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18" i="1" l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AN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AM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L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K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H22" i="1"/>
  <c r="AH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H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G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J9" i="1"/>
  <c r="AI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DQ88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J76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BD88" i="1"/>
  <c r="BH88" i="1"/>
  <c r="BU88" i="1"/>
  <c r="CS88" i="1"/>
  <c r="EC88" i="1"/>
  <c r="EG88" i="1"/>
  <c r="BD84" i="1"/>
  <c r="BH84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B88" i="1"/>
  <c r="BF88" i="1"/>
  <c r="BJ88" i="1"/>
  <c r="BN88" i="1"/>
  <c r="CA88" i="1"/>
  <c r="CM88" i="1"/>
  <c r="CY88" i="1"/>
  <c r="DK88" i="1"/>
  <c r="DW88" i="1"/>
  <c r="EI88" i="1"/>
  <c r="B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BV96" i="1"/>
  <c r="CA96" i="1"/>
  <c r="DB96" i="1"/>
  <c r="DR96" i="1"/>
  <c r="DW96" i="1"/>
  <c r="BD106" i="1"/>
  <c r="BH106" i="1"/>
  <c r="BL10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E102" i="1"/>
  <c r="BQ102" i="1"/>
  <c r="BZ102" i="1"/>
  <c r="CH102" i="1"/>
  <c r="CL102" i="1"/>
  <c r="CT102" i="1"/>
  <c r="DB102" i="1"/>
  <c r="DN102" i="1"/>
  <c r="DV102" i="1"/>
  <c r="ED10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BB106" i="1"/>
  <c r="BF106" i="1"/>
  <c r="BJ106" i="1"/>
  <c r="BN106" i="1"/>
  <c r="CA106" i="1"/>
  <c r="CM106" i="1"/>
  <c r="CY106" i="1"/>
  <c r="DK106" i="1"/>
  <c r="DW106" i="1"/>
  <c r="EI106" i="1"/>
  <c r="BB102" i="1"/>
  <c r="BF102" i="1"/>
  <c r="BJ102" i="1"/>
  <c r="BN102" i="1"/>
  <c r="CA102" i="1"/>
  <c r="CM102" i="1"/>
  <c r="CY102" i="1"/>
  <c r="DK102" i="1"/>
  <c r="DW102" i="1"/>
  <c r="EI102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A118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AV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B120" i="1"/>
  <c r="BB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<sst xmlns="http://schemas.openxmlformats.org/spreadsheetml/2006/main" count="2042" uniqueCount="87">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</sst>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P48" zoomScale="115" zoomScaleNormal="115" workbookViewId="0">
      <selection activeCell="BC64" sqref="BC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>
        <v>-2.0000000000000001E-4</v>
      </c>
      <c r="AH2" s="7">
        <v>-2E-3</v>
      </c>
      <c r="AI2" s="7"/>
      <c r="AJ2" s="7"/>
      <c r="AK2" s="7">
        <v>2.0000000000000001E-4</v>
      </c>
      <c r="AL2" s="7">
        <v>-4.0000000000000002E-4</v>
      </c>
      <c r="AM2" s="7">
        <v>1.9E-3</v>
      </c>
      <c r="AN2" s="171">
        <v>-5.9999999999999995E-4</v>
      </c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-4.4705882352941178E-4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7">
        <v>8.2000000000000007E-3</v>
      </c>
      <c r="AH3" s="7">
        <v>-8.5000000000000006E-3</v>
      </c>
      <c r="AI3" s="7"/>
      <c r="AJ3" s="7"/>
      <c r="AK3" s="7">
        <v>1.4E-3</v>
      </c>
      <c r="AL3" s="7">
        <v>5.1999999999999998E-3</v>
      </c>
      <c r="AM3" s="7">
        <v>8.6999999999999994E-3</v>
      </c>
      <c r="AN3" s="171">
        <v>-1.1999999999999999E-3</v>
      </c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1.4647058823529411E-3</v>
      </c>
      <c r="AX3" s="8">
        <f t="shared" si="2"/>
        <v>8.6999999999999994E-3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7">
        <v>3.8999999999999998E-3</v>
      </c>
      <c r="AH4" s="7">
        <v>1.6000000000000001E-3</v>
      </c>
      <c r="AI4" s="7"/>
      <c r="AJ4" s="7"/>
      <c r="AK4" s="7">
        <v>1.4E-3</v>
      </c>
      <c r="AL4" s="7">
        <v>2.9999999999999997E-4</v>
      </c>
      <c r="AM4" s="7">
        <v>-2.3999999999999998E-3</v>
      </c>
      <c r="AN4" s="171">
        <v>1E-4</v>
      </c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9.7647058823529414E-4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7">
        <v>1.4E-3</v>
      </c>
      <c r="AH5" s="7">
        <v>4.4999999999999997E-3</v>
      </c>
      <c r="AI5" s="7"/>
      <c r="AJ5" s="7"/>
      <c r="AK5" s="7">
        <v>-8.9999999999999998E-4</v>
      </c>
      <c r="AL5" s="7">
        <v>-2.7000000000000001E-3</v>
      </c>
      <c r="AM5" s="7">
        <v>2E-3</v>
      </c>
      <c r="AN5" s="171">
        <v>8.9999999999999998E-4</v>
      </c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2.5882352941176463E-4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7">
        <v>3.7000000000000002E-3</v>
      </c>
      <c r="AH6" s="7">
        <v>-3.7000000000000002E-3</v>
      </c>
      <c r="AI6" s="7"/>
      <c r="AJ6" s="7"/>
      <c r="AK6" s="7">
        <v>-4.0000000000000002E-4</v>
      </c>
      <c r="AL6" s="7">
        <v>-5.4000000000000003E-3</v>
      </c>
      <c r="AM6" s="7">
        <v>2.8E-3</v>
      </c>
      <c r="AN6" s="171">
        <v>-5.4999999999999997E-3</v>
      </c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5.4705882352941188E-4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7">
        <v>-1.9E-3</v>
      </c>
      <c r="AH7" s="7">
        <v>-3.0999999999999999E-3</v>
      </c>
      <c r="AI7" s="7"/>
      <c r="AJ7" s="7"/>
      <c r="AK7" s="7">
        <v>-1.2999999999999999E-3</v>
      </c>
      <c r="AL7" s="7">
        <v>1.2999999999999999E-3</v>
      </c>
      <c r="AM7" s="7">
        <v>6.1999999999999998E-3</v>
      </c>
      <c r="AN7" s="171">
        <v>-1.1999999999999999E-3</v>
      </c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7.1176470588235293E-4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7">
        <v>1.6999999999999999E-3</v>
      </c>
      <c r="AH8" s="7">
        <v>-8.0000000000000004E-4</v>
      </c>
      <c r="AI8" s="7"/>
      <c r="AJ8" s="7"/>
      <c r="AK8" s="7">
        <v>2.5000000000000001E-3</v>
      </c>
      <c r="AL8" s="7">
        <v>4.7000000000000002E-3</v>
      </c>
      <c r="AM8" s="7">
        <v>-5.9999999999999995E-4</v>
      </c>
      <c r="AN8" s="171">
        <v>1.4E-3</v>
      </c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-9.7647058823529414E-4</v>
      </c>
      <c r="AX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>SUM( -AG2, -AG3,AG4,AG5, -AG6, -AG7,AG8)</f>
        <v>-2.8000000000000004E-3</v>
      </c>
      <c r="AH9" s="14">
        <f>SUM( -AH2, -AH3,AH4,AH5, -AH6, -AH7,AH8)</f>
        <v>2.2599999999999999E-2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3.0999999999999999E-3</v>
      </c>
      <c r="AL9" s="14">
        <f>SUM( -AL2, -AL3,AL4,AL5, -AL6, -AL7,AL8)</f>
        <v>1.6000000000000007E-3</v>
      </c>
      <c r="AM9" s="14">
        <f>SUM( -AM2, -AM3,AM4,AM5, -AM6, -AM7,AM8)</f>
        <v>-2.06E-2</v>
      </c>
      <c r="AN9" s="14">
        <f t="shared" ref="AN9:AU9" si="7">SUM( -AN2, -AN3,AN4,AN5, -AN6, -AN7,AN8)</f>
        <v>1.09E-2</v>
      </c>
      <c r="AO9" s="14">
        <f t="shared" si="7"/>
        <v>0</v>
      </c>
      <c r="AP9" s="14">
        <f t="shared" si="7"/>
        <v>0</v>
      </c>
      <c r="AQ9" s="14">
        <f t="shared" si="7"/>
        <v>0</v>
      </c>
      <c r="AR9" s="14">
        <f t="shared" si="7"/>
        <v>0</v>
      </c>
      <c r="AS9" s="14">
        <f t="shared" si="7"/>
        <v>0</v>
      </c>
      <c r="AT9" s="14">
        <f t="shared" si="7"/>
        <v>0</v>
      </c>
      <c r="AU9" s="14">
        <f t="shared" si="7"/>
        <v>0</v>
      </c>
      <c r="AV9" s="8">
        <f t="shared" si="0"/>
        <v>-4.6599999999999996E-2</v>
      </c>
      <c r="AW9" s="8">
        <f t="shared" si="1"/>
        <v>-1.106451612903225E-3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7">
        <v>-7.7000000000000002E-3</v>
      </c>
      <c r="AH10" s="7">
        <v>6.6E-3</v>
      </c>
      <c r="AI10" s="7"/>
      <c r="AJ10" s="7"/>
      <c r="AK10" s="7">
        <v>-1.5E-3</v>
      </c>
      <c r="AL10" s="7">
        <v>-5.4000000000000003E-3</v>
      </c>
      <c r="AM10" s="7">
        <v>-6.6E-3</v>
      </c>
      <c r="AN10" s="171">
        <v>5.9999999999999995E-4</v>
      </c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-1.5764705882352942E-3</v>
      </c>
      <c r="AX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7">
        <v>3.5000000000000001E-3</v>
      </c>
      <c r="AH11" s="7">
        <v>-5.0000000000000001E-4</v>
      </c>
      <c r="AI11" s="7"/>
      <c r="AJ11" s="7"/>
      <c r="AK11" s="7">
        <v>2.8E-3</v>
      </c>
      <c r="AL11" s="7">
        <v>-2.0000000000000001E-4</v>
      </c>
      <c r="AM11" s="7">
        <v>-2.9999999999999997E-4</v>
      </c>
      <c r="AN11" s="171">
        <v>-4.0000000000000002E-4</v>
      </c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7.1176470588235304E-4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7">
        <v>1E-3</v>
      </c>
      <c r="AH12" s="7">
        <v>2.7000000000000001E-3</v>
      </c>
      <c r="AI12" s="7"/>
      <c r="AJ12" s="7"/>
      <c r="AK12" s="7">
        <v>0</v>
      </c>
      <c r="AL12" s="7">
        <v>-3.0999999999999999E-3</v>
      </c>
      <c r="AM12" s="7">
        <v>4.0000000000000001E-3</v>
      </c>
      <c r="AN12" s="171">
        <v>4.0000000000000002E-4</v>
      </c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-1.3529411764705868E-4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7">
        <v>-3.5000000000000001E-3</v>
      </c>
      <c r="AH13" s="7">
        <v>1.8E-3</v>
      </c>
      <c r="AI13" s="7"/>
      <c r="AJ13" s="7"/>
      <c r="AK13" s="7">
        <v>6.9999999999999999E-4</v>
      </c>
      <c r="AL13" s="7">
        <v>5.3E-3</v>
      </c>
      <c r="AM13" s="7">
        <v>-4.0000000000000002E-4</v>
      </c>
      <c r="AN13" s="171">
        <v>5.4000000000000003E-3</v>
      </c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-6.8823529411764727E-4</v>
      </c>
      <c r="AX13" s="17">
        <f t="shared" si="2"/>
        <v>5.4000000000000003E-3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7">
        <v>2.2000000000000001E-3</v>
      </c>
      <c r="AH14" s="7">
        <v>1.5E-3</v>
      </c>
      <c r="AI14" s="7"/>
      <c r="AJ14" s="7"/>
      <c r="AK14" s="7">
        <v>1.8E-3</v>
      </c>
      <c r="AL14" s="7">
        <v>-8.9999999999999998E-4</v>
      </c>
      <c r="AM14" s="7">
        <v>-3.3999999999999998E-3</v>
      </c>
      <c r="AN14" s="171">
        <v>8.9999999999999998E-4</v>
      </c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-6.0000000000000016E-4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7">
        <v>1.6000000000000001E-3</v>
      </c>
      <c r="AH15" s="7">
        <v>-2.7000000000000001E-3</v>
      </c>
      <c r="AI15" s="7"/>
      <c r="AJ15" s="7"/>
      <c r="AK15" s="7">
        <v>2.8999999999999998E-3</v>
      </c>
      <c r="AL15" s="7">
        <v>4.1999999999999997E-3</v>
      </c>
      <c r="AM15" s="7">
        <v>1.1999999999999999E-3</v>
      </c>
      <c r="AN15" s="171">
        <v>8.0000000000000004E-4</v>
      </c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-1.4235294117647059E-3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1">SUM(U2,U10:U15)</f>
        <v>0</v>
      </c>
      <c r="V16" s="21">
        <f t="shared" si="11"/>
        <v>0</v>
      </c>
      <c r="W16" s="21">
        <f t="shared" si="11"/>
        <v>3.1E-2</v>
      </c>
      <c r="X16" s="21">
        <f t="shared" si="11"/>
        <v>-8.3999999999999995E-3</v>
      </c>
      <c r="Y16" s="21">
        <f t="shared" si="11"/>
        <v>2.5500000000000002E-2</v>
      </c>
      <c r="Z16" s="21">
        <f t="shared" si="11"/>
        <v>-7.899999999999999E-3</v>
      </c>
      <c r="AA16" s="21">
        <f t="shared" si="11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2">SUM(AG2,AG10:AG15)</f>
        <v>-3.1000000000000012E-3</v>
      </c>
      <c r="AH16" s="21">
        <f t="shared" si="12"/>
        <v>7.3999999999999995E-3</v>
      </c>
      <c r="AI16" s="21">
        <f>SUM(AI2,AI10:AI15)</f>
        <v>0</v>
      </c>
      <c r="AJ16" s="21">
        <f>SUM(AJ2,AJ10:AJ15)</f>
        <v>0</v>
      </c>
      <c r="AK16" s="21">
        <f>SUM(AK2,AK10:AK15)</f>
        <v>6.8999999999999999E-3</v>
      </c>
      <c r="AL16" s="21">
        <f>SUM(AL2,AL10:AL15)</f>
        <v>-5.0000000000000044E-4</v>
      </c>
      <c r="AM16" s="21">
        <f>SUM(AM2,AM10:AM15)</f>
        <v>-3.5999999999999999E-3</v>
      </c>
      <c r="AN16" s="21">
        <f t="shared" ref="AN16:AO16" si="13">SUM(AN2,AN10:AN15)</f>
        <v>7.1000000000000004E-3</v>
      </c>
      <c r="AO16" s="21">
        <f t="shared" si="13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-2.2806451612903231E-3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7">
        <v>1.23E-2</v>
      </c>
      <c r="AH17" s="7">
        <v>-7.0000000000000001E-3</v>
      </c>
      <c r="AI17" s="7"/>
      <c r="AJ17" s="7"/>
      <c r="AK17" s="7">
        <v>2.7000000000000001E-3</v>
      </c>
      <c r="AL17" s="7">
        <v>5.5999999999999999E-3</v>
      </c>
      <c r="AM17" s="7">
        <v>6.6E-3</v>
      </c>
      <c r="AN17" s="171">
        <v>-1.1000000000000001E-3</v>
      </c>
      <c r="AO17" s="16"/>
      <c r="AP17" s="7"/>
      <c r="AQ17" s="7"/>
      <c r="AR17" s="7"/>
      <c r="AS17" s="7"/>
      <c r="AT17" s="7"/>
      <c r="AU17" s="7"/>
      <c r="AV17" s="23">
        <f t="shared" si="0"/>
        <v>-7.0000000000000001E-3</v>
      </c>
      <c r="AW17" s="23">
        <f t="shared" si="1"/>
        <v>2.4294117647058831E-3</v>
      </c>
      <c r="AX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7">
        <v>9.9000000000000008E-3</v>
      </c>
      <c r="AH18" s="7">
        <v>-4.0000000000000001E-3</v>
      </c>
      <c r="AI18" s="7"/>
      <c r="AJ18" s="7"/>
      <c r="AK18" s="7">
        <v>8.0000000000000004E-4</v>
      </c>
      <c r="AL18" s="7">
        <v>2.5000000000000001E-3</v>
      </c>
      <c r="AM18" s="7">
        <v>1.0999999999999999E-2</v>
      </c>
      <c r="AN18" s="171">
        <v>-2.9999999999999997E-4</v>
      </c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1.8823529411764702E-3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7">
        <v>4.7999999999999996E-3</v>
      </c>
      <c r="AH19" s="7">
        <v>-4.7000000000000002E-3</v>
      </c>
      <c r="AI19" s="7"/>
      <c r="AJ19" s="7"/>
      <c r="AK19" s="7">
        <v>2.0999999999999999E-3</v>
      </c>
      <c r="AL19" s="7">
        <v>1.0800000000000001E-2</v>
      </c>
      <c r="AM19" s="7">
        <v>7.1000000000000004E-3</v>
      </c>
      <c r="AN19" s="171">
        <v>4.5999999999999999E-3</v>
      </c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1.2470588235294119E-3</v>
      </c>
      <c r="AX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7">
        <v>1.0800000000000001E-2</v>
      </c>
      <c r="AH20" s="7">
        <v>-5.3E-3</v>
      </c>
      <c r="AI20" s="7"/>
      <c r="AJ20" s="7"/>
      <c r="AK20" s="7">
        <v>3.2000000000000002E-3</v>
      </c>
      <c r="AL20" s="7">
        <v>4.0000000000000001E-3</v>
      </c>
      <c r="AM20" s="7">
        <v>3.0999999999999999E-3</v>
      </c>
      <c r="AN20" s="171">
        <v>2.0000000000000001E-4</v>
      </c>
      <c r="AO20" s="7"/>
      <c r="AP20" s="7"/>
      <c r="AQ20" s="7"/>
      <c r="AR20" s="7"/>
      <c r="AS20" s="7"/>
      <c r="AT20" s="7"/>
      <c r="AU20" s="7"/>
      <c r="AV20" s="23">
        <f t="shared" si="0"/>
        <v>-5.3E-3</v>
      </c>
      <c r="AW20" s="23">
        <f t="shared" si="1"/>
        <v>1.0764705882352942E-3</v>
      </c>
      <c r="AX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7">
        <v>0.01</v>
      </c>
      <c r="AH21" s="7">
        <v>-9.1999999999999998E-3</v>
      </c>
      <c r="AI21" s="7"/>
      <c r="AJ21" s="7"/>
      <c r="AK21" s="7">
        <v>3.8999999999999998E-3</v>
      </c>
      <c r="AL21" s="7">
        <v>9.7999999999999997E-3</v>
      </c>
      <c r="AM21" s="7">
        <v>8.8000000000000005E-3</v>
      </c>
      <c r="AN21" s="171">
        <v>1E-4</v>
      </c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6.1176470588235278E-4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7">SUM(U3, -U10,U17:U21)</f>
        <v>0</v>
      </c>
      <c r="V22" s="26">
        <f t="shared" si="17"/>
        <v>0</v>
      </c>
      <c r="W22" s="26">
        <f t="shared" si="17"/>
        <v>5.0999999999999995E-3</v>
      </c>
      <c r="X22" s="26">
        <f t="shared" si="17"/>
        <v>-2.4400000000000002E-2</v>
      </c>
      <c r="Y22" s="26">
        <f t="shared" si="17"/>
        <v>6.0000000000000071E-4</v>
      </c>
      <c r="Z22" s="26">
        <f t="shared" si="17"/>
        <v>-4.1000000000000003E-3</v>
      </c>
      <c r="AA22" s="26">
        <f t="shared" si="17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8">SUM(AG3, -AG10,AG17:AG21)</f>
        <v>6.3699999999999993E-2</v>
      </c>
      <c r="AH22" s="26">
        <f>SUM(AH3, -AH10,AH17:AH21)</f>
        <v>-4.53E-2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1.5599999999999999E-2</v>
      </c>
      <c r="AL22" s="26">
        <f>SUM(AL3, -AL10,AL17:AL21)</f>
        <v>4.3300000000000005E-2</v>
      </c>
      <c r="AM22" s="26">
        <f>SUM(AM3, -AM10,AM17:AM21)</f>
        <v>5.1900000000000002E-2</v>
      </c>
      <c r="AN22" s="26">
        <f t="shared" ref="AN22:AO22" si="19">SUM(AN3, -AN10,AN17:AN21)</f>
        <v>1.7000000000000003E-3</v>
      </c>
      <c r="AO22" s="26">
        <f t="shared" si="19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5.6419354838709674E-3</v>
      </c>
      <c r="AX22" s="23">
        <f t="shared" si="2"/>
        <v>6.3699999999999993E-2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7">
        <v>-2.2000000000000001E-3</v>
      </c>
      <c r="AH23" s="7">
        <v>3.0999999999999999E-3</v>
      </c>
      <c r="AI23" s="7"/>
      <c r="AJ23" s="7"/>
      <c r="AK23" s="7">
        <v>-2.0999999999999999E-3</v>
      </c>
      <c r="AL23" s="7">
        <v>-2.5000000000000001E-3</v>
      </c>
      <c r="AM23" s="7">
        <v>4.4000000000000003E-3</v>
      </c>
      <c r="AN23" s="171">
        <v>2.3999999999999998E-3</v>
      </c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-3.5294117647058853E-4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7">
        <v>7.4999999999999997E-3</v>
      </c>
      <c r="AH24" s="7">
        <v>-2.3999999999999998E-3</v>
      </c>
      <c r="AI24" s="7"/>
      <c r="AJ24" s="7"/>
      <c r="AK24" s="7">
        <v>1.8E-3</v>
      </c>
      <c r="AL24" s="7">
        <v>-5.1999999999999998E-3</v>
      </c>
      <c r="AM24" s="7">
        <v>2.9999999999999997E-4</v>
      </c>
      <c r="AN24" s="171">
        <v>-5.7999999999999996E-3</v>
      </c>
      <c r="AO24" s="7"/>
      <c r="AP24" s="7"/>
      <c r="AQ24" s="7"/>
      <c r="AR24" s="7"/>
      <c r="AS24" s="7"/>
      <c r="AT24" s="7"/>
      <c r="AU24" s="7"/>
      <c r="AV24" s="27">
        <f t="shared" si="0"/>
        <v>-5.7999999999999996E-3</v>
      </c>
      <c r="AW24" s="27">
        <f t="shared" si="1"/>
        <v>1.4705882352941178E-3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7">
        <v>1.5E-3</v>
      </c>
      <c r="AH25" s="7">
        <v>-1.6000000000000001E-3</v>
      </c>
      <c r="AI25" s="7"/>
      <c r="AJ25" s="7"/>
      <c r="AK25" s="7">
        <v>2.9999999999999997E-4</v>
      </c>
      <c r="AL25" s="7">
        <v>2.0999999999999999E-3</v>
      </c>
      <c r="AM25" s="7">
        <v>3.0999999999999999E-3</v>
      </c>
      <c r="AN25" s="171">
        <v>-1.6000000000000001E-3</v>
      </c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1.3882352941176474E-3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7">
        <v>2.3E-3</v>
      </c>
      <c r="AH26" s="7">
        <v>2.3E-3</v>
      </c>
      <c r="AI26" s="7"/>
      <c r="AJ26" s="7"/>
      <c r="AK26" s="7">
        <v>-4.0000000000000002E-4</v>
      </c>
      <c r="AL26" s="7">
        <v>-3.7000000000000002E-3</v>
      </c>
      <c r="AM26" s="7">
        <v>-1.6999999999999999E-3</v>
      </c>
      <c r="AN26" s="171">
        <v>-1.1999999999999999E-3</v>
      </c>
      <c r="AO26" s="11"/>
      <c r="AP26" s="7"/>
      <c r="AQ26" s="7"/>
      <c r="AR26" s="7"/>
      <c r="AS26" s="7"/>
      <c r="AT26" s="7"/>
      <c r="AU26" s="7"/>
      <c r="AV26" s="27">
        <f t="shared" si="0"/>
        <v>-3.7000000000000002E-3</v>
      </c>
      <c r="AW26" s="27">
        <f t="shared" si="1"/>
        <v>2.0941176470588236E-3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3">SUM( -U4, -U11, -U17,U23, -U24, -U25, -U26)</f>
        <v>0</v>
      </c>
      <c r="V27" s="30">
        <f t="shared" si="23"/>
        <v>0</v>
      </c>
      <c r="W27" s="30">
        <f t="shared" si="23"/>
        <v>2.8800000000000003E-2</v>
      </c>
      <c r="X27" s="30">
        <f t="shared" si="23"/>
        <v>0</v>
      </c>
      <c r="Y27" s="30">
        <f t="shared" si="23"/>
        <v>1.03E-2</v>
      </c>
      <c r="Z27" s="30">
        <f t="shared" si="23"/>
        <v>-6.2200000000000005E-2</v>
      </c>
      <c r="AA27" s="30">
        <f t="shared" si="23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4">SUM( -AG4, -AG11, -AG17,AG23, -AG24, -AG25, -AG26)</f>
        <v>-3.3200000000000007E-2</v>
      </c>
      <c r="AH27" s="30">
        <f t="shared" si="24"/>
        <v>1.0699999999999999E-2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-1.0699999999999999E-2</v>
      </c>
      <c r="AL27" s="30">
        <f>SUM( -AL4, -AL11, -AL17,AL23, -AL24, -AL25, -AL26)</f>
        <v>-1.4000000000000002E-3</v>
      </c>
      <c r="AM27" s="30">
        <f>SUM( -AM4, -AM11, -AM17,AM23, -AM24, -AM25, -AM26)</f>
        <v>-1.1999999999999999E-3</v>
      </c>
      <c r="AN27" s="30">
        <f t="shared" ref="AN27:AU27" si="25">SUM( -AN4, -AN11, -AN17,AN23, -AN24, -AN25, -AN26)</f>
        <v>1.24E-2</v>
      </c>
      <c r="AO27" s="30">
        <f t="shared" si="25"/>
        <v>0</v>
      </c>
      <c r="AP27" s="30">
        <f t="shared" si="25"/>
        <v>0</v>
      </c>
      <c r="AQ27" s="30">
        <f t="shared" si="25"/>
        <v>0</v>
      </c>
      <c r="AR27" s="30">
        <f t="shared" si="25"/>
        <v>0</v>
      </c>
      <c r="AS27" s="30">
        <f t="shared" si="25"/>
        <v>0</v>
      </c>
      <c r="AT27" s="30">
        <f t="shared" si="25"/>
        <v>0</v>
      </c>
      <c r="AU27" s="30">
        <f t="shared" si="25"/>
        <v>0</v>
      </c>
      <c r="AV27" s="27">
        <f t="shared" si="0"/>
        <v>-6.2200000000000005E-2</v>
      </c>
      <c r="AW27" s="27">
        <f t="shared" si="1"/>
        <v>-5.1677419354838718E-3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7">
        <v>5.0000000000000001E-3</v>
      </c>
      <c r="AH28" s="7">
        <v>8.0000000000000004E-4</v>
      </c>
      <c r="AI28" s="7"/>
      <c r="AJ28" s="7"/>
      <c r="AK28" s="7">
        <v>-1.1999999999999999E-3</v>
      </c>
      <c r="AL28" s="7">
        <v>-8.2000000000000007E-3</v>
      </c>
      <c r="AM28" s="7">
        <v>5.1000000000000004E-3</v>
      </c>
      <c r="AN28" s="171">
        <v>-4.4999999999999997E-3</v>
      </c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1.0470588235294118E-3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7">
        <v>6.1000000000000004E-3</v>
      </c>
      <c r="AH29" s="7">
        <v>-2.9999999999999997E-4</v>
      </c>
      <c r="AI29" s="7"/>
      <c r="AJ29" s="7"/>
      <c r="AK29" s="7">
        <v>1.5E-3</v>
      </c>
      <c r="AL29" s="7">
        <v>-6.1999999999999998E-3</v>
      </c>
      <c r="AM29" s="7">
        <v>-2.8E-3</v>
      </c>
      <c r="AN29" s="171">
        <v>-4.1000000000000003E-3</v>
      </c>
      <c r="AO29" s="7"/>
      <c r="AP29" s="7"/>
      <c r="AQ29" s="7"/>
      <c r="AR29" s="7"/>
      <c r="AS29" s="7"/>
      <c r="AT29" s="7"/>
      <c r="AU29" s="7"/>
      <c r="AV29" s="32">
        <f t="shared" si="0"/>
        <v>-6.1999999999999998E-3</v>
      </c>
      <c r="AW29" s="32">
        <f t="shared" si="1"/>
        <v>5.4705882352941188E-4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7">
        <v>5.4999999999999997E-3</v>
      </c>
      <c r="AH30" s="7">
        <v>-4.4000000000000003E-3</v>
      </c>
      <c r="AI30" s="7"/>
      <c r="AJ30" s="7"/>
      <c r="AK30" s="7">
        <v>2.0999999999999999E-3</v>
      </c>
      <c r="AL30" s="7">
        <v>-8.0000000000000004E-4</v>
      </c>
      <c r="AM30" s="7">
        <v>2.2000000000000001E-3</v>
      </c>
      <c r="AN30" s="171">
        <v>-4.1999999999999997E-3</v>
      </c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-4.4117647058823547E-4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29">SUM(U6, -U13, -U19,U24,U28:U30)</f>
        <v>0</v>
      </c>
      <c r="V31" s="35">
        <f t="shared" si="29"/>
        <v>0</v>
      </c>
      <c r="W31" s="35">
        <f>SUM(W6, -W13, -W19,W24,W28:W30)</f>
        <v>6.6999999999999994E-3</v>
      </c>
      <c r="X31" s="35">
        <f t="shared" si="29"/>
        <v>6.1999999999999989E-3</v>
      </c>
      <c r="Y31" s="35">
        <f t="shared" si="29"/>
        <v>-1.0800000000000001E-2</v>
      </c>
      <c r="Z31" s="35">
        <f t="shared" si="29"/>
        <v>3.8899999999999997E-2</v>
      </c>
      <c r="AA31" s="35">
        <f t="shared" si="29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0">SUM(AG6, -AG13, -AG19,AG24,AG28:AG30)</f>
        <v>2.6500000000000003E-2</v>
      </c>
      <c r="AH31" s="35">
        <f t="shared" si="30"/>
        <v>-7.0999999999999995E-3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1E-3</v>
      </c>
      <c r="AL31" s="35">
        <f>SUM(AL6, -AL13, -AL19,AL24,AL28:AL30)</f>
        <v>-4.19E-2</v>
      </c>
      <c r="AM31" s="35">
        <f>SUM(AM6, -AM13, -AM19,AM24,AM28:AM30)</f>
        <v>9.0000000000000019E-4</v>
      </c>
      <c r="AN31" s="35">
        <f t="shared" ref="AN31:AO31" si="31">SUM(AN6, -AN13, -AN19,AN24,AN28:AN30)</f>
        <v>-3.4099999999999998E-2</v>
      </c>
      <c r="AO31" s="35">
        <f t="shared" si="31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-4.19E-2</v>
      </c>
      <c r="AW31" s="32">
        <f t="shared" si="1"/>
        <v>1.432258064516129E-3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7">
        <v>-5.0000000000000001E-4</v>
      </c>
      <c r="AH32" s="7">
        <v>1.6999999999999999E-3</v>
      </c>
      <c r="AI32" s="7"/>
      <c r="AJ32" s="7"/>
      <c r="AK32" s="7">
        <v>-2.2000000000000001E-3</v>
      </c>
      <c r="AL32" s="7">
        <v>-1.6000000000000001E-3</v>
      </c>
      <c r="AM32" s="7">
        <v>8.3999999999999995E-3</v>
      </c>
      <c r="AN32" s="171">
        <v>-2.9999999999999997E-4</v>
      </c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1.0647058823529409E-3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7">
        <v>-2.9999999999999997E-4</v>
      </c>
      <c r="AH33" s="7">
        <v>-3.8999999999999998E-3</v>
      </c>
      <c r="AI33" s="7"/>
      <c r="AJ33" s="7"/>
      <c r="AK33" s="7">
        <v>1E-3</v>
      </c>
      <c r="AL33" s="7">
        <v>5.7999999999999996E-3</v>
      </c>
      <c r="AM33" s="7">
        <v>5.1000000000000004E-3</v>
      </c>
      <c r="AN33" s="171">
        <v>-2.0000000000000001E-4</v>
      </c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-5.0000000000000012E-4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5">SUM(U7, -U14, -U20,U25, -U29,U32:U33)</f>
        <v>0</v>
      </c>
      <c r="V34" s="39">
        <f t="shared" si="35"/>
        <v>0</v>
      </c>
      <c r="W34" s="39">
        <f>SUM(W7, -W14, -W20,W25, -W29,W32:W33)</f>
        <v>-6.4999999999999988E-3</v>
      </c>
      <c r="X34" s="39">
        <f t="shared" si="35"/>
        <v>-2.1100000000000001E-2</v>
      </c>
      <c r="Y34" s="39">
        <f t="shared" si="35"/>
        <v>3.4500000000000003E-2</v>
      </c>
      <c r="Z34" s="39">
        <f>SUM(Z7, -Z14, -Z20,Z25, -Z29,Z32:Z33)</f>
        <v>1.24E-2</v>
      </c>
      <c r="AA34" s="39">
        <f t="shared" si="35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6">SUM(AG7, -AG14, -AG20,AG25, -AG29,AG32:AG33)</f>
        <v>-2.0300000000000002E-2</v>
      </c>
      <c r="AH34" s="39">
        <f t="shared" si="36"/>
        <v>-2.8E-3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-8.6999999999999994E-3</v>
      </c>
      <c r="AL34" s="39">
        <f>SUM(AL7, -AL14, -AL20,AL25, -AL29,AL32:AL33)</f>
        <v>1.0699999999999998E-2</v>
      </c>
      <c r="AM34" s="39">
        <f>SUM(AM7, -AM14, -AM20,AM25, -AM29,AM32:AM33)</f>
        <v>2.5899999999999999E-2</v>
      </c>
      <c r="AN34" s="39">
        <f t="shared" ref="AN34:AO34" si="37">SUM(AN7, -AN14, -AN20,AN25, -AN29,AN32:AN33)</f>
        <v>-2.9999999999999949E-4</v>
      </c>
      <c r="AO34" s="39">
        <f t="shared" si="37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9.0000000000000019E-4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7">
        <v>-2.0000000000000001E-4</v>
      </c>
      <c r="AH35" s="7">
        <v>5.4000000000000003E-3</v>
      </c>
      <c r="AI35" s="7"/>
      <c r="AJ35" s="7"/>
      <c r="AK35" s="7">
        <v>-3.3E-3</v>
      </c>
      <c r="AL35" s="7">
        <v>-6.7000000000000002E-3</v>
      </c>
      <c r="AM35" s="7">
        <v>2.7000000000000001E-3</v>
      </c>
      <c r="AN35" s="171">
        <v>-1E-4</v>
      </c>
      <c r="AO35" s="41"/>
      <c r="AP35" s="7"/>
      <c r="AQ35" s="7"/>
      <c r="AR35" s="7"/>
      <c r="AS35" s="7"/>
      <c r="AT35" s="7"/>
      <c r="AU35" s="7"/>
      <c r="AV35" s="42">
        <f t="shared" si="0"/>
        <v>-6.7000000000000002E-3</v>
      </c>
      <c r="AW35" s="42">
        <f t="shared" si="1"/>
        <v>1.5823529411764705E-3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2">SUM( -U8, -U15, -U21,U26, -U30, -U33,U35)</f>
        <v>0</v>
      </c>
      <c r="V36" s="45">
        <f t="shared" si="42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2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3">SUM( -AG8, -AG15, -AG21,AG26, -AG30, -AG33,AG35)</f>
        <v>-1.6399999999999998E-2</v>
      </c>
      <c r="AH36" s="45">
        <f t="shared" si="43"/>
        <v>2.8700000000000003E-2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-1.61E-2</v>
      </c>
      <c r="AL36" s="45">
        <f>SUM( -AL8, -AL15, -AL21,AL26, -AL30, -AL33,AL35)</f>
        <v>-3.4100000000000005E-2</v>
      </c>
      <c r="AM36" s="45">
        <f>SUM( -AM8, -AM15, -AM21,AM26, -AM30, -AM33,AM35)</f>
        <v>-1.5699999999999999E-2</v>
      </c>
      <c r="AN36" s="45">
        <f>SUM( -AN8, -AN15, -AN21,AN26, -AN30, -AN33,AN35)</f>
        <v>8.0000000000000004E-4</v>
      </c>
      <c r="AO36" s="45">
        <f t="shared" ref="AN36:AU36" si="44">SUM( -AO8, -AO15, -AO21,AO26, -AO30, -AO33,AO35)</f>
        <v>0</v>
      </c>
      <c r="AP36" s="45">
        <f t="shared" si="44"/>
        <v>0</v>
      </c>
      <c r="AQ36" s="45">
        <f t="shared" si="44"/>
        <v>0</v>
      </c>
      <c r="AR36" s="45">
        <f t="shared" si="44"/>
        <v>0</v>
      </c>
      <c r="AS36" s="45">
        <f t="shared" si="44"/>
        <v>0</v>
      </c>
      <c r="AT36" s="45">
        <f t="shared" si="44"/>
        <v>0</v>
      </c>
      <c r="AU36" s="45">
        <f t="shared" si="44"/>
        <v>0</v>
      </c>
      <c r="AV36" s="42">
        <f t="shared" si="0"/>
        <v>-3.4100000000000005E-2</v>
      </c>
      <c r="AW36" s="42">
        <f t="shared" si="1"/>
        <v>3.5129032258064516E-3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8">SUM( -U5, -U12, -U18, -U23, -U28, -U32, -U35)</f>
        <v>0</v>
      </c>
      <c r="V37" s="48">
        <f t="shared" si="48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49">SUM( -AG5, -AG12, -AG18, -AG23, -AG28, -AG32, -AG35)</f>
        <v>-1.4400000000000001E-2</v>
      </c>
      <c r="AH37" s="48">
        <f>SUM( -AH5, -AH12, -AH18, -AH23, -AH28, -AH32, -AH35)</f>
        <v>-1.4200000000000001E-2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8.8999999999999982E-3</v>
      </c>
      <c r="AL37" s="48">
        <f>SUM( -AL5, -AL12, -AL18, -AL23, -AL28, -AL32, -AL35)</f>
        <v>2.23E-2</v>
      </c>
      <c r="AM37" s="48">
        <f>SUM( -AM5, -AM12, -AM18, -AM23, -AM28, -AM32, -AM35)</f>
        <v>-3.7600000000000001E-2</v>
      </c>
      <c r="AN37" s="48">
        <f t="shared" ref="AN37:AU37" si="50">SUM( -AN5, -AN12, -AN18, -AN23, -AN28, -AN32, -AN35)</f>
        <v>1.4999999999999998E-3</v>
      </c>
      <c r="AO37" s="48">
        <f t="shared" si="50"/>
        <v>0</v>
      </c>
      <c r="AP37" s="48">
        <f t="shared" si="50"/>
        <v>0</v>
      </c>
      <c r="AQ37" s="48">
        <f t="shared" si="50"/>
        <v>0</v>
      </c>
      <c r="AR37" s="48">
        <f t="shared" si="50"/>
        <v>0</v>
      </c>
      <c r="AS37" s="48">
        <f t="shared" si="50"/>
        <v>0</v>
      </c>
      <c r="AT37" s="48">
        <f t="shared" si="50"/>
        <v>0</v>
      </c>
      <c r="AU37" s="48">
        <f t="shared" si="50"/>
        <v>0</v>
      </c>
      <c r="AV37" s="49">
        <f t="shared" si="0"/>
        <v>-9.6300000000000024E-2</v>
      </c>
      <c r="AW37" s="49">
        <f t="shared" si="1"/>
        <v>-2.9322580645161304E-3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42">
        <v>0.14530000000000001</v>
      </c>
      <c r="AH39" s="42">
        <v>0.17399999999999999</v>
      </c>
      <c r="AI39" s="16"/>
      <c r="AJ39" s="16"/>
      <c r="AK39" s="42">
        <v>0.15790000000000001</v>
      </c>
      <c r="AL39" s="42">
        <v>0.12379999999999999</v>
      </c>
      <c r="AM39" s="23">
        <v>0.17319999999999999</v>
      </c>
      <c r="AN39" s="16" t="s">
        <v>62</v>
      </c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32">
        <v>0.12559999999999999</v>
      </c>
      <c r="AH40" s="32">
        <v>0.11849999999999999</v>
      </c>
      <c r="AI40" s="7"/>
      <c r="AJ40" s="7" t="s">
        <v>62</v>
      </c>
      <c r="AK40" s="32">
        <v>0.1195</v>
      </c>
      <c r="AL40" s="23">
        <v>0.12130000000000001</v>
      </c>
      <c r="AM40" s="42">
        <v>0.1081</v>
      </c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4.9894957983193274E-4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G41" s="23">
        <v>0.1077</v>
      </c>
      <c r="AH41" s="23">
        <v>6.2399999999999997E-2</v>
      </c>
      <c r="AI41" s="7"/>
      <c r="AK41" s="23">
        <v>7.8E-2</v>
      </c>
      <c r="AL41" s="32">
        <v>7.7600000000000002E-2</v>
      </c>
      <c r="AM41" s="32">
        <v>7.85E-2</v>
      </c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36">
        <v>3.0999999999999999E-3</v>
      </c>
      <c r="AH42" s="36">
        <v>2.9999999999999997E-4</v>
      </c>
      <c r="AI42" s="7"/>
      <c r="AJ42" s="7" t="s">
        <v>62</v>
      </c>
      <c r="AK42" s="36">
        <v>-8.3999999999999995E-3</v>
      </c>
      <c r="AL42" s="36">
        <v>2.3E-3</v>
      </c>
      <c r="AM42" s="36">
        <v>2.8199999999999999E-2</v>
      </c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s="8">
        <v>-5.1900000000000002E-2</v>
      </c>
      <c r="AH43" s="8">
        <v>-2.93E-2</v>
      </c>
      <c r="AI43" s="7"/>
      <c r="AJ43" t="s">
        <v>62</v>
      </c>
      <c r="AK43" s="8">
        <v>-2.6200000000000001E-2</v>
      </c>
      <c r="AL43" s="8">
        <v>-2.46E-2</v>
      </c>
      <c r="AM43" s="8">
        <v>-4.5199999999999997E-2</v>
      </c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49">
        <v>-7.1800000000000003E-2</v>
      </c>
      <c r="AH44" s="17">
        <v>-8.0600000000000005E-2</v>
      </c>
      <c r="AI44" s="7"/>
      <c r="AJ44" s="7"/>
      <c r="AK44" s="17">
        <v>-7.3700000000000002E-2</v>
      </c>
      <c r="AL44" s="49">
        <v>-5.4800000000000001E-2</v>
      </c>
      <c r="AM44" s="17">
        <v>-7.7799999999999994E-2</v>
      </c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17">
        <v>-8.7999999999999995E-2</v>
      </c>
      <c r="AH45" s="49">
        <v>-8.5999999999999993E-2</v>
      </c>
      <c r="AI45" s="7"/>
      <c r="AJ45" s="7"/>
      <c r="AK45" s="49">
        <v>-7.7100000000000002E-2</v>
      </c>
      <c r="AL45" s="17">
        <v>-7.4200000000000002E-2</v>
      </c>
      <c r="AM45" s="49">
        <v>-9.2399999999999996E-2</v>
      </c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94">
        <v>-0.17</v>
      </c>
      <c r="AH46" s="94">
        <v>-0.1593</v>
      </c>
      <c r="AI46" s="7"/>
      <c r="AJ46" s="7" t="s">
        <v>62</v>
      </c>
      <c r="AK46" s="94">
        <v>-0.17</v>
      </c>
      <c r="AL46" s="94">
        <v>-0.1714</v>
      </c>
      <c r="AM46" s="94">
        <v>-0.1726</v>
      </c>
      <c r="AN46" s="11" t="s">
        <v>62</v>
      </c>
      <c r="AO46" s="11"/>
      <c r="AP46" s="7"/>
      <c r="AQ46" s="11" t="s">
        <v>62</v>
      </c>
      <c r="AR46" s="11"/>
      <c r="AS46" s="7" t="s">
        <v>62</v>
      </c>
      <c r="AT46" s="11"/>
      <c r="AU46" s="7" t="s">
        <v>62</v>
      </c>
      <c r="AV46" s="64" t="s">
        <v>86</v>
      </c>
      <c r="AW46" s="64" t="s">
        <v>76</v>
      </c>
      <c r="AX46" s="64" t="s">
        <v>86</v>
      </c>
      <c r="BE46" t="s">
        <v>62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5" customFormat="1" ht="15.75" thickBot="1" x14ac:dyDescent="0.3">
      <c r="A48" s="65"/>
      <c r="B48" s="66">
        <v>43101</v>
      </c>
      <c r="C48" s="68"/>
      <c r="D48" s="251"/>
      <c r="E48" s="66">
        <v>43102</v>
      </c>
      <c r="F48" s="252"/>
      <c r="G48" s="251"/>
      <c r="H48" s="66">
        <v>43103</v>
      </c>
      <c r="I48" s="253"/>
      <c r="J48" s="251"/>
      <c r="K48" s="66">
        <v>43104</v>
      </c>
      <c r="L48" s="254" t="s">
        <v>77</v>
      </c>
      <c r="M48" s="255"/>
      <c r="N48" s="71">
        <v>43107</v>
      </c>
      <c r="O48" s="256"/>
      <c r="P48" s="255"/>
      <c r="Q48" s="71">
        <v>43108</v>
      </c>
      <c r="R48" s="257"/>
      <c r="S48" s="255"/>
      <c r="T48" s="71">
        <v>43109</v>
      </c>
      <c r="U48" s="257"/>
      <c r="V48" s="255"/>
      <c r="W48" s="71">
        <v>43110</v>
      </c>
      <c r="X48" s="257"/>
      <c r="Y48" s="255"/>
      <c r="Z48" s="71">
        <v>43111</v>
      </c>
      <c r="AA48" s="257"/>
      <c r="AB48" s="258"/>
      <c r="AC48" s="76">
        <v>43114</v>
      </c>
      <c r="AD48" s="259"/>
      <c r="AE48" s="258"/>
      <c r="AF48" s="76">
        <v>43115</v>
      </c>
      <c r="AG48" s="259"/>
      <c r="AH48" s="258"/>
      <c r="AI48" s="76">
        <v>43116</v>
      </c>
      <c r="AJ48" s="259"/>
      <c r="AK48" s="258"/>
      <c r="AL48" s="76">
        <v>43117</v>
      </c>
      <c r="AM48" s="259"/>
      <c r="AN48" s="258"/>
      <c r="AO48" s="76">
        <v>43118</v>
      </c>
      <c r="AP48" s="259"/>
      <c r="AQ48" s="279"/>
      <c r="AR48" s="79">
        <v>43121</v>
      </c>
      <c r="AS48" s="280"/>
      <c r="AT48" s="279"/>
      <c r="AU48" s="79">
        <v>43122</v>
      </c>
      <c r="AV48" s="280"/>
      <c r="AW48" s="276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5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8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269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0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08">
        <v>0.13289999999999999</v>
      </c>
      <c r="AX51" s="23">
        <v>0.1588</v>
      </c>
      <c r="AY51" s="23">
        <v>0.17319999999999999</v>
      </c>
      <c r="AZ51" s="23">
        <v>0.1749</v>
      </c>
      <c r="BA51" s="23"/>
      <c r="BB51" s="23"/>
      <c r="BC51" s="23"/>
      <c r="BD51" s="23"/>
      <c r="BE51" s="23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14">
        <v>0.1188</v>
      </c>
      <c r="AX52" s="42">
        <v>0.1303</v>
      </c>
      <c r="AY52" s="42">
        <v>0.1081</v>
      </c>
      <c r="AZ52" s="42">
        <v>0.1089</v>
      </c>
      <c r="BA52" s="42"/>
      <c r="BB52" s="42"/>
      <c r="BC52" s="42"/>
      <c r="BD52" s="42"/>
      <c r="BE52" s="42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12">
        <v>8.4699999999999998E-2</v>
      </c>
      <c r="AX53" s="32">
        <v>7.7899999999999997E-2</v>
      </c>
      <c r="AY53" s="32">
        <v>7.85E-2</v>
      </c>
      <c r="AZ53" s="32">
        <v>4.4400000000000002E-2</v>
      </c>
      <c r="BA53" s="32"/>
      <c r="BB53" s="32"/>
      <c r="BC53" s="32"/>
      <c r="BD53" s="32"/>
      <c r="BE53" s="32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13">
        <v>3.9899999999999998E-2</v>
      </c>
      <c r="AX54" s="36">
        <v>3.4099999999999998E-2</v>
      </c>
      <c r="AY54" s="36">
        <v>2.8199999999999999E-2</v>
      </c>
      <c r="AZ54" s="36">
        <v>2.7900000000000001E-2</v>
      </c>
      <c r="BA54" s="36"/>
      <c r="BB54" s="36"/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09">
        <v>-3.2500000000000001E-2</v>
      </c>
      <c r="AX55" s="8">
        <v>-0.04</v>
      </c>
      <c r="AY55" s="8">
        <v>-4.5199999999999997E-2</v>
      </c>
      <c r="AZ55" s="8">
        <v>-3.4299999999999997E-2</v>
      </c>
      <c r="BA55" s="8"/>
      <c r="BB55" s="8"/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11">
        <v>-7.5899999999999995E-2</v>
      </c>
      <c r="AX56" s="17">
        <v>-8.1299999999999997E-2</v>
      </c>
      <c r="AY56" s="17">
        <v>-7.7799999999999994E-2</v>
      </c>
      <c r="AZ56" s="17">
        <v>-7.0699999999999999E-2</v>
      </c>
      <c r="BA56" s="17"/>
      <c r="BB56" s="17"/>
      <c r="BC56" s="17"/>
      <c r="BD56" s="17"/>
      <c r="BE56" s="17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07">
        <v>-8.43E-2</v>
      </c>
      <c r="AX57" s="49">
        <v>-9.2799999999999994E-2</v>
      </c>
      <c r="AY57" s="49">
        <v>-9.2399999999999996E-2</v>
      </c>
      <c r="AZ57" s="49">
        <v>-9.0899999999999995E-2</v>
      </c>
      <c r="BA57" s="49"/>
      <c r="BB57" s="49"/>
      <c r="BC57" s="49"/>
      <c r="BD57" s="49"/>
      <c r="BE57" s="49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10">
        <v>-0.18360000000000001</v>
      </c>
      <c r="AX58" s="94">
        <v>-0.187</v>
      </c>
      <c r="AY58" s="94">
        <v>-0.1726</v>
      </c>
      <c r="AZ58" s="94">
        <v>-0.16020000000000001</v>
      </c>
      <c r="BA58" s="94"/>
      <c r="BB58" s="94"/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115">
        <v>10.26</v>
      </c>
      <c r="AX59" s="58">
        <v>4.96</v>
      </c>
      <c r="AY59" s="86">
        <v>-2.62</v>
      </c>
      <c r="AZ59" s="85">
        <v>-6.38</v>
      </c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3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5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14">
        <v>7.3000000000000001E-3</v>
      </c>
      <c r="AI60" s="247">
        <v>1.7399999999999999E-2</v>
      </c>
      <c r="AJ60" s="213">
        <v>7.7000000000000002E-3</v>
      </c>
      <c r="AK60" s="218">
        <v>3.3599999999999998E-2</v>
      </c>
      <c r="AL60" s="212">
        <v>0.02</v>
      </c>
      <c r="AM60" s="213">
        <v>4.65E-2</v>
      </c>
      <c r="AN60" s="214">
        <v>7.7999999999999996E-3</v>
      </c>
      <c r="AO60" s="246">
        <v>9.5999999999999992E-3</v>
      </c>
      <c r="AP60" s="207">
        <v>2.35E-2</v>
      </c>
      <c r="AQ60" s="278">
        <v>1.3299999999999999E-2</v>
      </c>
      <c r="AR60" s="212">
        <v>1.38E-2</v>
      </c>
      <c r="AS60" s="213">
        <v>7.6E-3</v>
      </c>
      <c r="AT60" s="218">
        <v>2.69E-2</v>
      </c>
      <c r="AU60" s="270">
        <v>1.67E-2</v>
      </c>
      <c r="AV60" s="213">
        <v>3.09E-2</v>
      </c>
      <c r="AW60" s="219">
        <v>3.7600000000000001E-2</v>
      </c>
      <c r="AX60" s="270">
        <v>0.04</v>
      </c>
      <c r="AY60" s="213">
        <v>1.44E-2</v>
      </c>
      <c r="AZ60" s="244">
        <v>1.24E-2</v>
      </c>
      <c r="BA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4">
        <v>-2.23E-2</v>
      </c>
      <c r="X61" s="245">
        <v>-4.4299999999999999E-2</v>
      </c>
      <c r="Y61" s="248">
        <v>-1.8100000000000002E-2</v>
      </c>
      <c r="Z61" s="244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2">
        <v>-1.15E-2</v>
      </c>
      <c r="AI61" s="219">
        <v>-4.24E-2</v>
      </c>
      <c r="AJ61" s="206">
        <v>-1.9199999999999998E-2</v>
      </c>
      <c r="AK61" s="217">
        <v>-3.6700000000000003E-2</v>
      </c>
      <c r="AL61" s="244">
        <v>-1.37E-2</v>
      </c>
      <c r="AM61" s="206">
        <v>-4.1599999999999998E-2</v>
      </c>
      <c r="AN61" s="270">
        <v>-1.21E-2</v>
      </c>
      <c r="AO61" s="212">
        <v>-1.34E-2</v>
      </c>
      <c r="AP61" s="213">
        <v>-1.9800000000000002E-2</v>
      </c>
      <c r="AQ61" s="217">
        <v>-9.1000000000000004E-3</v>
      </c>
      <c r="AR61" s="244">
        <v>-1.12E-2</v>
      </c>
      <c r="AS61" s="206">
        <v>-7.3000000000000001E-3</v>
      </c>
      <c r="AT61" s="215">
        <v>-2.3E-2</v>
      </c>
      <c r="AU61" s="218">
        <v>-7.7000000000000002E-3</v>
      </c>
      <c r="AV61" s="207">
        <v>-2.1700000000000001E-2</v>
      </c>
      <c r="AW61" s="205">
        <v>-2.9499999999999998E-2</v>
      </c>
      <c r="AX61" s="218">
        <v>-8.5000000000000006E-3</v>
      </c>
      <c r="AY61" s="207">
        <v>-2.2200000000000001E-2</v>
      </c>
      <c r="AZ61" s="246">
        <v>-3.4099999999999998E-2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s="140" t="s">
        <v>62</v>
      </c>
      <c r="AI62" s="141" t="s">
        <v>62</v>
      </c>
      <c r="AJ62" s="213">
        <v>2.81E-2</v>
      </c>
      <c r="AK62" s="140"/>
      <c r="AL62" s="141"/>
      <c r="AM62" s="213">
        <v>6.3700000000000007E-2</v>
      </c>
      <c r="AN62" s="140"/>
      <c r="AO62" s="141"/>
      <c r="AP62" s="207">
        <v>2.87E-2</v>
      </c>
      <c r="AQ62" s="140"/>
      <c r="AR62" s="141"/>
      <c r="AS62" s="213">
        <v>1.5599999999999999E-2</v>
      </c>
      <c r="AT62" s="140"/>
      <c r="AU62" s="141"/>
      <c r="AV62" s="213">
        <v>4.3299999999999998E-2</v>
      </c>
      <c r="AY62" s="213">
        <v>5.1900000000000002E-2</v>
      </c>
      <c r="AZ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5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5">
        <v>-3.8899999999999997E-2</v>
      </c>
      <c r="AH63" s="140" t="s">
        <v>62</v>
      </c>
      <c r="AI63" s="141"/>
      <c r="AJ63" s="225">
        <v>-2.93E-2</v>
      </c>
      <c r="AK63" s="140" t="s">
        <v>62</v>
      </c>
      <c r="AL63" s="141" t="s">
        <v>62</v>
      </c>
      <c r="AM63" s="245">
        <v>-3.32E-2</v>
      </c>
      <c r="AN63" s="140" t="s">
        <v>62</v>
      </c>
      <c r="AO63" s="141"/>
      <c r="AP63" s="213">
        <v>-4.53E-2</v>
      </c>
      <c r="AQ63" s="140" t="s">
        <v>62</v>
      </c>
      <c r="AR63" s="141" t="s">
        <v>62</v>
      </c>
      <c r="AS63" s="207">
        <v>-1.61E-2</v>
      </c>
      <c r="AT63" s="140" t="s">
        <v>62</v>
      </c>
      <c r="AU63" s="141" t="s">
        <v>62</v>
      </c>
      <c r="AV63" s="224">
        <v>-4.19E-2</v>
      </c>
      <c r="AW63" t="s">
        <v>62</v>
      </c>
      <c r="AX63" t="s">
        <v>62</v>
      </c>
      <c r="AY63" s="206">
        <v>-3.7600000000000001E-2</v>
      </c>
      <c r="BA63" t="s">
        <v>62</v>
      </c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1">
        <v>0.74460000000000004</v>
      </c>
      <c r="AH64" s="264">
        <v>0.74639999999999995</v>
      </c>
      <c r="AI64" s="260">
        <v>0.74609999999999999</v>
      </c>
      <c r="AJ64" s="265">
        <v>0.74709999999999999</v>
      </c>
      <c r="AK64" s="271">
        <v>0.74590000000000001</v>
      </c>
      <c r="AL64" s="221">
        <v>0.74670000000000003</v>
      </c>
      <c r="AM64" s="261">
        <v>0.74870000000000003</v>
      </c>
      <c r="AN64" s="264">
        <v>0.74950000000000006</v>
      </c>
      <c r="AO64" s="260">
        <v>0.74870000000000003</v>
      </c>
      <c r="AP64" s="265">
        <v>0.75019999999999998</v>
      </c>
      <c r="AQ64" s="264">
        <v>0.74980000000000002</v>
      </c>
      <c r="AR64" s="260">
        <v>0.75049999999999994</v>
      </c>
      <c r="AS64" s="265">
        <v>0.75</v>
      </c>
      <c r="AT64" s="271">
        <v>0.74809999999999999</v>
      </c>
      <c r="AU64" s="221">
        <v>0.74850000000000005</v>
      </c>
      <c r="AV64" s="261">
        <v>0.74670000000000003</v>
      </c>
      <c r="AW64" s="260">
        <v>0.74870000000000003</v>
      </c>
      <c r="AX64" s="260">
        <v>1.2992999999999999</v>
      </c>
      <c r="AY64" s="260">
        <v>1.3002</v>
      </c>
      <c r="AZ64" s="260">
        <v>1.2977000000000001</v>
      </c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80" t="s">
        <v>60</v>
      </c>
      <c r="AK65" s="226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80" t="s">
        <v>60</v>
      </c>
      <c r="AQ65" s="144" t="s">
        <v>60</v>
      </c>
      <c r="AR65" s="119" t="s">
        <v>60</v>
      </c>
      <c r="AS65" s="180" t="s">
        <v>60</v>
      </c>
      <c r="AT65" s="226" t="s">
        <v>60</v>
      </c>
      <c r="AU65" s="43" t="s">
        <v>60</v>
      </c>
      <c r="AV65" s="149" t="s">
        <v>60</v>
      </c>
      <c r="AW65" s="119" t="s">
        <v>60</v>
      </c>
      <c r="AX65" s="191" t="s">
        <v>51</v>
      </c>
      <c r="AY65" s="191" t="s">
        <v>51</v>
      </c>
      <c r="AZ65" s="191" t="s">
        <v>51</v>
      </c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8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2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2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1">
        <f t="shared" si="57"/>
        <v>0.2243</v>
      </c>
      <c r="S66" s="227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2">
        <f>SUM(AJ51, -AJ58)</f>
        <v>0.29849999999999999</v>
      </c>
      <c r="AK66" s="227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2">
        <f>SUM(AP51, -AP58)</f>
        <v>0.33329999999999999</v>
      </c>
      <c r="AQ66" s="148">
        <f>SUM(AQ51, -AQ58)</f>
        <v>0.32789999999999997</v>
      </c>
      <c r="AR66" s="122">
        <f>SUM(AR51, -AR58)</f>
        <v>0.33450000000000002</v>
      </c>
      <c r="AS66" s="182">
        <f>SUM(AS51, -AS58)</f>
        <v>0.32790000000000002</v>
      </c>
      <c r="AT66" s="227">
        <f>SUM(AT51, -AT58)</f>
        <v>0.30630000000000002</v>
      </c>
      <c r="AU66" s="16">
        <f>SUM(AU51, -AU58)</f>
        <v>0.31020000000000003</v>
      </c>
      <c r="AV66" s="153">
        <f>SUM(AV51, -AV58)</f>
        <v>0.29520000000000002</v>
      </c>
      <c r="AW66" s="122">
        <f>SUM(AW51, -AW58)</f>
        <v>0.3165</v>
      </c>
      <c r="AX66" s="122">
        <f>SUM(AX51, -AX58)</f>
        <v>0.3458</v>
      </c>
      <c r="AY66" s="122">
        <f>SUM(AY51, -AY58)</f>
        <v>0.3458</v>
      </c>
      <c r="AZ66" s="122">
        <f>SUM(AZ51, -AZ58)</f>
        <v>0.33510000000000001</v>
      </c>
      <c r="BA66" s="7">
        <f>SUM(BA52, -BA58)</f>
        <v>0</v>
      </c>
      <c r="BB66" s="7">
        <f>SUM(BB52, -BB58)</f>
        <v>0</v>
      </c>
      <c r="BC66" s="7">
        <f>SUM(BC52, -BC58,)</f>
        <v>0</v>
      </c>
      <c r="BD66" s="7">
        <f>SUM(BD52, -BD58,)</f>
        <v>0</v>
      </c>
      <c r="BE66" s="7">
        <f>SUM(BE52,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80" t="s">
        <v>49</v>
      </c>
      <c r="AK67" s="230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5" t="s">
        <v>84</v>
      </c>
      <c r="AQ67" s="165" t="s">
        <v>84</v>
      </c>
      <c r="AR67" s="125" t="s">
        <v>84</v>
      </c>
      <c r="AS67" s="185" t="s">
        <v>84</v>
      </c>
      <c r="AT67" s="230" t="s">
        <v>84</v>
      </c>
      <c r="AU67" s="33" t="s">
        <v>84</v>
      </c>
      <c r="AV67" s="236" t="s">
        <v>51</v>
      </c>
      <c r="AW67" s="191" t="s">
        <v>51</v>
      </c>
      <c r="AX67" s="119" t="s">
        <v>60</v>
      </c>
      <c r="AY67" s="119" t="s">
        <v>60</v>
      </c>
      <c r="AZ67" s="119" t="s">
        <v>60</v>
      </c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2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2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2">
        <f t="shared" si="60"/>
        <v>0.21210000000000001</v>
      </c>
      <c r="S68" s="228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2">
        <f>SUM(AJ51, -AJ57)</f>
        <v>0.24660000000000001</v>
      </c>
      <c r="AK68" s="229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9">
        <f>SUM(AP52, -AP58)</f>
        <v>0.27779999999999999</v>
      </c>
      <c r="AQ68" s="146">
        <f>SUM(AQ52, -AQ58)</f>
        <v>0.28659999999999997</v>
      </c>
      <c r="AR68" s="118">
        <f>SUM(AR52, -AR58)</f>
        <v>0.28660000000000002</v>
      </c>
      <c r="AS68" s="179">
        <f>SUM(AS52, -AS58)</f>
        <v>0.28949999999999998</v>
      </c>
      <c r="AT68" s="229">
        <f>SUM(AT52, -AT58)</f>
        <v>0.26090000000000002</v>
      </c>
      <c r="AU68" s="95">
        <f>SUM(AU52, -AU58)</f>
        <v>0.25990000000000002</v>
      </c>
      <c r="AV68" s="153">
        <f>SUM(AV52, -AV58)</f>
        <v>0.29270000000000002</v>
      </c>
      <c r="AW68" s="122">
        <f>SUM(AW52, -AW58)</f>
        <v>0.3024</v>
      </c>
      <c r="AX68" s="122">
        <f>SUM(AX52, -AX58)</f>
        <v>0.31730000000000003</v>
      </c>
      <c r="AY68" s="122">
        <f>SUM(AY52, -AY58)</f>
        <v>0.28070000000000001</v>
      </c>
      <c r="AZ68" s="122">
        <f>SUM(AZ52, -AZ58)</f>
        <v>0.26910000000000001</v>
      </c>
      <c r="BA68" s="7">
        <f>SUM(BA53, -BA58)</f>
        <v>0</v>
      </c>
      <c r="BB68" s="7">
        <f>SUM(BB52, -BB57)</f>
        <v>0</v>
      </c>
      <c r="BC68" s="7">
        <f>SUM(BC52, -BC57)</f>
        <v>0</v>
      </c>
      <c r="BD68" s="7">
        <f>SUM(BD52, -BD57)</f>
        <v>0</v>
      </c>
      <c r="BE68" s="7">
        <f>SUM(BE52,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5" t="s">
        <v>84</v>
      </c>
      <c r="AK69" s="226" t="s">
        <v>49</v>
      </c>
      <c r="AL69" s="43" t="s">
        <v>49</v>
      </c>
      <c r="AM69" s="236" t="s">
        <v>51</v>
      </c>
      <c r="AN69" s="166" t="s">
        <v>51</v>
      </c>
      <c r="AO69" s="191" t="s">
        <v>51</v>
      </c>
      <c r="AP69" s="180" t="s">
        <v>70</v>
      </c>
      <c r="AQ69" s="144" t="s">
        <v>70</v>
      </c>
      <c r="AR69" s="119" t="s">
        <v>70</v>
      </c>
      <c r="AS69" s="202" t="s">
        <v>51</v>
      </c>
      <c r="AT69" s="240" t="s">
        <v>51</v>
      </c>
      <c r="AU69" s="24" t="s">
        <v>51</v>
      </c>
      <c r="AV69" s="159" t="s">
        <v>84</v>
      </c>
      <c r="AW69" s="125" t="s">
        <v>84</v>
      </c>
      <c r="AX69" s="125" t="s">
        <v>84</v>
      </c>
      <c r="AY69" s="191" t="s">
        <v>52</v>
      </c>
      <c r="AZ69" s="191" t="s">
        <v>52</v>
      </c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2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2">
        <f t="shared" si="61"/>
        <v>0.21190000000000001</v>
      </c>
      <c r="S70" s="227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9">
        <f>SUM(AJ52, -AJ58)</f>
        <v>0.2359</v>
      </c>
      <c r="AK70" s="227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2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2">
        <f>SUM(AS53, -AS58)</f>
        <v>0.248</v>
      </c>
      <c r="AT70" s="227">
        <f>SUM(AT53, -AT58)</f>
        <v>0.23809999999999998</v>
      </c>
      <c r="AU70" s="16">
        <f>SUM(AU53, -AU58)</f>
        <v>0.25509999999999999</v>
      </c>
      <c r="AV70" s="152">
        <f>SUM(AV53, -AV58)</f>
        <v>0.249</v>
      </c>
      <c r="AW70" s="118">
        <f>SUM(AW53, -AW58)</f>
        <v>0.26829999999999998</v>
      </c>
      <c r="AX70" s="118">
        <f>SUM(AX53, -AX58)</f>
        <v>0.26490000000000002</v>
      </c>
      <c r="AY70" s="117">
        <f>SUM(AY51, -AY57)</f>
        <v>0.2656</v>
      </c>
      <c r="AZ70" s="117">
        <f>SUM(AZ51, -AZ57)</f>
        <v>0.26579999999999998</v>
      </c>
      <c r="BA70" s="7">
        <f>SUM(BA52, -BA57)</f>
        <v>0</v>
      </c>
      <c r="BB70" s="7">
        <f>SUM(BB53, -BB58)</f>
        <v>0</v>
      </c>
      <c r="BC70" s="7">
        <f>SUM(BC52, -BC56)</f>
        <v>0</v>
      </c>
      <c r="BD70" s="7">
        <f>SUM(BD53, -BD58)</f>
        <v>0</v>
      </c>
      <c r="BE70" s="7">
        <f>SUM(BE53,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80" t="s">
        <v>70</v>
      </c>
      <c r="AK71" s="226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80" t="s">
        <v>49</v>
      </c>
      <c r="AQ71" s="144" t="s">
        <v>49</v>
      </c>
      <c r="AR71" s="119" t="s">
        <v>49</v>
      </c>
      <c r="AS71" s="180" t="s">
        <v>70</v>
      </c>
      <c r="AT71" s="226" t="s">
        <v>49</v>
      </c>
      <c r="AU71" s="43" t="s">
        <v>49</v>
      </c>
      <c r="AV71" s="149" t="s">
        <v>49</v>
      </c>
      <c r="AW71" s="170" t="s">
        <v>59</v>
      </c>
      <c r="AX71" s="191" t="s">
        <v>52</v>
      </c>
      <c r="AY71" s="125" t="s">
        <v>84</v>
      </c>
      <c r="AZ71" s="191" t="s">
        <v>44</v>
      </c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1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2">
        <f t="shared" si="62"/>
        <v>0.20900000000000002</v>
      </c>
      <c r="S72" s="227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2">
        <f>SUM(AJ51, -AJ56)</f>
        <v>0.21910000000000002</v>
      </c>
      <c r="AK72" s="227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2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2">
        <f>SUM(AS51, -AS57)</f>
        <v>0.23500000000000001</v>
      </c>
      <c r="AT72" s="227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17">
        <f>SUM(AW54, -AW58)</f>
        <v>0.2235</v>
      </c>
      <c r="AX72" s="117">
        <f>SUM(AX51, -AX57)</f>
        <v>0.25159999999999999</v>
      </c>
      <c r="AY72" s="118">
        <f>SUM(AY53, -AY58)</f>
        <v>0.25109999999999999</v>
      </c>
      <c r="AZ72" s="122">
        <f>SUM(AZ51, -AZ56)</f>
        <v>0.24559999999999998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80" t="s">
        <v>42</v>
      </c>
      <c r="AK73" s="240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2" t="s">
        <v>51</v>
      </c>
      <c r="AQ73" s="166" t="s">
        <v>51</v>
      </c>
      <c r="AR73" s="191" t="s">
        <v>51</v>
      </c>
      <c r="AS73" s="180" t="s">
        <v>49</v>
      </c>
      <c r="AT73" s="226" t="s">
        <v>70</v>
      </c>
      <c r="AU73" s="43" t="s">
        <v>70</v>
      </c>
      <c r="AV73" s="236" t="s">
        <v>44</v>
      </c>
      <c r="AW73" s="119" t="s">
        <v>70</v>
      </c>
      <c r="AX73" s="191" t="s">
        <v>44</v>
      </c>
      <c r="AY73" s="191" t="s">
        <v>44</v>
      </c>
      <c r="AZ73" s="191" t="s">
        <v>37</v>
      </c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9">
        <f t="shared" si="65"/>
        <v>0.1988</v>
      </c>
      <c r="S74" s="227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2">
        <f>SUM(AJ51, -AJ55)</f>
        <v>0.21080000000000002</v>
      </c>
      <c r="AK74" s="227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2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2">
        <f>SUM(AS51, -AS56)</f>
        <v>0.23160000000000003</v>
      </c>
      <c r="AT74" s="227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22">
        <f>SUM(AW51, -AW57)</f>
        <v>0.2172</v>
      </c>
      <c r="AX74" s="122">
        <f>SUM(AX51, -AX56)</f>
        <v>0.24009999999999998</v>
      </c>
      <c r="AY74" s="122">
        <f>SUM(AY51, -AY56)</f>
        <v>0.251</v>
      </c>
      <c r="AZ74" s="122">
        <f>SUM(AZ51, -AZ55)</f>
        <v>0.2092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203" t="s">
        <v>59</v>
      </c>
      <c r="AI75" s="119" t="s">
        <v>70</v>
      </c>
      <c r="AJ75" s="185" t="s">
        <v>47</v>
      </c>
      <c r="AK75" s="230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5" t="s">
        <v>63</v>
      </c>
      <c r="AQ75" s="165" t="s">
        <v>63</v>
      </c>
      <c r="AR75" s="125" t="s">
        <v>63</v>
      </c>
      <c r="AS75" s="185" t="s">
        <v>63</v>
      </c>
      <c r="AT75" s="230" t="s">
        <v>47</v>
      </c>
      <c r="AU75" s="33" t="s">
        <v>47</v>
      </c>
      <c r="AV75" s="149" t="s">
        <v>70</v>
      </c>
      <c r="AW75" s="119" t="s">
        <v>49</v>
      </c>
      <c r="AX75" s="119" t="s">
        <v>70</v>
      </c>
      <c r="AY75" s="191" t="s">
        <v>37</v>
      </c>
      <c r="AZ75" s="125" t="s">
        <v>84</v>
      </c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2">
        <f t="shared" si="66"/>
        <v>0.17290000000000003</v>
      </c>
      <c r="S76" s="229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2">
        <f>SUM(AJ52, -AJ57)</f>
        <v>0.184</v>
      </c>
      <c r="AK76" s="227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9">
        <f>SUM(AP52, -AP57)</f>
        <v>0.20449999999999999</v>
      </c>
      <c r="AQ76" s="146">
        <f>SUM(AQ52, -AQ57)</f>
        <v>0.20030000000000001</v>
      </c>
      <c r="AR76" s="118">
        <f>SUM(AR52, -AR57)</f>
        <v>0.18330000000000002</v>
      </c>
      <c r="AS76" s="179">
        <f>SUM(AS52, -AS57)</f>
        <v>0.1966</v>
      </c>
      <c r="AT76" s="227">
        <f>SUM(AT52, -AT57)</f>
        <v>0.16650000000000001</v>
      </c>
      <c r="AU76" s="16">
        <f>SUM(AU52, -AU57)</f>
        <v>0.16720000000000002</v>
      </c>
      <c r="AV76" s="153">
        <f>SUM(AV51, -AV56)</f>
        <v>0.17859999999999998</v>
      </c>
      <c r="AW76" s="122">
        <f>SUM(AW51, -AW56)</f>
        <v>0.20879999999999999</v>
      </c>
      <c r="AX76" s="122">
        <f>SUM(AX52, -AX57)</f>
        <v>0.22309999999999999</v>
      </c>
      <c r="AY76" s="122">
        <f>SUM(AY51, -AY55)</f>
        <v>0.21839999999999998</v>
      </c>
      <c r="AZ76" s="118">
        <f>SUM(AZ53, -AZ58)</f>
        <v>0.2046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65" t="s">
        <v>40</v>
      </c>
      <c r="AI77" s="191" t="s">
        <v>51</v>
      </c>
      <c r="AJ77" s="202" t="s">
        <v>51</v>
      </c>
      <c r="AK77" s="226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80" t="s">
        <v>42</v>
      </c>
      <c r="AQ77" s="144" t="s">
        <v>42</v>
      </c>
      <c r="AR77" s="119" t="s">
        <v>42</v>
      </c>
      <c r="AS77" s="185" t="s">
        <v>47</v>
      </c>
      <c r="AT77" s="226" t="s">
        <v>42</v>
      </c>
      <c r="AU77" s="43" t="s">
        <v>42</v>
      </c>
      <c r="AV77" s="236" t="s">
        <v>52</v>
      </c>
      <c r="AW77" s="191" t="s">
        <v>52</v>
      </c>
      <c r="AX77" s="170" t="s">
        <v>59</v>
      </c>
      <c r="AY77" s="170" t="s">
        <v>59</v>
      </c>
      <c r="AZ77" s="119" t="s">
        <v>70</v>
      </c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2">
        <f>SUM(AJ53, -AJ58)</f>
        <v>0.18080000000000002</v>
      </c>
      <c r="AK78" s="227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2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2">
        <f>SUM(AS52, -AS56)</f>
        <v>0.19319999999999998</v>
      </c>
      <c r="AT78" s="227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17">
        <f>SUM(AW52, -AW57)</f>
        <v>0.2031</v>
      </c>
      <c r="AX78" s="117">
        <f>SUM(AX54, -AX58)</f>
        <v>0.22109999999999999</v>
      </c>
      <c r="AY78" s="117">
        <f>SUM(AY54, -AY58)</f>
        <v>0.20080000000000001</v>
      </c>
      <c r="AZ78" s="122">
        <f>SUM(AZ52, -AZ57)</f>
        <v>0.19979999999999998</v>
      </c>
      <c r="BA78" s="7">
        <f t="shared" ref="AY78:BB78" si="67">SUM(BA67, -BA74)</f>
        <v>0</v>
      </c>
      <c r="BB78" s="7">
        <f t="shared" si="67"/>
        <v>0</v>
      </c>
      <c r="BC78" s="7">
        <f>SUM(BC67, -BC74,)</f>
        <v>0</v>
      </c>
      <c r="BD78" s="7">
        <f>SUM(BD67, -BD74,)</f>
        <v>0</v>
      </c>
      <c r="BE78" s="7">
        <f t="shared" ref="BE78:BH78" si="68">SUM(BE67, -BE74)</f>
        <v>0</v>
      </c>
      <c r="BF78" s="7">
        <f t="shared" si="68"/>
        <v>0</v>
      </c>
      <c r="BG78" s="7">
        <f t="shared" si="68"/>
        <v>0</v>
      </c>
      <c r="BH78" s="7">
        <f t="shared" si="68"/>
        <v>0</v>
      </c>
      <c r="BI78" s="7">
        <f>SUM(BI67, -BI74,)</f>
        <v>0</v>
      </c>
      <c r="BJ78" s="7">
        <f>SUM(BJ67, -BJ74,)</f>
        <v>0</v>
      </c>
      <c r="BK78" s="7">
        <f t="shared" ref="BK78:BQ78" si="69">SUM(BK67, -BK74)</f>
        <v>0</v>
      </c>
      <c r="BL78" s="7">
        <f t="shared" si="69"/>
        <v>0</v>
      </c>
      <c r="BM78" s="7">
        <f t="shared" si="69"/>
        <v>0</v>
      </c>
      <c r="BN78" s="7">
        <f t="shared" si="69"/>
        <v>0</v>
      </c>
      <c r="BO78" s="7">
        <f t="shared" si="69"/>
        <v>0</v>
      </c>
      <c r="BP78" s="7">
        <f t="shared" si="69"/>
        <v>0</v>
      </c>
      <c r="BQ78" s="7">
        <f t="shared" si="69"/>
        <v>0</v>
      </c>
      <c r="BS78" s="7">
        <f>SUM(BS67, -BS74,)</f>
        <v>0</v>
      </c>
      <c r="BT78" s="7">
        <f>SUM(BT67, -BT74,)</f>
        <v>0</v>
      </c>
      <c r="BU78" s="7">
        <f t="shared" ref="BU78:BX78" si="70">SUM(BU67, -BU74)</f>
        <v>0</v>
      </c>
      <c r="BV78" s="7">
        <f t="shared" si="70"/>
        <v>0</v>
      </c>
      <c r="BW78" s="7">
        <f t="shared" si="70"/>
        <v>0</v>
      </c>
      <c r="BX78" s="7">
        <f t="shared" si="70"/>
        <v>0</v>
      </c>
      <c r="BY78" s="7">
        <f>SUM(BY67, -BY74,)</f>
        <v>0</v>
      </c>
      <c r="BZ78" s="7">
        <f>SUM(BZ67, -BZ74,)</f>
        <v>0</v>
      </c>
      <c r="CA78" s="7">
        <f t="shared" ref="CA78:CD78" si="71">SUM(CA67, -CA74)</f>
        <v>0</v>
      </c>
      <c r="CB78" s="7">
        <f t="shared" si="71"/>
        <v>0</v>
      </c>
      <c r="CC78" s="7">
        <f t="shared" si="71"/>
        <v>0</v>
      </c>
      <c r="CD78" s="7">
        <f t="shared" si="71"/>
        <v>0</v>
      </c>
      <c r="CE78" s="7">
        <f>SUM(CE67, -CE74,)</f>
        <v>0</v>
      </c>
      <c r="CF78" s="7">
        <f>SUM(CF67, -CF74,)</f>
        <v>0</v>
      </c>
      <c r="CG78" s="7">
        <f t="shared" ref="CG78:CJ78" si="72">SUM(CG67, -CG74)</f>
        <v>0</v>
      </c>
      <c r="CH78" s="7">
        <f t="shared" si="72"/>
        <v>0</v>
      </c>
      <c r="CI78" s="7">
        <f t="shared" si="72"/>
        <v>0</v>
      </c>
      <c r="CJ78" s="7">
        <f t="shared" si="72"/>
        <v>0</v>
      </c>
      <c r="CK78" s="7">
        <f>SUM(CK67, -CK74,)</f>
        <v>0</v>
      </c>
      <c r="CL78" s="7">
        <f>SUM(CL67, -CL74,)</f>
        <v>0</v>
      </c>
      <c r="CM78" s="7">
        <f t="shared" ref="CM78:CP78" si="73">SUM(CM67, -CM74)</f>
        <v>0</v>
      </c>
      <c r="CN78" s="7">
        <f t="shared" si="73"/>
        <v>0</v>
      </c>
      <c r="CO78" s="7">
        <f t="shared" si="73"/>
        <v>0</v>
      </c>
      <c r="CP78" s="7">
        <f t="shared" si="73"/>
        <v>0</v>
      </c>
      <c r="CQ78" s="7">
        <f>SUM(CQ67, -CQ74,)</f>
        <v>0</v>
      </c>
      <c r="CR78" s="7">
        <f>SUM(CR67, -CR74,)</f>
        <v>0</v>
      </c>
      <c r="CS78" s="7">
        <f t="shared" ref="CS78:CV78" si="74">SUM(CS67, -CS74)</f>
        <v>0</v>
      </c>
      <c r="CT78" s="7">
        <f t="shared" si="74"/>
        <v>0</v>
      </c>
      <c r="CU78" s="7">
        <f t="shared" si="74"/>
        <v>0</v>
      </c>
      <c r="CV78" s="7">
        <f t="shared" si="74"/>
        <v>0</v>
      </c>
      <c r="CW78" s="7">
        <f>SUM(CW67, -CW74,)</f>
        <v>0</v>
      </c>
      <c r="CX78" s="7">
        <f>SUM(CX67, -CX74,)</f>
        <v>0</v>
      </c>
      <c r="CY78" s="7">
        <f t="shared" ref="CY78:DB78" si="75">SUM(CY67, -CY74)</f>
        <v>0</v>
      </c>
      <c r="CZ78" s="7">
        <f t="shared" si="75"/>
        <v>0</v>
      </c>
      <c r="DA78" s="7">
        <f t="shared" si="75"/>
        <v>0</v>
      </c>
      <c r="DB78" s="7">
        <f t="shared" si="75"/>
        <v>0</v>
      </c>
      <c r="DC78" s="7">
        <f>SUM(DC67, -DC74,)</f>
        <v>0</v>
      </c>
      <c r="DD78" s="7">
        <f>SUM(DD67, -DD74,)</f>
        <v>0</v>
      </c>
      <c r="DE78" s="7">
        <f t="shared" ref="DE78:DH78" si="76">SUM(DE67, -DE74)</f>
        <v>0</v>
      </c>
      <c r="DF78" s="7">
        <f t="shared" si="76"/>
        <v>0</v>
      </c>
      <c r="DG78" s="7">
        <f t="shared" si="76"/>
        <v>0</v>
      </c>
      <c r="DH78" s="7">
        <f t="shared" si="76"/>
        <v>0</v>
      </c>
      <c r="DI78" s="7">
        <f>SUM(DI67, -DI74,)</f>
        <v>0</v>
      </c>
      <c r="DJ78" s="7">
        <f>SUM(DJ67, -DJ74,)</f>
        <v>0</v>
      </c>
      <c r="DK78" s="7">
        <f t="shared" ref="DK78:DN78" si="77">SUM(DK67, -DK74)</f>
        <v>0</v>
      </c>
      <c r="DL78" s="7">
        <f t="shared" si="77"/>
        <v>0</v>
      </c>
      <c r="DM78" s="7">
        <f t="shared" si="77"/>
        <v>0</v>
      </c>
      <c r="DN78" s="7">
        <f t="shared" si="77"/>
        <v>0</v>
      </c>
      <c r="DO78" s="7">
        <f>SUM(DO67, -DO74,)</f>
        <v>0</v>
      </c>
      <c r="DP78" s="7">
        <f>SUM(DP67, -DP74,)</f>
        <v>0</v>
      </c>
      <c r="DQ78" s="7">
        <f t="shared" ref="DQ78:DT78" si="78">SUM(DQ67, -DQ74)</f>
        <v>0</v>
      </c>
      <c r="DR78" s="7">
        <f t="shared" si="78"/>
        <v>0</v>
      </c>
      <c r="DS78" s="7">
        <f t="shared" si="78"/>
        <v>0</v>
      </c>
      <c r="DT78" s="7">
        <f t="shared" si="78"/>
        <v>0</v>
      </c>
      <c r="DU78" s="7">
        <f>SUM(DU67, -DU74,)</f>
        <v>0</v>
      </c>
      <c r="DV78" s="7">
        <f>SUM(DV67, -DV74,)</f>
        <v>0</v>
      </c>
      <c r="DW78" s="7">
        <f t="shared" ref="DW78:DZ78" si="79">SUM(DW67, -DW74)</f>
        <v>0</v>
      </c>
      <c r="DX78" s="7">
        <f t="shared" si="79"/>
        <v>0</v>
      </c>
      <c r="DY78" s="7">
        <f t="shared" si="79"/>
        <v>0</v>
      </c>
      <c r="DZ78" s="7">
        <f t="shared" si="79"/>
        <v>0</v>
      </c>
      <c r="EA78" s="7">
        <f>SUM(EA67, -EA74,)</f>
        <v>0</v>
      </c>
      <c r="EB78" s="7">
        <f>SUM(EB67, -EB74,)</f>
        <v>0</v>
      </c>
      <c r="EC78" s="7">
        <f t="shared" ref="EC78:EI78" si="80">SUM(EC67, -EC74)</f>
        <v>0</v>
      </c>
      <c r="ED78" s="7">
        <f t="shared" si="80"/>
        <v>0</v>
      </c>
      <c r="EE78" s="7">
        <f t="shared" si="80"/>
        <v>0</v>
      </c>
      <c r="EF78" s="7">
        <f t="shared" si="80"/>
        <v>0</v>
      </c>
      <c r="EG78" s="7">
        <f t="shared" si="80"/>
        <v>0</v>
      </c>
      <c r="EH78" s="7">
        <f t="shared" si="80"/>
        <v>0</v>
      </c>
      <c r="EI78" s="7">
        <f t="shared" si="80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9" t="s">
        <v>59</v>
      </c>
      <c r="AK79" s="226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5" t="s">
        <v>47</v>
      </c>
      <c r="AQ79" s="165" t="s">
        <v>47</v>
      </c>
      <c r="AR79" s="125" t="s">
        <v>47</v>
      </c>
      <c r="AS79" s="180" t="s">
        <v>42</v>
      </c>
      <c r="AT79" s="226" t="s">
        <v>68</v>
      </c>
      <c r="AU79" s="24" t="s">
        <v>44</v>
      </c>
      <c r="AV79" s="167" t="s">
        <v>59</v>
      </c>
      <c r="AW79" s="191" t="s">
        <v>44</v>
      </c>
      <c r="AX79" s="119" t="s">
        <v>49</v>
      </c>
      <c r="AY79" s="119" t="s">
        <v>70</v>
      </c>
      <c r="AZ79" s="170" t="s">
        <v>59</v>
      </c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8">
        <f>SUM(AJ54, -AJ58)</f>
        <v>0.16020000000000001</v>
      </c>
      <c r="AK80" s="229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2">
        <f>SUM(AP52, -AP56)</f>
        <v>0.1991</v>
      </c>
      <c r="AQ80" s="148">
        <f>SUM(AQ52, -AQ56)</f>
        <v>0.192</v>
      </c>
      <c r="AR80" s="122">
        <f>SUM(AR52, -AR56)</f>
        <v>0.1822</v>
      </c>
      <c r="AS80" s="182">
        <f>SUM(AS51, -AS55)</f>
        <v>0.18410000000000001</v>
      </c>
      <c r="AT80" s="229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22">
        <f>SUM(AW52, -AW56)</f>
        <v>0.19469999999999998</v>
      </c>
      <c r="AX80" s="122">
        <f>SUM(AX52, -AX56)</f>
        <v>0.21160000000000001</v>
      </c>
      <c r="AY80" s="122">
        <f>SUM(AY52, -AY57)</f>
        <v>0.20050000000000001</v>
      </c>
      <c r="AZ80" s="117">
        <f>SUM(AZ54, -AZ58)</f>
        <v>0.18810000000000002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5" t="s">
        <v>63</v>
      </c>
      <c r="AK81" s="230" t="s">
        <v>40</v>
      </c>
      <c r="AL81" s="33" t="s">
        <v>40</v>
      </c>
      <c r="AM81" s="236" t="s">
        <v>44</v>
      </c>
      <c r="AN81" s="203" t="s">
        <v>59</v>
      </c>
      <c r="AO81" s="125" t="s">
        <v>40</v>
      </c>
      <c r="AP81" s="180" t="s">
        <v>68</v>
      </c>
      <c r="AQ81" s="144" t="s">
        <v>68</v>
      </c>
      <c r="AR81" s="119" t="s">
        <v>68</v>
      </c>
      <c r="AS81" s="180" t="s">
        <v>68</v>
      </c>
      <c r="AT81" s="231" t="s">
        <v>59</v>
      </c>
      <c r="AU81" s="43" t="s">
        <v>68</v>
      </c>
      <c r="AV81" s="159" t="s">
        <v>47</v>
      </c>
      <c r="AW81" s="125" t="s">
        <v>63</v>
      </c>
      <c r="AX81" s="191" t="s">
        <v>37</v>
      </c>
      <c r="AY81" s="119" t="s">
        <v>49</v>
      </c>
      <c r="AZ81" s="119" t="s">
        <v>49</v>
      </c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9">
        <f>SUM(AJ52, -AJ56)</f>
        <v>0.1565</v>
      </c>
      <c r="AK82" s="227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9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9">
        <f>SUM(AS51, -AS54)</f>
        <v>0.1663</v>
      </c>
      <c r="AT82" s="233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18">
        <f>SUM(AW53, -AW57)</f>
        <v>0.16899999999999998</v>
      </c>
      <c r="AX82" s="122">
        <f>SUM(AX51, -AX55)</f>
        <v>0.1988</v>
      </c>
      <c r="AY82" s="122">
        <f>SUM(AY52, -AY56)</f>
        <v>0.18590000000000001</v>
      </c>
      <c r="AZ82" s="122">
        <f>SUM(AZ52, -AZ56)</f>
        <v>0.17959999999999998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65" t="s">
        <v>63</v>
      </c>
      <c r="AI83" s="125" t="s">
        <v>63</v>
      </c>
      <c r="AJ83" s="185" t="s">
        <v>40</v>
      </c>
      <c r="AK83" s="231" t="s">
        <v>59</v>
      </c>
      <c r="AL83" s="33" t="s">
        <v>63</v>
      </c>
      <c r="AM83" s="236" t="s">
        <v>52</v>
      </c>
      <c r="AN83" s="165" t="s">
        <v>40</v>
      </c>
      <c r="AO83" s="170" t="s">
        <v>59</v>
      </c>
      <c r="AP83" s="189" t="s">
        <v>59</v>
      </c>
      <c r="AQ83" s="165" t="s">
        <v>40</v>
      </c>
      <c r="AR83" s="125" t="s">
        <v>40</v>
      </c>
      <c r="AS83" s="189" t="s">
        <v>59</v>
      </c>
      <c r="AT83" s="262" t="s">
        <v>38</v>
      </c>
      <c r="AU83" s="33" t="s">
        <v>63</v>
      </c>
      <c r="AV83" s="149" t="s">
        <v>42</v>
      </c>
      <c r="AW83" s="119" t="s">
        <v>42</v>
      </c>
      <c r="AX83" s="125" t="s">
        <v>63</v>
      </c>
      <c r="AY83" s="125" t="s">
        <v>63</v>
      </c>
      <c r="AZ83" s="263" t="s">
        <v>54</v>
      </c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2">
        <f>SUM(AJ52, -AJ55)</f>
        <v>0.1482</v>
      </c>
      <c r="AK84" s="233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8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8">
        <f>SUM(AS54, -AS58)</f>
        <v>0.16160000000000002</v>
      </c>
      <c r="AT84" s="228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22">
        <f>SUM(AW51, -AW55)</f>
        <v>0.16539999999999999</v>
      </c>
      <c r="AX84" s="118">
        <f>SUM(AX53, -AX57)</f>
        <v>0.17069999999999999</v>
      </c>
      <c r="AY84" s="118">
        <f>SUM(AY53, -AY57)</f>
        <v>0.1709</v>
      </c>
      <c r="AZ84" s="122">
        <f>SUM(AZ51, -AZ54)</f>
        <v>0.14699999999999999</v>
      </c>
      <c r="BA84" s="7">
        <f t="shared" ref="AY84:BB84" si="81">SUM(BA73, -BA80)</f>
        <v>0</v>
      </c>
      <c r="BB84" s="7">
        <f t="shared" si="81"/>
        <v>0</v>
      </c>
      <c r="BC84" s="7">
        <f>SUM(BC73, -BC80,)</f>
        <v>0</v>
      </c>
      <c r="BD84" s="7">
        <f>SUM(BD73, -BD80,)</f>
        <v>0</v>
      </c>
      <c r="BE84" s="7">
        <f t="shared" ref="BE84:BH84" si="82">SUM(BE73, -BE80)</f>
        <v>0</v>
      </c>
      <c r="BF84" s="7">
        <f t="shared" si="82"/>
        <v>0</v>
      </c>
      <c r="BG84" s="7">
        <f t="shared" si="82"/>
        <v>0</v>
      </c>
      <c r="BH84" s="7">
        <f t="shared" si="82"/>
        <v>0</v>
      </c>
      <c r="BI84" s="7">
        <f>SUM(BI73, -BI80,)</f>
        <v>0</v>
      </c>
      <c r="BJ84" s="7">
        <f>SUM(BJ73, -BJ80,)</f>
        <v>0</v>
      </c>
      <c r="BK84" s="7">
        <f t="shared" ref="BK84:BQ84" si="83">SUM(BK73, -BK80)</f>
        <v>0</v>
      </c>
      <c r="BL84" s="7">
        <f t="shared" si="83"/>
        <v>0</v>
      </c>
      <c r="BM84" s="7">
        <f t="shared" si="83"/>
        <v>0</v>
      </c>
      <c r="BN84" s="7">
        <f t="shared" si="83"/>
        <v>0</v>
      </c>
      <c r="BO84" s="7">
        <f t="shared" si="83"/>
        <v>0</v>
      </c>
      <c r="BP84" s="7">
        <f t="shared" si="83"/>
        <v>0</v>
      </c>
      <c r="BQ84" s="7">
        <f t="shared" si="83"/>
        <v>0</v>
      </c>
      <c r="BS84" s="7">
        <f>SUM(BS73, -BS80,)</f>
        <v>0</v>
      </c>
      <c r="BT84" s="7">
        <f>SUM(BT73, -BT80,)</f>
        <v>0</v>
      </c>
      <c r="BU84" s="7">
        <f t="shared" ref="BU84:BX84" si="84">SUM(BU73, -BU80)</f>
        <v>0</v>
      </c>
      <c r="BV84" s="7">
        <f t="shared" si="84"/>
        <v>0</v>
      </c>
      <c r="BW84" s="7">
        <f t="shared" si="84"/>
        <v>0</v>
      </c>
      <c r="BX84" s="7">
        <f t="shared" si="84"/>
        <v>0</v>
      </c>
      <c r="BY84" s="7">
        <f>SUM(BY73, -BY80,)</f>
        <v>0</v>
      </c>
      <c r="BZ84" s="7">
        <f>SUM(BZ73, -BZ80,)</f>
        <v>0</v>
      </c>
      <c r="CA84" s="7">
        <f t="shared" ref="CA84:CD84" si="85">SUM(CA73, -CA80)</f>
        <v>0</v>
      </c>
      <c r="CB84" s="7">
        <f t="shared" si="85"/>
        <v>0</v>
      </c>
      <c r="CC84" s="7">
        <f t="shared" si="85"/>
        <v>0</v>
      </c>
      <c r="CD84" s="7">
        <f t="shared" si="85"/>
        <v>0</v>
      </c>
      <c r="CE84" s="7">
        <f>SUM(CE73, -CE80,)</f>
        <v>0</v>
      </c>
      <c r="CF84" s="7">
        <f>SUM(CF73, -CF80,)</f>
        <v>0</v>
      </c>
      <c r="CG84" s="7">
        <f t="shared" ref="CG84:CJ84" si="86">SUM(CG73, -CG80)</f>
        <v>0</v>
      </c>
      <c r="CH84" s="7">
        <f t="shared" si="86"/>
        <v>0</v>
      </c>
      <c r="CI84" s="7">
        <f t="shared" si="86"/>
        <v>0</v>
      </c>
      <c r="CJ84" s="7">
        <f t="shared" si="86"/>
        <v>0</v>
      </c>
      <c r="CK84" s="7">
        <f>SUM(CK73, -CK80,)</f>
        <v>0</v>
      </c>
      <c r="CL84" s="7">
        <f>SUM(CL73, -CL80,)</f>
        <v>0</v>
      </c>
      <c r="CM84" s="7">
        <f t="shared" ref="CM84:CP84" si="87">SUM(CM73, -CM80)</f>
        <v>0</v>
      </c>
      <c r="CN84" s="7">
        <f t="shared" si="87"/>
        <v>0</v>
      </c>
      <c r="CO84" s="7">
        <f t="shared" si="87"/>
        <v>0</v>
      </c>
      <c r="CP84" s="7">
        <f t="shared" si="87"/>
        <v>0</v>
      </c>
      <c r="CQ84" s="7">
        <f>SUM(CQ73, -CQ80,)</f>
        <v>0</v>
      </c>
      <c r="CR84" s="7">
        <f>SUM(CR73, -CR80,)</f>
        <v>0</v>
      </c>
      <c r="CS84" s="7">
        <f t="shared" ref="CS84:CV84" si="88">SUM(CS73, -CS80)</f>
        <v>0</v>
      </c>
      <c r="CT84" s="7">
        <f t="shared" si="88"/>
        <v>0</v>
      </c>
      <c r="CU84" s="7">
        <f t="shared" si="88"/>
        <v>0</v>
      </c>
      <c r="CV84" s="7">
        <f t="shared" si="88"/>
        <v>0</v>
      </c>
      <c r="CW84" s="7">
        <f>SUM(CW73, -CW80,)</f>
        <v>0</v>
      </c>
      <c r="CX84" s="7">
        <f>SUM(CX73, -CX80,)</f>
        <v>0</v>
      </c>
      <c r="CY84" s="7">
        <f t="shared" ref="CY84:DB84" si="89">SUM(CY73, -CY80)</f>
        <v>0</v>
      </c>
      <c r="CZ84" s="7">
        <f t="shared" si="89"/>
        <v>0</v>
      </c>
      <c r="DA84" s="7">
        <f t="shared" si="89"/>
        <v>0</v>
      </c>
      <c r="DB84" s="7">
        <f t="shared" si="89"/>
        <v>0</v>
      </c>
      <c r="DC84" s="7">
        <f>SUM(DC73, -DC80,)</f>
        <v>0</v>
      </c>
      <c r="DD84" s="7">
        <f>SUM(DD73, -DD80,)</f>
        <v>0</v>
      </c>
      <c r="DE84" s="7">
        <f t="shared" ref="DE84:DH84" si="90">SUM(DE73, -DE80)</f>
        <v>0</v>
      </c>
      <c r="DF84" s="7">
        <f t="shared" si="90"/>
        <v>0</v>
      </c>
      <c r="DG84" s="7">
        <f t="shared" si="90"/>
        <v>0</v>
      </c>
      <c r="DH84" s="7">
        <f t="shared" si="90"/>
        <v>0</v>
      </c>
      <c r="DI84" s="7">
        <f>SUM(DI73, -DI80,)</f>
        <v>0</v>
      </c>
      <c r="DJ84" s="7">
        <f>SUM(DJ73, -DJ80,)</f>
        <v>0</v>
      </c>
      <c r="DK84" s="7">
        <f t="shared" ref="DK84:DN84" si="91">SUM(DK73, -DK80)</f>
        <v>0</v>
      </c>
      <c r="DL84" s="7">
        <f t="shared" si="91"/>
        <v>0</v>
      </c>
      <c r="DM84" s="7">
        <f t="shared" si="91"/>
        <v>0</v>
      </c>
      <c r="DN84" s="7">
        <f t="shared" si="91"/>
        <v>0</v>
      </c>
      <c r="DO84" s="7">
        <f>SUM(DO73, -DO80,)</f>
        <v>0</v>
      </c>
      <c r="DP84" s="7">
        <f>SUM(DP73, -DP80,)</f>
        <v>0</v>
      </c>
      <c r="DQ84" s="7">
        <f t="shared" ref="DQ84:DT84" si="92">SUM(DQ73, -DQ80)</f>
        <v>0</v>
      </c>
      <c r="DR84" s="7">
        <f t="shared" si="92"/>
        <v>0</v>
      </c>
      <c r="DS84" s="7">
        <f t="shared" si="92"/>
        <v>0</v>
      </c>
      <c r="DT84" s="7">
        <f t="shared" si="92"/>
        <v>0</v>
      </c>
      <c r="DU84" s="7">
        <f>SUM(DU73, -DU80,)</f>
        <v>0</v>
      </c>
      <c r="DV84" s="7">
        <f>SUM(DV73, -DV80,)</f>
        <v>0</v>
      </c>
      <c r="DW84" s="7">
        <f t="shared" ref="DW84:DZ84" si="93">SUM(DW73, -DW80)</f>
        <v>0</v>
      </c>
      <c r="DX84" s="7">
        <f t="shared" si="93"/>
        <v>0</v>
      </c>
      <c r="DY84" s="7">
        <f t="shared" si="93"/>
        <v>0</v>
      </c>
      <c r="DZ84" s="7">
        <f t="shared" si="93"/>
        <v>0</v>
      </c>
      <c r="EA84" s="7">
        <f>SUM(EA73, -EA80,)</f>
        <v>0</v>
      </c>
      <c r="EB84" s="7">
        <f>SUM(EB73, -EB80,)</f>
        <v>0</v>
      </c>
      <c r="EC84" s="7">
        <f t="shared" ref="EC84:EI84" si="94">SUM(EC73, -EC80)</f>
        <v>0</v>
      </c>
      <c r="ED84" s="7">
        <f t="shared" si="94"/>
        <v>0</v>
      </c>
      <c r="EE84" s="7">
        <f t="shared" si="94"/>
        <v>0</v>
      </c>
      <c r="EF84" s="7">
        <f t="shared" si="94"/>
        <v>0</v>
      </c>
      <c r="EG84" s="7">
        <f t="shared" si="94"/>
        <v>0</v>
      </c>
      <c r="EH84" s="7">
        <f t="shared" si="94"/>
        <v>0</v>
      </c>
      <c r="EI84" s="7">
        <f t="shared" si="94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203" t="s">
        <v>48</v>
      </c>
      <c r="AI85" s="119" t="s">
        <v>68</v>
      </c>
      <c r="AJ85" s="180" t="s">
        <v>68</v>
      </c>
      <c r="AK85" s="230" t="s">
        <v>63</v>
      </c>
      <c r="AL85" s="37" t="s">
        <v>59</v>
      </c>
      <c r="AM85" s="159" t="s">
        <v>40</v>
      </c>
      <c r="AN85" s="166" t="s">
        <v>52</v>
      </c>
      <c r="AO85" s="191" t="s">
        <v>52</v>
      </c>
      <c r="AP85" s="202" t="s">
        <v>52</v>
      </c>
      <c r="AQ85" s="203" t="s">
        <v>59</v>
      </c>
      <c r="AR85" s="170" t="s">
        <v>59</v>
      </c>
      <c r="AS85" s="202" t="s">
        <v>52</v>
      </c>
      <c r="AT85" s="230" t="s">
        <v>63</v>
      </c>
      <c r="AU85" s="37" t="s">
        <v>59</v>
      </c>
      <c r="AV85" s="157" t="s">
        <v>38</v>
      </c>
      <c r="AW85" s="125" t="s">
        <v>47</v>
      </c>
      <c r="AX85" s="119" t="s">
        <v>42</v>
      </c>
      <c r="AY85" s="125" t="s">
        <v>47</v>
      </c>
      <c r="AZ85" s="119" t="s">
        <v>42</v>
      </c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9">
        <f>SUM(AJ51, -AJ54)</f>
        <v>0.13830000000000001</v>
      </c>
      <c r="AK86" s="229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8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8">
        <f>SUM(AS53, -AS57)</f>
        <v>0.15510000000000002</v>
      </c>
      <c r="AT86" s="229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22">
        <f>SUM(AW53, -AW56)</f>
        <v>0.16059999999999999</v>
      </c>
      <c r="AX86" s="122">
        <f>SUM(AX52, -AX55)</f>
        <v>0.17030000000000001</v>
      </c>
      <c r="AY86" s="122">
        <f>SUM(AY53, -AY56)</f>
        <v>0.15629999999999999</v>
      </c>
      <c r="AZ86" s="122">
        <f>SUM(AZ52, -AZ55)</f>
        <v>0.14319999999999999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44" t="s">
        <v>55</v>
      </c>
      <c r="AI87" s="191" t="s">
        <v>44</v>
      </c>
      <c r="AJ87" s="202" t="s">
        <v>44</v>
      </c>
      <c r="AK87" s="240" t="s">
        <v>44</v>
      </c>
      <c r="AL87" s="24" t="s">
        <v>44</v>
      </c>
      <c r="AM87" s="167" t="s">
        <v>59</v>
      </c>
      <c r="AN87" s="166" t="s">
        <v>44</v>
      </c>
      <c r="AO87" s="191" t="s">
        <v>44</v>
      </c>
      <c r="AP87" s="185" t="s">
        <v>40</v>
      </c>
      <c r="AQ87" s="165" t="s">
        <v>64</v>
      </c>
      <c r="AR87" s="125" t="s">
        <v>64</v>
      </c>
      <c r="AS87" s="202" t="s">
        <v>44</v>
      </c>
      <c r="AT87" s="240" t="s">
        <v>44</v>
      </c>
      <c r="AU87" s="24" t="s">
        <v>52</v>
      </c>
      <c r="AV87" s="236" t="s">
        <v>37</v>
      </c>
      <c r="AW87" s="191" t="s">
        <v>37</v>
      </c>
      <c r="AX87" s="125" t="s">
        <v>47</v>
      </c>
      <c r="AY87" s="119" t="s">
        <v>42</v>
      </c>
      <c r="AZ87" s="125" t="s">
        <v>63</v>
      </c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2">
        <f>SUM(AJ53, -AJ57)</f>
        <v>0.12890000000000001</v>
      </c>
      <c r="AK88" s="227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2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2">
        <f>SUM(AS53, -AS56)</f>
        <v>0.1517</v>
      </c>
      <c r="AT88" s="227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22">
        <f>SUM(AW52, -AW55)</f>
        <v>0.15129999999999999</v>
      </c>
      <c r="AX88" s="122">
        <f>SUM(AX53, -AX56)</f>
        <v>0.15920000000000001</v>
      </c>
      <c r="AY88" s="122">
        <f>SUM(AY52, -AY55)</f>
        <v>0.15329999999999999</v>
      </c>
      <c r="AZ88" s="118">
        <f>SUM(AZ53, -AZ57)</f>
        <v>0.1353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203" t="s">
        <v>41</v>
      </c>
      <c r="AI89" s="119" t="s">
        <v>55</v>
      </c>
      <c r="AJ89" s="180" t="s">
        <v>55</v>
      </c>
      <c r="AK89" s="234" t="s">
        <v>57</v>
      </c>
      <c r="AL89" s="33" t="s">
        <v>64</v>
      </c>
      <c r="AM89" s="236" t="s">
        <v>37</v>
      </c>
      <c r="AN89" s="166" t="s">
        <v>37</v>
      </c>
      <c r="AO89" s="119" t="s">
        <v>68</v>
      </c>
      <c r="AP89" s="202" t="s">
        <v>44</v>
      </c>
      <c r="AQ89" s="166" t="s">
        <v>52</v>
      </c>
      <c r="AR89" s="191" t="s">
        <v>52</v>
      </c>
      <c r="AS89" s="185" t="s">
        <v>40</v>
      </c>
      <c r="AT89" s="240" t="s">
        <v>52</v>
      </c>
      <c r="AU89" s="12" t="s">
        <v>38</v>
      </c>
      <c r="AV89" s="159" t="s">
        <v>63</v>
      </c>
      <c r="AW89" s="121" t="s">
        <v>38</v>
      </c>
      <c r="AX89" s="121" t="s">
        <v>38</v>
      </c>
      <c r="AY89" s="263" t="s">
        <v>54</v>
      </c>
      <c r="AZ89" s="191" t="s">
        <v>53</v>
      </c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1">
        <f>SUM(AJ51, -AJ53)</f>
        <v>0.11770000000000001</v>
      </c>
      <c r="AK90" s="229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2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2">
        <f>SUM(AS52, -AS55)</f>
        <v>0.1457</v>
      </c>
      <c r="AT90" s="233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20">
        <f>SUM(AW55, -AW58)</f>
        <v>0.15110000000000001</v>
      </c>
      <c r="AX90" s="120">
        <f>SUM(AX55, -AX58)</f>
        <v>0.14699999999999999</v>
      </c>
      <c r="AY90" s="122">
        <f>SUM(AY51, -AY54)</f>
        <v>0.14499999999999999</v>
      </c>
      <c r="AZ90" s="118">
        <f>SUM(AZ51, -AZ53)</f>
        <v>0.1305</v>
      </c>
      <c r="BA90" s="7">
        <f t="shared" ref="AY90:BB90" si="95">SUM(BA79, -BA86)</f>
        <v>0</v>
      </c>
      <c r="BB90" s="7">
        <f t="shared" si="95"/>
        <v>0</v>
      </c>
      <c r="BC90" s="7">
        <f>SUM(BC79, -BC86,)</f>
        <v>0</v>
      </c>
      <c r="BD90" s="7">
        <f>SUM(BD79, -BD86,)</f>
        <v>0</v>
      </c>
      <c r="BE90" s="7">
        <f t="shared" ref="BE90:BH90" si="96">SUM(BE79, -BE86)</f>
        <v>0</v>
      </c>
      <c r="BF90" s="7">
        <f t="shared" si="96"/>
        <v>0</v>
      </c>
      <c r="BG90" s="7">
        <f t="shared" si="96"/>
        <v>0</v>
      </c>
      <c r="BH90" s="7">
        <f t="shared" si="96"/>
        <v>0</v>
      </c>
      <c r="BI90" s="7">
        <f>SUM(BI79, -BI86,)</f>
        <v>0</v>
      </c>
      <c r="BJ90" s="7">
        <f>SUM(BJ79, -BJ86,)</f>
        <v>0</v>
      </c>
      <c r="BK90" s="7">
        <f t="shared" ref="BK90:BQ90" si="97">SUM(BK79, -BK86)</f>
        <v>0</v>
      </c>
      <c r="BL90" s="7">
        <f t="shared" si="97"/>
        <v>0</v>
      </c>
      <c r="BM90" s="7">
        <f t="shared" si="97"/>
        <v>0</v>
      </c>
      <c r="BN90" s="7">
        <f t="shared" si="97"/>
        <v>0</v>
      </c>
      <c r="BO90" s="7">
        <f t="shared" si="97"/>
        <v>0</v>
      </c>
      <c r="BP90" s="7">
        <f t="shared" si="97"/>
        <v>0</v>
      </c>
      <c r="BQ90" s="7">
        <f t="shared" si="97"/>
        <v>0</v>
      </c>
      <c r="BS90" s="7">
        <f>SUM(BS79, -BS86,)</f>
        <v>0</v>
      </c>
      <c r="BT90" s="7">
        <f>SUM(BT79, -BT86,)</f>
        <v>0</v>
      </c>
      <c r="BU90" s="7">
        <f t="shared" ref="BU90:BX90" si="98">SUM(BU79, -BU86)</f>
        <v>0</v>
      </c>
      <c r="BV90" s="7">
        <f t="shared" si="98"/>
        <v>0</v>
      </c>
      <c r="BW90" s="7">
        <f t="shared" si="98"/>
        <v>0</v>
      </c>
      <c r="BX90" s="7">
        <f t="shared" si="98"/>
        <v>0</v>
      </c>
      <c r="BY90" s="7">
        <f>SUM(BY79, -BY86,)</f>
        <v>0</v>
      </c>
      <c r="BZ90" s="7">
        <f>SUM(BZ79, -BZ86,)</f>
        <v>0</v>
      </c>
      <c r="CA90" s="7">
        <f t="shared" ref="CA90:CD90" si="99">SUM(CA79, -CA86)</f>
        <v>0</v>
      </c>
      <c r="CB90" s="7">
        <f t="shared" si="99"/>
        <v>0</v>
      </c>
      <c r="CC90" s="7">
        <f t="shared" si="99"/>
        <v>0</v>
      </c>
      <c r="CD90" s="7">
        <f t="shared" si="99"/>
        <v>0</v>
      </c>
      <c r="CE90" s="7">
        <f>SUM(CE79, -CE86,)</f>
        <v>0</v>
      </c>
      <c r="CF90" s="7">
        <f>SUM(CF79, -CF86,)</f>
        <v>0</v>
      </c>
      <c r="CG90" s="7">
        <f t="shared" ref="CG90:CJ90" si="100">SUM(CG79, -CG86)</f>
        <v>0</v>
      </c>
      <c r="CH90" s="7">
        <f t="shared" si="100"/>
        <v>0</v>
      </c>
      <c r="CI90" s="7">
        <f t="shared" si="100"/>
        <v>0</v>
      </c>
      <c r="CJ90" s="7">
        <f t="shared" si="100"/>
        <v>0</v>
      </c>
      <c r="CK90" s="7">
        <f>SUM(CK79, -CK86,)</f>
        <v>0</v>
      </c>
      <c r="CL90" s="7">
        <f>SUM(CL79, -CL86,)</f>
        <v>0</v>
      </c>
      <c r="CM90" s="7">
        <f t="shared" ref="CM90:CP90" si="101">SUM(CM79, -CM86)</f>
        <v>0</v>
      </c>
      <c r="CN90" s="7">
        <f t="shared" si="101"/>
        <v>0</v>
      </c>
      <c r="CO90" s="7">
        <f t="shared" si="101"/>
        <v>0</v>
      </c>
      <c r="CP90" s="7">
        <f t="shared" si="101"/>
        <v>0</v>
      </c>
      <c r="CQ90" s="7">
        <f>SUM(CQ79, -CQ86,)</f>
        <v>0</v>
      </c>
      <c r="CR90" s="7">
        <f>SUM(CR79, -CR86,)</f>
        <v>0</v>
      </c>
      <c r="CS90" s="7">
        <f t="shared" ref="CS90:CV90" si="102">SUM(CS79, -CS86)</f>
        <v>0</v>
      </c>
      <c r="CT90" s="7">
        <f t="shared" si="102"/>
        <v>0</v>
      </c>
      <c r="CU90" s="7">
        <f t="shared" si="102"/>
        <v>0</v>
      </c>
      <c r="CV90" s="7">
        <f t="shared" si="102"/>
        <v>0</v>
      </c>
      <c r="CW90" s="7">
        <f>SUM(CW79, -CW86,)</f>
        <v>0</v>
      </c>
      <c r="CX90" s="7">
        <f>SUM(CX79, -CX86,)</f>
        <v>0</v>
      </c>
      <c r="CY90" s="7">
        <f t="shared" ref="CY90:DB90" si="103">SUM(CY79, -CY86)</f>
        <v>0</v>
      </c>
      <c r="CZ90" s="7">
        <f t="shared" si="103"/>
        <v>0</v>
      </c>
      <c r="DA90" s="7">
        <f t="shared" si="103"/>
        <v>0</v>
      </c>
      <c r="DB90" s="7">
        <f t="shared" si="103"/>
        <v>0</v>
      </c>
      <c r="DC90" s="7">
        <f>SUM(DC79, -DC86,)</f>
        <v>0</v>
      </c>
      <c r="DD90" s="7">
        <f>SUM(DD79, -DD86,)</f>
        <v>0</v>
      </c>
      <c r="DE90" s="7">
        <f t="shared" ref="DE90:DH90" si="104">SUM(DE79, -DE86)</f>
        <v>0</v>
      </c>
      <c r="DF90" s="7">
        <f t="shared" si="104"/>
        <v>0</v>
      </c>
      <c r="DG90" s="7">
        <f t="shared" si="104"/>
        <v>0</v>
      </c>
      <c r="DH90" s="7">
        <f t="shared" si="104"/>
        <v>0</v>
      </c>
      <c r="DI90" s="7">
        <f>SUM(DI79, -DI86,)</f>
        <v>0</v>
      </c>
      <c r="DJ90" s="7">
        <f>SUM(DJ79, -DJ86,)</f>
        <v>0</v>
      </c>
      <c r="DK90" s="7">
        <f t="shared" ref="DK90:DN90" si="105">SUM(DK79, -DK86)</f>
        <v>0</v>
      </c>
      <c r="DL90" s="7">
        <f t="shared" si="105"/>
        <v>0</v>
      </c>
      <c r="DM90" s="7">
        <f t="shared" si="105"/>
        <v>0</v>
      </c>
      <c r="DN90" s="7">
        <f t="shared" si="105"/>
        <v>0</v>
      </c>
      <c r="DO90" s="7">
        <f>SUM(DO79, -DO86,)</f>
        <v>0</v>
      </c>
      <c r="DP90" s="7">
        <f>SUM(DP79, -DP86,)</f>
        <v>0</v>
      </c>
      <c r="DQ90" s="7">
        <f t="shared" ref="DQ90:DT90" si="106">SUM(DQ79, -DQ86)</f>
        <v>0</v>
      </c>
      <c r="DR90" s="7">
        <f t="shared" si="106"/>
        <v>0</v>
      </c>
      <c r="DS90" s="7">
        <f t="shared" si="106"/>
        <v>0</v>
      </c>
      <c r="DT90" s="7">
        <f t="shared" si="106"/>
        <v>0</v>
      </c>
      <c r="DU90" s="7">
        <f>SUM(DU79, -DU86,)</f>
        <v>0</v>
      </c>
      <c r="DV90" s="7">
        <f>SUM(DV79, -DV86,)</f>
        <v>0</v>
      </c>
      <c r="DW90" s="7">
        <f t="shared" ref="DW90:DZ90" si="107">SUM(DW79, -DW86)</f>
        <v>0</v>
      </c>
      <c r="DX90" s="7">
        <f t="shared" si="107"/>
        <v>0</v>
      </c>
      <c r="DY90" s="7">
        <f t="shared" si="107"/>
        <v>0</v>
      </c>
      <c r="DZ90" s="7">
        <f t="shared" si="107"/>
        <v>0</v>
      </c>
      <c r="EA90" s="7">
        <f>SUM(EA79, -EA86,)</f>
        <v>0</v>
      </c>
      <c r="EB90" s="7">
        <f>SUM(EB79, -EB86,)</f>
        <v>0</v>
      </c>
      <c r="EC90" s="7">
        <f t="shared" ref="EC90:EI90" si="108">SUM(EC79, -EC86)</f>
        <v>0</v>
      </c>
      <c r="ED90" s="7">
        <f t="shared" si="108"/>
        <v>0</v>
      </c>
      <c r="EE90" s="7">
        <f t="shared" si="108"/>
        <v>0</v>
      </c>
      <c r="EF90" s="7">
        <f t="shared" si="108"/>
        <v>0</v>
      </c>
      <c r="EG90" s="7">
        <f t="shared" si="108"/>
        <v>0</v>
      </c>
      <c r="EH90" s="7">
        <f t="shared" si="108"/>
        <v>0</v>
      </c>
      <c r="EI90" s="7">
        <f t="shared" si="108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66" t="s">
        <v>44</v>
      </c>
      <c r="AI91" s="170" t="s">
        <v>48</v>
      </c>
      <c r="AJ91" s="189" t="s">
        <v>48</v>
      </c>
      <c r="AK91" s="230" t="s">
        <v>64</v>
      </c>
      <c r="AL91" s="46" t="s">
        <v>57</v>
      </c>
      <c r="AM91" s="149" t="s">
        <v>68</v>
      </c>
      <c r="AN91" s="144" t="s">
        <v>68</v>
      </c>
      <c r="AO91" s="191" t="s">
        <v>37</v>
      </c>
      <c r="AP91" s="183" t="s">
        <v>38</v>
      </c>
      <c r="AQ91" s="160" t="s">
        <v>38</v>
      </c>
      <c r="AR91" s="121" t="s">
        <v>38</v>
      </c>
      <c r="AS91" s="183" t="s">
        <v>38</v>
      </c>
      <c r="AT91" s="234" t="s">
        <v>57</v>
      </c>
      <c r="AU91" s="33" t="s">
        <v>40</v>
      </c>
      <c r="AV91" s="149" t="s">
        <v>68</v>
      </c>
      <c r="AW91" s="170" t="s">
        <v>67</v>
      </c>
      <c r="AX91" s="170" t="s">
        <v>67</v>
      </c>
      <c r="AY91" s="121" t="s">
        <v>38</v>
      </c>
      <c r="AZ91" s="121" t="s">
        <v>38</v>
      </c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2">
        <f>SUM(AJ54, -AJ57)</f>
        <v>0.10830000000000001</v>
      </c>
      <c r="AK92" s="227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1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1">
        <f>SUM(AS55, -AS58)</f>
        <v>0.14380000000000001</v>
      </c>
      <c r="AT92" s="229">
        <f>SUM(AT56, -AT58)</f>
        <v>0.1142</v>
      </c>
      <c r="AU92" s="16">
        <f>SUM(AU52, -AU55)</f>
        <v>0.1169</v>
      </c>
      <c r="AV92" s="152">
        <f>SUM(AV51, -AV54)</f>
        <v>0.1215</v>
      </c>
      <c r="AW92" s="211">
        <f>SUM(AW54, -AW57)</f>
        <v>0.1242</v>
      </c>
      <c r="AX92" s="211">
        <f>SUM(AX54, -AX57)</f>
        <v>0.12689999999999999</v>
      </c>
      <c r="AY92" s="120">
        <f>SUM(AY55, -AY58)</f>
        <v>0.12740000000000001</v>
      </c>
      <c r="AZ92" s="120">
        <f>SUM(AZ55, -AZ58)</f>
        <v>0.12590000000000001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2" t="s">
        <v>52</v>
      </c>
      <c r="AK93" s="226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5" t="s">
        <v>64</v>
      </c>
      <c r="AQ93" s="166" t="s">
        <v>44</v>
      </c>
      <c r="AR93" s="191" t="s">
        <v>44</v>
      </c>
      <c r="AS93" s="185" t="s">
        <v>64</v>
      </c>
      <c r="AT93" s="230" t="s">
        <v>40</v>
      </c>
      <c r="AU93" s="24" t="s">
        <v>37</v>
      </c>
      <c r="AV93" s="272" t="s">
        <v>54</v>
      </c>
      <c r="AW93" s="125" t="s">
        <v>40</v>
      </c>
      <c r="AX93" s="263" t="s">
        <v>54</v>
      </c>
      <c r="AY93" s="125" t="s">
        <v>40</v>
      </c>
      <c r="AZ93" s="170" t="s">
        <v>67</v>
      </c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8">
        <f>SUM(AJ53, -AJ56)</f>
        <v>0.10139999999999999</v>
      </c>
      <c r="AK94" s="228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2">
        <f>SUM(AP52, -AP54)</f>
        <v>0.1182</v>
      </c>
      <c r="AQ94" s="148">
        <f>SUM(AQ53, -AQ56)</f>
        <v>0.1239</v>
      </c>
      <c r="AR94" s="122">
        <f>SUM(AR53, -AR56)</f>
        <v>0.1391</v>
      </c>
      <c r="AS94" s="182">
        <f>SUM(AS52, -AS54)</f>
        <v>0.12789999999999999</v>
      </c>
      <c r="AT94" s="227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22">
        <f>SUM(AW53, -AW55)</f>
        <v>0.1172</v>
      </c>
      <c r="AX94" s="122">
        <f>SUM(AX51, -AX54)</f>
        <v>0.12470000000000001</v>
      </c>
      <c r="AY94" s="122">
        <f>SUM(AY53, -AY55)</f>
        <v>0.1237</v>
      </c>
      <c r="AZ94" s="211">
        <f>SUM(AZ54, -AZ57)</f>
        <v>0.11879999999999999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2" t="s">
        <v>37</v>
      </c>
      <c r="AK95" s="262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80" t="s">
        <v>55</v>
      </c>
      <c r="AQ95" s="144" t="s">
        <v>55</v>
      </c>
      <c r="AR95" s="119" t="s">
        <v>55</v>
      </c>
      <c r="AS95" s="202" t="s">
        <v>37</v>
      </c>
      <c r="AT95" s="230" t="s">
        <v>64</v>
      </c>
      <c r="AU95" s="33" t="s">
        <v>64</v>
      </c>
      <c r="AV95" s="145" t="s">
        <v>57</v>
      </c>
      <c r="AW95" s="170" t="s">
        <v>48</v>
      </c>
      <c r="AX95" s="125" t="s">
        <v>40</v>
      </c>
      <c r="AY95" s="170" t="s">
        <v>67</v>
      </c>
      <c r="AZ95" s="125" t="s">
        <v>47</v>
      </c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2">
        <f>SUM(AJ53, -AJ55)</f>
        <v>9.3099999999999988E-2</v>
      </c>
      <c r="AK96" s="228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1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2">
        <f>SUM(AS53, -AS55)</f>
        <v>0.1042</v>
      </c>
      <c r="AT96" s="227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22">
        <f>SUM(AW54, -AW56)</f>
        <v>0.11579999999999999</v>
      </c>
      <c r="AX96" s="122">
        <f>SUM(AX53, -AX55)</f>
        <v>0.1179</v>
      </c>
      <c r="AY96" s="211">
        <f>SUM(AY54, -AY57)</f>
        <v>0.1206</v>
      </c>
      <c r="AZ96" s="122">
        <f>SUM(AZ53, -AZ56)</f>
        <v>0.11510000000000001</v>
      </c>
      <c r="BA96" s="7">
        <f t="shared" ref="AY96:BB96" si="109">SUM(BA85, -BA92)</f>
        <v>0</v>
      </c>
      <c r="BB96" s="7">
        <f t="shared" si="109"/>
        <v>0</v>
      </c>
      <c r="BC96" s="7">
        <f>SUM(BC85, -BC92,)</f>
        <v>0</v>
      </c>
      <c r="BD96" s="7">
        <f>SUM(BD85, -BD92,)</f>
        <v>0</v>
      </c>
      <c r="BE96" s="7">
        <f t="shared" ref="BE96:BH96" si="110">SUM(BE85, -BE92)</f>
        <v>0</v>
      </c>
      <c r="BF96" s="7">
        <f t="shared" si="110"/>
        <v>0</v>
      </c>
      <c r="BG96" s="7">
        <f t="shared" si="110"/>
        <v>0</v>
      </c>
      <c r="BH96" s="7">
        <f t="shared" si="110"/>
        <v>0</v>
      </c>
      <c r="BI96" s="7">
        <f>SUM(BI85, -BI92,)</f>
        <v>0</v>
      </c>
      <c r="BJ96" s="7">
        <f>SUM(BJ85, -BJ92,)</f>
        <v>0</v>
      </c>
      <c r="BK96" s="7">
        <f t="shared" ref="BK96:BQ96" si="111">SUM(BK85, -BK92)</f>
        <v>0</v>
      </c>
      <c r="BL96" s="7">
        <f t="shared" si="111"/>
        <v>0</v>
      </c>
      <c r="BM96" s="7">
        <f t="shared" si="111"/>
        <v>0</v>
      </c>
      <c r="BN96" s="7">
        <f t="shared" si="111"/>
        <v>0</v>
      </c>
      <c r="BO96" s="7">
        <f t="shared" si="111"/>
        <v>0</v>
      </c>
      <c r="BP96" s="7">
        <f t="shared" si="111"/>
        <v>0</v>
      </c>
      <c r="BQ96" s="7">
        <f t="shared" si="111"/>
        <v>0</v>
      </c>
      <c r="BS96" s="7">
        <f>SUM(BS85, -BS92,)</f>
        <v>0</v>
      </c>
      <c r="BT96" s="7">
        <f>SUM(BT85, -BT92,)</f>
        <v>0</v>
      </c>
      <c r="BU96" s="7">
        <f t="shared" ref="BU96:BX96" si="112">SUM(BU85, -BU92)</f>
        <v>0</v>
      </c>
      <c r="BV96" s="7">
        <f t="shared" si="112"/>
        <v>0</v>
      </c>
      <c r="BW96" s="7">
        <f t="shared" si="112"/>
        <v>0</v>
      </c>
      <c r="BX96" s="7">
        <f t="shared" si="112"/>
        <v>0</v>
      </c>
      <c r="BY96" s="7">
        <f>SUM(BY85, -BY92,)</f>
        <v>0</v>
      </c>
      <c r="BZ96" s="7">
        <f>SUM(BZ85, -BZ92,)</f>
        <v>0</v>
      </c>
      <c r="CA96" s="7">
        <f t="shared" ref="CA96:CD96" si="113">SUM(CA85, -CA92)</f>
        <v>0</v>
      </c>
      <c r="CB96" s="7">
        <f t="shared" si="113"/>
        <v>0</v>
      </c>
      <c r="CC96" s="7">
        <f t="shared" si="113"/>
        <v>0</v>
      </c>
      <c r="CD96" s="7">
        <f t="shared" si="113"/>
        <v>0</v>
      </c>
      <c r="CE96" s="7">
        <f>SUM(CE85, -CE92,)</f>
        <v>0</v>
      </c>
      <c r="CF96" s="7">
        <f>SUM(CF85, -CF92,)</f>
        <v>0</v>
      </c>
      <c r="CG96" s="7">
        <f t="shared" ref="CG96:CJ96" si="114">SUM(CG85, -CG92)</f>
        <v>0</v>
      </c>
      <c r="CH96" s="7">
        <f t="shared" si="114"/>
        <v>0</v>
      </c>
      <c r="CI96" s="7">
        <f t="shared" si="114"/>
        <v>0</v>
      </c>
      <c r="CJ96" s="7">
        <f t="shared" si="114"/>
        <v>0</v>
      </c>
      <c r="CK96" s="7">
        <f>SUM(CK85, -CK92,)</f>
        <v>0</v>
      </c>
      <c r="CL96" s="7">
        <f>SUM(CL85, -CL92,)</f>
        <v>0</v>
      </c>
      <c r="CM96" s="7">
        <f t="shared" ref="CM96:CP96" si="115">SUM(CM85, -CM92)</f>
        <v>0</v>
      </c>
      <c r="CN96" s="7">
        <f t="shared" si="115"/>
        <v>0</v>
      </c>
      <c r="CO96" s="7">
        <f t="shared" si="115"/>
        <v>0</v>
      </c>
      <c r="CP96" s="7">
        <f t="shared" si="115"/>
        <v>0</v>
      </c>
      <c r="CQ96" s="7">
        <f>SUM(CQ85, -CQ92,)</f>
        <v>0</v>
      </c>
      <c r="CR96" s="7">
        <f>SUM(CR85, -CR92,)</f>
        <v>0</v>
      </c>
      <c r="CS96" s="7">
        <f t="shared" ref="CS96:CV96" si="116">SUM(CS85, -CS92)</f>
        <v>0</v>
      </c>
      <c r="CT96" s="7">
        <f t="shared" si="116"/>
        <v>0</v>
      </c>
      <c r="CU96" s="7">
        <f t="shared" si="116"/>
        <v>0</v>
      </c>
      <c r="CV96" s="7">
        <f t="shared" si="116"/>
        <v>0</v>
      </c>
      <c r="CW96" s="7">
        <f>SUM(CW85, -CW92,)</f>
        <v>0</v>
      </c>
      <c r="CX96" s="7">
        <f>SUM(CX85, -CX92,)</f>
        <v>0</v>
      </c>
      <c r="CY96" s="7">
        <f t="shared" ref="CY96:DB96" si="117">SUM(CY85, -CY92)</f>
        <v>0</v>
      </c>
      <c r="CZ96" s="7">
        <f t="shared" si="117"/>
        <v>0</v>
      </c>
      <c r="DA96" s="7">
        <f t="shared" si="117"/>
        <v>0</v>
      </c>
      <c r="DB96" s="7">
        <f t="shared" si="117"/>
        <v>0</v>
      </c>
      <c r="DC96" s="7">
        <f>SUM(DC85, -DC92,)</f>
        <v>0</v>
      </c>
      <c r="DD96" s="7">
        <f>SUM(DD85, -DD92,)</f>
        <v>0</v>
      </c>
      <c r="DE96" s="7">
        <f t="shared" ref="DE96:DH96" si="118">SUM(DE85, -DE92)</f>
        <v>0</v>
      </c>
      <c r="DF96" s="7">
        <f t="shared" si="118"/>
        <v>0</v>
      </c>
      <c r="DG96" s="7">
        <f t="shared" si="118"/>
        <v>0</v>
      </c>
      <c r="DH96" s="7">
        <f t="shared" si="118"/>
        <v>0</v>
      </c>
      <c r="DI96" s="7">
        <f>SUM(DI85, -DI92,)</f>
        <v>0</v>
      </c>
      <c r="DJ96" s="7">
        <f>SUM(DJ85, -DJ92,)</f>
        <v>0</v>
      </c>
      <c r="DK96" s="7">
        <f t="shared" ref="DK96:DN96" si="119">SUM(DK85, -DK92)</f>
        <v>0</v>
      </c>
      <c r="DL96" s="7">
        <f t="shared" si="119"/>
        <v>0</v>
      </c>
      <c r="DM96" s="7">
        <f t="shared" si="119"/>
        <v>0</v>
      </c>
      <c r="DN96" s="7">
        <f t="shared" si="119"/>
        <v>0</v>
      </c>
      <c r="DO96" s="7">
        <f>SUM(DO85, -DO92,)</f>
        <v>0</v>
      </c>
      <c r="DP96" s="7">
        <f>SUM(DP85, -DP92,)</f>
        <v>0</v>
      </c>
      <c r="DQ96" s="7">
        <f t="shared" ref="DQ96:DT96" si="120">SUM(DQ85, -DQ92)</f>
        <v>0</v>
      </c>
      <c r="DR96" s="7">
        <f t="shared" si="120"/>
        <v>0</v>
      </c>
      <c r="DS96" s="7">
        <f t="shared" si="120"/>
        <v>0</v>
      </c>
      <c r="DT96" s="7">
        <f t="shared" si="120"/>
        <v>0</v>
      </c>
      <c r="DU96" s="7">
        <f>SUM(DU85, -DU92,)</f>
        <v>0</v>
      </c>
      <c r="DV96" s="7">
        <f>SUM(DV85, -DV92,)</f>
        <v>0</v>
      </c>
      <c r="DW96" s="7">
        <f t="shared" ref="DW96:DZ96" si="121">SUM(DW85, -DW92)</f>
        <v>0</v>
      </c>
      <c r="DX96" s="7">
        <f t="shared" si="121"/>
        <v>0</v>
      </c>
      <c r="DY96" s="7">
        <f t="shared" si="121"/>
        <v>0</v>
      </c>
      <c r="DZ96" s="7">
        <f t="shared" si="121"/>
        <v>0</v>
      </c>
      <c r="EA96" s="7">
        <f>SUM(EA85, -EA92,)</f>
        <v>0</v>
      </c>
      <c r="EB96" s="7">
        <f>SUM(EB85, -EB92,)</f>
        <v>0</v>
      </c>
      <c r="EC96" s="7">
        <f t="shared" ref="EC96:EI96" si="122">SUM(EC85, -EC92)</f>
        <v>0</v>
      </c>
      <c r="ED96" s="7">
        <f t="shared" si="122"/>
        <v>0</v>
      </c>
      <c r="EE96" s="7">
        <f t="shared" si="122"/>
        <v>0</v>
      </c>
      <c r="EF96" s="7">
        <f t="shared" si="122"/>
        <v>0</v>
      </c>
      <c r="EG96" s="7">
        <f t="shared" si="122"/>
        <v>0</v>
      </c>
      <c r="EH96" s="7">
        <f t="shared" si="122"/>
        <v>0</v>
      </c>
      <c r="EI96" s="7">
        <f t="shared" si="122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203" t="s">
        <v>67</v>
      </c>
      <c r="AI97" s="191" t="s">
        <v>37</v>
      </c>
      <c r="AJ97" s="183" t="s">
        <v>38</v>
      </c>
      <c r="AK97" s="240" t="s">
        <v>37</v>
      </c>
      <c r="AL97" s="24" t="s">
        <v>52</v>
      </c>
      <c r="AM97" s="272" t="s">
        <v>54</v>
      </c>
      <c r="AN97" s="203" t="s">
        <v>67</v>
      </c>
      <c r="AO97" s="170" t="s">
        <v>67</v>
      </c>
      <c r="AP97" s="202" t="s">
        <v>37</v>
      </c>
      <c r="AQ97" s="156" t="s">
        <v>45</v>
      </c>
      <c r="AR97" s="124" t="s">
        <v>45</v>
      </c>
      <c r="AS97" s="186" t="s">
        <v>45</v>
      </c>
      <c r="AT97" s="235" t="s">
        <v>45</v>
      </c>
      <c r="AU97" s="46" t="s">
        <v>57</v>
      </c>
      <c r="AV97" s="159" t="s">
        <v>40</v>
      </c>
      <c r="AW97" s="124" t="s">
        <v>45</v>
      </c>
      <c r="AX97" s="170" t="s">
        <v>48</v>
      </c>
      <c r="AY97" s="170" t="s">
        <v>48</v>
      </c>
      <c r="AZ97" s="170" t="s">
        <v>48</v>
      </c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1">
        <f>SUM(AJ55, -AJ58)</f>
        <v>8.77E-2</v>
      </c>
      <c r="AK98" s="227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1">
        <f>SUM(AO54, -AO57)</f>
        <v>9.870000000000001E-2</v>
      </c>
      <c r="AP98" s="182">
        <f>SUM(AP53, -AP55)</f>
        <v>9.1700000000000004E-2</v>
      </c>
      <c r="AQ98" s="168">
        <f>SUM(AQ56, -AQ58)</f>
        <v>9.459999999999999E-2</v>
      </c>
      <c r="AR98" s="211">
        <f>SUM(AR56, -AR58)</f>
        <v>0.10440000000000001</v>
      </c>
      <c r="AS98" s="190">
        <f>SUM(AS56, -AS58)</f>
        <v>9.6300000000000011E-2</v>
      </c>
      <c r="AT98" s="237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211">
        <f>SUM(AW56, -AW58)</f>
        <v>0.10770000000000002</v>
      </c>
      <c r="AX98" s="122">
        <f>SUM(AX54, -AX56)</f>
        <v>0.1154</v>
      </c>
      <c r="AY98" s="122">
        <f>SUM(AY54, -AY56)</f>
        <v>0.106</v>
      </c>
      <c r="AZ98" s="122">
        <f>SUM(AZ54, -AZ56)</f>
        <v>9.8599999999999993E-2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9" t="s">
        <v>67</v>
      </c>
      <c r="AK99" s="240" t="s">
        <v>52</v>
      </c>
      <c r="AL99" s="43" t="s">
        <v>55</v>
      </c>
      <c r="AM99" s="145" t="s">
        <v>57</v>
      </c>
      <c r="AN99" s="203" t="s">
        <v>48</v>
      </c>
      <c r="AO99" s="124" t="s">
        <v>45</v>
      </c>
      <c r="AP99" s="189" t="s">
        <v>67</v>
      </c>
      <c r="AQ99" s="166" t="s">
        <v>37</v>
      </c>
      <c r="AR99" s="191" t="s">
        <v>37</v>
      </c>
      <c r="AS99" s="177" t="s">
        <v>57</v>
      </c>
      <c r="AT99" s="240" t="s">
        <v>37</v>
      </c>
      <c r="AU99" s="267" t="s">
        <v>54</v>
      </c>
      <c r="AV99" s="164" t="s">
        <v>45</v>
      </c>
      <c r="AW99" s="116" t="s">
        <v>57</v>
      </c>
      <c r="AX99" s="124" t="s">
        <v>45</v>
      </c>
      <c r="AY99" s="124" t="s">
        <v>45</v>
      </c>
      <c r="AZ99" s="124" t="s">
        <v>45</v>
      </c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90">
        <f>SUM(AJ54, -AJ56)</f>
        <v>8.0799999999999997E-2</v>
      </c>
      <c r="AK100" s="233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1">
        <f>SUM(AO56, -AO58)</f>
        <v>9.1899999999999982E-2</v>
      </c>
      <c r="AP100" s="190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9">
        <f>SUM(AS57, -AS58)</f>
        <v>9.290000000000001E-2</v>
      </c>
      <c r="AT100" s="227">
        <f>SUM(AT53, -AT55)</f>
        <v>8.9900000000000008E-2</v>
      </c>
      <c r="AU100" s="16">
        <f>SUM(AU53, -AU54)</f>
        <v>0.10519999999999999</v>
      </c>
      <c r="AV100" s="239">
        <f>SUM(AV57, -AV58)</f>
        <v>9.7199999999999995E-2</v>
      </c>
      <c r="AW100" s="118">
        <f>SUM(AW57, -AW58)</f>
        <v>9.9300000000000013E-2</v>
      </c>
      <c r="AX100" s="211">
        <f>SUM(AX56, -AX58)</f>
        <v>0.1057</v>
      </c>
      <c r="AY100" s="211">
        <f>SUM(AY56, -AY58)</f>
        <v>9.4800000000000009E-2</v>
      </c>
      <c r="AZ100" s="211">
        <f>SUM(AZ56, -AZ58)</f>
        <v>8.950000000000001E-2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44" t="s">
        <v>68</v>
      </c>
      <c r="AI101" s="191" t="s">
        <v>52</v>
      </c>
      <c r="AJ101" s="177" t="s">
        <v>57</v>
      </c>
      <c r="AK101" s="231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9" t="s">
        <v>48</v>
      </c>
      <c r="AQ101" s="154" t="s">
        <v>57</v>
      </c>
      <c r="AR101" s="116" t="s">
        <v>57</v>
      </c>
      <c r="AS101" s="266" t="s">
        <v>54</v>
      </c>
      <c r="AT101" s="273" t="s">
        <v>54</v>
      </c>
      <c r="AU101" s="19" t="s">
        <v>45</v>
      </c>
      <c r="AV101" s="167" t="s">
        <v>48</v>
      </c>
      <c r="AW101" s="119" t="s">
        <v>68</v>
      </c>
      <c r="AX101" s="119" t="s">
        <v>68</v>
      </c>
      <c r="AY101" s="191" t="s">
        <v>53</v>
      </c>
      <c r="AZ101" s="119" t="s">
        <v>68</v>
      </c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9">
        <f>SUM(AJ56, -AJ58)</f>
        <v>7.9399999999999998E-2</v>
      </c>
      <c r="AK102" s="227">
        <f>SUM(AK54, -AK57)</f>
        <v>6.4599999999999991E-2</v>
      </c>
      <c r="AL102" s="222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2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2">
        <f>SUM(AS53, -AS54)</f>
        <v>8.6400000000000005E-2</v>
      </c>
      <c r="AT102" s="227">
        <f>SUM(AT53, -AT54)</f>
        <v>8.5000000000000006E-2</v>
      </c>
      <c r="AU102" s="222">
        <f>SUM(AU57, -AU58)</f>
        <v>9.2700000000000018E-2</v>
      </c>
      <c r="AV102" s="153">
        <f>SUM(AV54, -AV57)</f>
        <v>7.6499999999999999E-2</v>
      </c>
      <c r="AW102" s="118">
        <f>SUM(AW51, -AW54)</f>
        <v>9.2999999999999999E-2</v>
      </c>
      <c r="AX102" s="118">
        <f>SUM(AX52, -AX54)</f>
        <v>9.6200000000000008E-2</v>
      </c>
      <c r="AY102" s="118">
        <f>SUM(AY51, -AY53)</f>
        <v>9.4699999999999993E-2</v>
      </c>
      <c r="AZ102" s="118">
        <f>SUM(AZ52, -AZ54)</f>
        <v>8.0999999999999989E-2</v>
      </c>
      <c r="BA102" s="7">
        <f t="shared" ref="AY102:BB102" si="123">SUM(BA91, -BA98)</f>
        <v>0</v>
      </c>
      <c r="BB102" s="7">
        <f t="shared" si="123"/>
        <v>0</v>
      </c>
      <c r="BC102" s="7">
        <f>SUM(BC91, -BC98,)</f>
        <v>0</v>
      </c>
      <c r="BD102" s="7">
        <f>SUM(BD91, -BD98,)</f>
        <v>0</v>
      </c>
      <c r="BE102" s="7">
        <f t="shared" ref="BE102:BH102" si="124">SUM(BE91, -BE98)</f>
        <v>0</v>
      </c>
      <c r="BF102" s="7">
        <f t="shared" si="124"/>
        <v>0</v>
      </c>
      <c r="BG102" s="7">
        <f t="shared" si="124"/>
        <v>0</v>
      </c>
      <c r="BH102" s="7">
        <f t="shared" si="124"/>
        <v>0</v>
      </c>
      <c r="BI102" s="7">
        <f>SUM(BI91, -BI98,)</f>
        <v>0</v>
      </c>
      <c r="BJ102" s="7">
        <f>SUM(BJ91, -BJ98,)</f>
        <v>0</v>
      </c>
      <c r="BK102" s="7">
        <f t="shared" ref="BK102:BQ102" si="125">SUM(BK91, -BK98)</f>
        <v>0</v>
      </c>
      <c r="BL102" s="7">
        <f t="shared" si="125"/>
        <v>0</v>
      </c>
      <c r="BM102" s="7">
        <f t="shared" si="125"/>
        <v>0</v>
      </c>
      <c r="BN102" s="7">
        <f t="shared" si="125"/>
        <v>0</v>
      </c>
      <c r="BO102" s="7">
        <f t="shared" si="125"/>
        <v>0</v>
      </c>
      <c r="BP102" s="7">
        <f t="shared" si="125"/>
        <v>0</v>
      </c>
      <c r="BQ102" s="7">
        <f t="shared" si="125"/>
        <v>0</v>
      </c>
      <c r="BS102" s="7">
        <f>SUM(BS91, -BS98,)</f>
        <v>0</v>
      </c>
      <c r="BT102" s="7">
        <f>SUM(BT91, -BT98,)</f>
        <v>0</v>
      </c>
      <c r="BU102" s="7">
        <f t="shared" ref="BU102:BX102" si="126">SUM(BU91, -BU98)</f>
        <v>0</v>
      </c>
      <c r="BV102" s="7">
        <f t="shared" si="126"/>
        <v>0</v>
      </c>
      <c r="BW102" s="7">
        <f t="shared" si="126"/>
        <v>0</v>
      </c>
      <c r="BX102" s="7">
        <f t="shared" si="126"/>
        <v>0</v>
      </c>
      <c r="BY102" s="7">
        <f>SUM(BY91, -BY98,)</f>
        <v>0</v>
      </c>
      <c r="BZ102" s="7">
        <f>SUM(BZ91, -BZ98,)</f>
        <v>0</v>
      </c>
      <c r="CA102" s="7">
        <f t="shared" ref="CA102:CD102" si="127">SUM(CA91, -CA98)</f>
        <v>0</v>
      </c>
      <c r="CB102" s="7">
        <f t="shared" si="127"/>
        <v>0</v>
      </c>
      <c r="CC102" s="7">
        <f t="shared" si="127"/>
        <v>0</v>
      </c>
      <c r="CD102" s="7">
        <f t="shared" si="127"/>
        <v>0</v>
      </c>
      <c r="CE102" s="7">
        <f>SUM(CE91, -CE98,)</f>
        <v>0</v>
      </c>
      <c r="CF102" s="7">
        <f>SUM(CF91, -CF98,)</f>
        <v>0</v>
      </c>
      <c r="CG102" s="7">
        <f t="shared" ref="CG102:CJ102" si="128">SUM(CG91, -CG98)</f>
        <v>0</v>
      </c>
      <c r="CH102" s="7">
        <f t="shared" si="128"/>
        <v>0</v>
      </c>
      <c r="CI102" s="7">
        <f t="shared" si="128"/>
        <v>0</v>
      </c>
      <c r="CJ102" s="7">
        <f t="shared" si="128"/>
        <v>0</v>
      </c>
      <c r="CK102" s="7">
        <f>SUM(CK91, -CK98,)</f>
        <v>0</v>
      </c>
      <c r="CL102" s="7">
        <f>SUM(CL91, -CL98,)</f>
        <v>0</v>
      </c>
      <c r="CM102" s="7">
        <f t="shared" ref="CM102:CP102" si="129">SUM(CM91, -CM98)</f>
        <v>0</v>
      </c>
      <c r="CN102" s="7">
        <f t="shared" si="129"/>
        <v>0</v>
      </c>
      <c r="CO102" s="7">
        <f t="shared" si="129"/>
        <v>0</v>
      </c>
      <c r="CP102" s="7">
        <f t="shared" si="129"/>
        <v>0</v>
      </c>
      <c r="CQ102" s="7">
        <f>SUM(CQ91, -CQ98,)</f>
        <v>0</v>
      </c>
      <c r="CR102" s="7">
        <f>SUM(CR91, -CR98,)</f>
        <v>0</v>
      </c>
      <c r="CS102" s="7">
        <f t="shared" ref="CS102:CV102" si="130">SUM(CS91, -CS98)</f>
        <v>0</v>
      </c>
      <c r="CT102" s="7">
        <f t="shared" si="130"/>
        <v>0</v>
      </c>
      <c r="CU102" s="7">
        <f t="shared" si="130"/>
        <v>0</v>
      </c>
      <c r="CV102" s="7">
        <f t="shared" si="130"/>
        <v>0</v>
      </c>
      <c r="CW102" s="7">
        <f>SUM(CW91, -CW98,)</f>
        <v>0</v>
      </c>
      <c r="CX102" s="7">
        <f>SUM(CX91, -CX98,)</f>
        <v>0</v>
      </c>
      <c r="CY102" s="7">
        <f t="shared" ref="CY102:DB102" si="131">SUM(CY91, -CY98)</f>
        <v>0</v>
      </c>
      <c r="CZ102" s="7">
        <f t="shared" si="131"/>
        <v>0</v>
      </c>
      <c r="DA102" s="7">
        <f t="shared" si="131"/>
        <v>0</v>
      </c>
      <c r="DB102" s="7">
        <f t="shared" si="131"/>
        <v>0</v>
      </c>
      <c r="DC102" s="7">
        <f>SUM(DC91, -DC98,)</f>
        <v>0</v>
      </c>
      <c r="DD102" s="7">
        <f>SUM(DD91, -DD98,)</f>
        <v>0</v>
      </c>
      <c r="DE102" s="7">
        <f t="shared" ref="DE102:DH102" si="132">SUM(DE91, -DE98)</f>
        <v>0</v>
      </c>
      <c r="DF102" s="7">
        <f t="shared" si="132"/>
        <v>0</v>
      </c>
      <c r="DG102" s="7">
        <f t="shared" si="132"/>
        <v>0</v>
      </c>
      <c r="DH102" s="7">
        <f t="shared" si="132"/>
        <v>0</v>
      </c>
      <c r="DI102" s="7">
        <f>SUM(DI91, -DI98,)</f>
        <v>0</v>
      </c>
      <c r="DJ102" s="7">
        <f>SUM(DJ91, -DJ98,)</f>
        <v>0</v>
      </c>
      <c r="DK102" s="7">
        <f t="shared" ref="DK102:DN102" si="133">SUM(DK91, -DK98)</f>
        <v>0</v>
      </c>
      <c r="DL102" s="7">
        <f t="shared" si="133"/>
        <v>0</v>
      </c>
      <c r="DM102" s="7">
        <f t="shared" si="133"/>
        <v>0</v>
      </c>
      <c r="DN102" s="7">
        <f t="shared" si="133"/>
        <v>0</v>
      </c>
      <c r="DO102" s="7">
        <f>SUM(DO91, -DO98,)</f>
        <v>0</v>
      </c>
      <c r="DP102" s="7">
        <f>SUM(DP91, -DP98,)</f>
        <v>0</v>
      </c>
      <c r="DQ102" s="7">
        <f t="shared" ref="DQ102:DT102" si="134">SUM(DQ91, -DQ98)</f>
        <v>0</v>
      </c>
      <c r="DR102" s="7">
        <f t="shared" si="134"/>
        <v>0</v>
      </c>
      <c r="DS102" s="7">
        <f t="shared" si="134"/>
        <v>0</v>
      </c>
      <c r="DT102" s="7">
        <f t="shared" si="134"/>
        <v>0</v>
      </c>
      <c r="DU102" s="7">
        <f>SUM(DU91, -DU98,)</f>
        <v>0</v>
      </c>
      <c r="DV102" s="7">
        <f>SUM(DV91, -DV98,)</f>
        <v>0</v>
      </c>
      <c r="DW102" s="7">
        <f t="shared" ref="DW102:DZ102" si="135">SUM(DW91, -DW98)</f>
        <v>0</v>
      </c>
      <c r="DX102" s="7">
        <f t="shared" si="135"/>
        <v>0</v>
      </c>
      <c r="DY102" s="7">
        <f t="shared" si="135"/>
        <v>0</v>
      </c>
      <c r="DZ102" s="7">
        <f t="shared" si="135"/>
        <v>0</v>
      </c>
      <c r="EA102" s="7">
        <f>SUM(EA91, -EA98,)</f>
        <v>0</v>
      </c>
      <c r="EB102" s="7">
        <f>SUM(EB91, -EB98,)</f>
        <v>0</v>
      </c>
      <c r="EC102" s="7">
        <f t="shared" ref="EC102:EI102" si="136">SUM(EC91, -EC98)</f>
        <v>0</v>
      </c>
      <c r="ED102" s="7">
        <f t="shared" si="136"/>
        <v>0</v>
      </c>
      <c r="EE102" s="7">
        <f t="shared" si="136"/>
        <v>0</v>
      </c>
      <c r="EF102" s="7">
        <f t="shared" si="136"/>
        <v>0</v>
      </c>
      <c r="EG102" s="7">
        <f t="shared" si="136"/>
        <v>0</v>
      </c>
      <c r="EH102" s="7">
        <f t="shared" si="136"/>
        <v>0</v>
      </c>
      <c r="EI102" s="7">
        <f t="shared" si="136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5" t="s">
        <v>64</v>
      </c>
      <c r="AK103" s="235" t="s">
        <v>45</v>
      </c>
      <c r="AL103" s="267" t="s">
        <v>54</v>
      </c>
      <c r="AM103" s="164" t="s">
        <v>45</v>
      </c>
      <c r="AN103" s="154" t="s">
        <v>57</v>
      </c>
      <c r="AO103" s="116" t="s">
        <v>57</v>
      </c>
      <c r="AP103" s="186" t="s">
        <v>45</v>
      </c>
      <c r="AQ103" s="165" t="s">
        <v>53</v>
      </c>
      <c r="AR103" s="125" t="s">
        <v>53</v>
      </c>
      <c r="AS103" s="180" t="s">
        <v>55</v>
      </c>
      <c r="AT103" s="226" t="s">
        <v>55</v>
      </c>
      <c r="AU103" s="37" t="s">
        <v>48</v>
      </c>
      <c r="AV103" s="159" t="s">
        <v>64</v>
      </c>
      <c r="AW103" s="263" t="s">
        <v>54</v>
      </c>
      <c r="AX103" s="116" t="s">
        <v>57</v>
      </c>
      <c r="AY103" s="116" t="s">
        <v>57</v>
      </c>
      <c r="AZ103" s="125" t="s">
        <v>40</v>
      </c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2">
        <f>SUM(AJ52, -AJ54)</f>
        <v>7.569999999999999E-2</v>
      </c>
      <c r="AK104" s="237">
        <f>SUM(AK57, -AK58)</f>
        <v>5.7200000000000001E-2</v>
      </c>
      <c r="AL104" s="16">
        <f>SUM(AL53, -AL54)</f>
        <v>7.4300000000000005E-2</v>
      </c>
      <c r="AM104" s="239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90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1">
        <f>SUM(AS51, -AS53)</f>
        <v>7.9900000000000013E-2</v>
      </c>
      <c r="AT104" s="228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22">
        <f>SUM(AW52, -AW54)</f>
        <v>7.8899999999999998E-2</v>
      </c>
      <c r="AX104" s="118">
        <f>SUM(AX57, -AX58)</f>
        <v>9.4200000000000006E-2</v>
      </c>
      <c r="AY104" s="118">
        <f>SUM(AY57, -AY58)</f>
        <v>8.0200000000000007E-2</v>
      </c>
      <c r="AZ104" s="122">
        <f>SUM(AZ53, -AZ55)</f>
        <v>7.8699999999999992E-2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9" t="s">
        <v>41</v>
      </c>
      <c r="AK105" s="230" t="s">
        <v>53</v>
      </c>
      <c r="AL105" s="37" t="s">
        <v>48</v>
      </c>
      <c r="AM105" s="167" t="s">
        <v>67</v>
      </c>
      <c r="AN105" s="163" t="s">
        <v>54</v>
      </c>
      <c r="AO105" s="263" t="s">
        <v>54</v>
      </c>
      <c r="AP105" s="177" t="s">
        <v>57</v>
      </c>
      <c r="AQ105" s="203" t="s">
        <v>67</v>
      </c>
      <c r="AR105" s="170" t="s">
        <v>67</v>
      </c>
      <c r="AS105" s="189" t="s">
        <v>67</v>
      </c>
      <c r="AT105" s="231" t="s">
        <v>48</v>
      </c>
      <c r="AU105" s="43" t="s">
        <v>55</v>
      </c>
      <c r="AV105" s="167" t="s">
        <v>67</v>
      </c>
      <c r="AW105" s="170" t="s">
        <v>41</v>
      </c>
      <c r="AX105" s="191" t="s">
        <v>53</v>
      </c>
      <c r="AY105" s="119" t="s">
        <v>68</v>
      </c>
      <c r="AZ105" s="116" t="s">
        <v>57</v>
      </c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2">
        <f>SUM(AJ54, -AJ55)</f>
        <v>7.2499999999999995E-2</v>
      </c>
      <c r="AK106" s="229">
        <f>SUM(AK52, -AK53)</f>
        <v>5.5400000000000005E-2</v>
      </c>
      <c r="AL106" s="16">
        <f>SUM(AL54, -AL57)</f>
        <v>5.8599999999999999E-2</v>
      </c>
      <c r="AM106" s="239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9">
        <f>SUM(AP57, -AP58)</f>
        <v>7.3300000000000004E-2</v>
      </c>
      <c r="AQ106" s="168">
        <f>SUM(AQ54, -AQ57)</f>
        <v>6.6799999999999998E-2</v>
      </c>
      <c r="AR106" s="211">
        <f>SUM(AR54, -AR57)</f>
        <v>5.67E-2</v>
      </c>
      <c r="AS106" s="190">
        <f>SUM(AS54, -AS57)</f>
        <v>6.8699999999999997E-2</v>
      </c>
      <c r="AT106" s="227">
        <f>SUM(AT54, -AT57)</f>
        <v>5.8700000000000009E-2</v>
      </c>
      <c r="AU106" s="98">
        <f>SUM(AU51, -AU53)</f>
        <v>5.5099999999999996E-2</v>
      </c>
      <c r="AV106" s="239">
        <f>SUM(AV54, -AV56)</f>
        <v>5.7099999999999998E-2</v>
      </c>
      <c r="AW106" s="122">
        <f>SUM(AW54, -AW55)</f>
        <v>7.2399999999999992E-2</v>
      </c>
      <c r="AX106" s="118">
        <f>SUM(AX51, -AX53)</f>
        <v>8.09E-2</v>
      </c>
      <c r="AY106" s="118">
        <f>SUM(AY52, -AY54)</f>
        <v>7.9899999999999999E-2</v>
      </c>
      <c r="AZ106" s="118">
        <f>SUM(AZ57, -AZ58)</f>
        <v>6.9300000000000014E-2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66" t="s">
        <v>52</v>
      </c>
      <c r="AI107" s="170" t="s">
        <v>67</v>
      </c>
      <c r="AJ107" s="180" t="s">
        <v>65</v>
      </c>
      <c r="AK107" s="273" t="s">
        <v>54</v>
      </c>
      <c r="AL107" s="33" t="s">
        <v>53</v>
      </c>
      <c r="AM107" s="167" t="s">
        <v>41</v>
      </c>
      <c r="AN107" s="203" t="s">
        <v>41</v>
      </c>
      <c r="AO107" s="119" t="s">
        <v>55</v>
      </c>
      <c r="AP107" s="266" t="s">
        <v>54</v>
      </c>
      <c r="AQ107" s="163" t="s">
        <v>54</v>
      </c>
      <c r="AR107" s="263" t="s">
        <v>54</v>
      </c>
      <c r="AS107" s="189" t="s">
        <v>48</v>
      </c>
      <c r="AT107" s="262" t="s">
        <v>36</v>
      </c>
      <c r="AU107" s="12" t="s">
        <v>36</v>
      </c>
      <c r="AV107" s="157" t="s">
        <v>36</v>
      </c>
      <c r="AW107" s="121" t="s">
        <v>39</v>
      </c>
      <c r="AX107" s="170" t="s">
        <v>41</v>
      </c>
      <c r="AY107" s="170" t="s">
        <v>41</v>
      </c>
      <c r="AZ107" s="191" t="s">
        <v>55</v>
      </c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1">
        <f>SUM(AI54, -AI55)</f>
        <v>5.4199999999999998E-2</v>
      </c>
      <c r="AJ108" s="182">
        <f>SUM(AJ51, -AJ52)</f>
        <v>6.2600000000000017E-2</v>
      </c>
      <c r="AK108" s="227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2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2">
        <f>SUM(AS54, -AS56)</f>
        <v>6.5299999999999997E-2</v>
      </c>
      <c r="AT108" s="229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18">
        <f>SUM(AW55, -AW57)</f>
        <v>5.1799999999999999E-2</v>
      </c>
      <c r="AX108" s="122">
        <f>SUM(AX54, -AX55)</f>
        <v>7.4099999999999999E-2</v>
      </c>
      <c r="AY108" s="122">
        <f>SUM(AY54, -AY55)</f>
        <v>7.3399999999999993E-2</v>
      </c>
      <c r="AZ108" s="120">
        <f>SUM(AZ51, -AZ52)</f>
        <v>6.6000000000000003E-2</v>
      </c>
      <c r="BA108" s="7">
        <f t="shared" ref="AY108:BB108" si="137">SUM(BA97, -BA104)</f>
        <v>0</v>
      </c>
      <c r="BB108" s="7">
        <f t="shared" si="137"/>
        <v>0</v>
      </c>
      <c r="BC108" s="7">
        <f>SUM(BC97, -BC104,)</f>
        <v>0</v>
      </c>
      <c r="BD108" s="7">
        <f>SUM(BD97, -BD104,)</f>
        <v>0</v>
      </c>
      <c r="BE108" s="7">
        <f t="shared" ref="BE108:BH108" si="138">SUM(BE97, -BE104)</f>
        <v>0</v>
      </c>
      <c r="BF108" s="7">
        <f t="shared" si="138"/>
        <v>0</v>
      </c>
      <c r="BG108" s="7">
        <f t="shared" si="138"/>
        <v>0</v>
      </c>
      <c r="BH108" s="7">
        <f t="shared" si="138"/>
        <v>0</v>
      </c>
      <c r="BI108" s="7">
        <f>SUM(BI97, -BI104,)</f>
        <v>0</v>
      </c>
      <c r="BJ108" s="7">
        <f>SUM(BJ97, -BJ104,)</f>
        <v>0</v>
      </c>
      <c r="BK108" s="7">
        <f t="shared" ref="BK108:BQ108" si="139">SUM(BK97, -BK104)</f>
        <v>0</v>
      </c>
      <c r="BL108" s="7">
        <f t="shared" si="139"/>
        <v>0</v>
      </c>
      <c r="BM108" s="7">
        <f t="shared" si="139"/>
        <v>0</v>
      </c>
      <c r="BN108" s="7">
        <f t="shared" si="139"/>
        <v>0</v>
      </c>
      <c r="BO108" s="7">
        <f t="shared" si="139"/>
        <v>0</v>
      </c>
      <c r="BP108" s="7">
        <f t="shared" si="139"/>
        <v>0</v>
      </c>
      <c r="BQ108" s="7">
        <f t="shared" si="139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0">SUM(BU97, -BU104)</f>
        <v>0</v>
      </c>
      <c r="BV108" s="7">
        <f t="shared" si="140"/>
        <v>0</v>
      </c>
      <c r="BW108" s="7">
        <f t="shared" si="140"/>
        <v>0</v>
      </c>
      <c r="BX108" s="7">
        <f t="shared" si="140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1">SUM(CA97, -CA104)</f>
        <v>0</v>
      </c>
      <c r="CB108" s="7">
        <f t="shared" si="141"/>
        <v>0</v>
      </c>
      <c r="CC108" s="7">
        <f t="shared" si="141"/>
        <v>0</v>
      </c>
      <c r="CD108" s="7">
        <f t="shared" si="141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2">SUM(CG97, -CG104)</f>
        <v>0</v>
      </c>
      <c r="CH108" s="7">
        <f t="shared" si="142"/>
        <v>0</v>
      </c>
      <c r="CI108" s="7">
        <f t="shared" si="142"/>
        <v>0</v>
      </c>
      <c r="CJ108" s="7">
        <f t="shared" si="142"/>
        <v>0</v>
      </c>
      <c r="CK108" s="7">
        <f>SUM(CK97, -CK104,)</f>
        <v>0</v>
      </c>
      <c r="CL108" s="7">
        <f>SUM(CL97, -CL104,)</f>
        <v>0</v>
      </c>
      <c r="CM108" s="7">
        <f t="shared" ref="CM108:CP108" si="143">SUM(CM97, -CM104)</f>
        <v>0</v>
      </c>
      <c r="CN108" s="7">
        <f t="shared" si="143"/>
        <v>0</v>
      </c>
      <c r="CO108" s="7">
        <f t="shared" si="143"/>
        <v>0</v>
      </c>
      <c r="CP108" s="7">
        <f t="shared" si="143"/>
        <v>0</v>
      </c>
      <c r="CQ108" s="7">
        <f>SUM(CQ97, -CQ104,)</f>
        <v>0</v>
      </c>
      <c r="CR108" s="7">
        <f>SUM(CR97, -CR104,)</f>
        <v>0</v>
      </c>
      <c r="CS108" s="7">
        <f t="shared" ref="CS108:CV108" si="144">SUM(CS97, -CS104)</f>
        <v>0</v>
      </c>
      <c r="CT108" s="7">
        <f t="shared" si="144"/>
        <v>0</v>
      </c>
      <c r="CU108" s="7">
        <f t="shared" si="144"/>
        <v>0</v>
      </c>
      <c r="CV108" s="7">
        <f t="shared" si="144"/>
        <v>0</v>
      </c>
      <c r="CW108" s="7">
        <f>SUM(CW97, -CW104,)</f>
        <v>0</v>
      </c>
      <c r="CX108" s="7">
        <f>SUM(CX97, -CX104,)</f>
        <v>0</v>
      </c>
      <c r="CY108" s="7">
        <f t="shared" ref="CY108:DB108" si="145">SUM(CY97, -CY104)</f>
        <v>0</v>
      </c>
      <c r="CZ108" s="7">
        <f t="shared" si="145"/>
        <v>0</v>
      </c>
      <c r="DA108" s="7">
        <f t="shared" si="145"/>
        <v>0</v>
      </c>
      <c r="DB108" s="7">
        <f t="shared" si="145"/>
        <v>0</v>
      </c>
      <c r="DC108" s="7">
        <f>SUM(DC97, -DC104,)</f>
        <v>0</v>
      </c>
      <c r="DD108" s="7">
        <f>SUM(DD97, -DD104,)</f>
        <v>0</v>
      </c>
      <c r="DE108" s="7">
        <f t="shared" ref="DE108:DH108" si="146">SUM(DE97, -DE104)</f>
        <v>0</v>
      </c>
      <c r="DF108" s="7">
        <f t="shared" si="146"/>
        <v>0</v>
      </c>
      <c r="DG108" s="7">
        <f t="shared" si="146"/>
        <v>0</v>
      </c>
      <c r="DH108" s="7">
        <f t="shared" si="146"/>
        <v>0</v>
      </c>
      <c r="DI108" s="7">
        <f>SUM(DI97, -DI104,)</f>
        <v>0</v>
      </c>
      <c r="DJ108" s="7">
        <f>SUM(DJ97, -DJ104,)</f>
        <v>0</v>
      </c>
      <c r="DK108" s="7">
        <f t="shared" ref="DK108:DN108" si="147">SUM(DK97, -DK104)</f>
        <v>0</v>
      </c>
      <c r="DL108" s="7">
        <f t="shared" si="147"/>
        <v>0</v>
      </c>
      <c r="DM108" s="7">
        <f t="shared" si="147"/>
        <v>0</v>
      </c>
      <c r="DN108" s="7">
        <f t="shared" si="147"/>
        <v>0</v>
      </c>
      <c r="DO108" s="7">
        <f>SUM(DO97, -DO104,)</f>
        <v>0</v>
      </c>
      <c r="DP108" s="7">
        <f>SUM(DP97, -DP104,)</f>
        <v>0</v>
      </c>
      <c r="DQ108" s="7">
        <f t="shared" ref="DQ108:DT108" si="148">SUM(DQ97, -DQ104)</f>
        <v>0</v>
      </c>
      <c r="DR108" s="7">
        <f t="shared" si="148"/>
        <v>0</v>
      </c>
      <c r="DS108" s="7">
        <f t="shared" si="148"/>
        <v>0</v>
      </c>
      <c r="DT108" s="7">
        <f t="shared" si="148"/>
        <v>0</v>
      </c>
      <c r="DU108" s="7">
        <f>SUM(DU97, -DU104,)</f>
        <v>0</v>
      </c>
      <c r="DV108" s="7">
        <f>SUM(DV97, -DV104,)</f>
        <v>0</v>
      </c>
      <c r="DW108" s="7">
        <f t="shared" ref="DW108:DZ108" si="149">SUM(DW97, -DW104)</f>
        <v>0</v>
      </c>
      <c r="DX108" s="7">
        <f t="shared" si="149"/>
        <v>0</v>
      </c>
      <c r="DY108" s="7">
        <f t="shared" si="149"/>
        <v>0</v>
      </c>
      <c r="DZ108" s="7">
        <f t="shared" si="149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0">SUM(EC97, -EC104)</f>
        <v>0</v>
      </c>
      <c r="ED108" s="7">
        <f t="shared" si="150"/>
        <v>0</v>
      </c>
      <c r="EE108" s="7">
        <f t="shared" si="150"/>
        <v>0</v>
      </c>
      <c r="EF108" s="7">
        <f t="shared" si="150"/>
        <v>0</v>
      </c>
      <c r="EG108" s="7">
        <f t="shared" si="150"/>
        <v>0</v>
      </c>
      <c r="EH108" s="7">
        <f t="shared" si="150"/>
        <v>0</v>
      </c>
      <c r="EI108" s="7">
        <f t="shared" si="150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5" t="s">
        <v>53</v>
      </c>
      <c r="AK109" s="234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3" t="s">
        <v>39</v>
      </c>
      <c r="AQ109" s="203" t="s">
        <v>48</v>
      </c>
      <c r="AR109" s="170" t="s">
        <v>48</v>
      </c>
      <c r="AS109" s="183" t="s">
        <v>39</v>
      </c>
      <c r="AT109" s="226" t="s">
        <v>65</v>
      </c>
      <c r="AU109" s="43" t="s">
        <v>65</v>
      </c>
      <c r="AV109" s="149" t="s">
        <v>65</v>
      </c>
      <c r="AW109" s="119" t="s">
        <v>65</v>
      </c>
      <c r="AX109" s="121" t="s">
        <v>39</v>
      </c>
      <c r="AY109" s="191" t="s">
        <v>55</v>
      </c>
      <c r="AZ109" s="119" t="s">
        <v>65</v>
      </c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9">
        <f>SUM(AJ52, -AJ53)</f>
        <v>5.5099999999999996E-2</v>
      </c>
      <c r="AK110" s="233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9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9">
        <f>SUM(AS55, -AS57)</f>
        <v>5.0900000000000001E-2</v>
      </c>
      <c r="AT110" s="227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22">
        <f>SUM(AW51, -AW53)</f>
        <v>4.8199999999999993E-2</v>
      </c>
      <c r="AX110" s="118">
        <f>SUM(AX55, -AX57)</f>
        <v>5.2799999999999993E-2</v>
      </c>
      <c r="AY110" s="120">
        <f>SUM(AY51, -AY52)</f>
        <v>6.5099999999999991E-2</v>
      </c>
      <c r="AZ110" s="122">
        <f>SUM(AZ52, -AZ53)</f>
        <v>6.4500000000000002E-2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6" t="s">
        <v>45</v>
      </c>
      <c r="AK111" s="226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5" t="s">
        <v>53</v>
      </c>
      <c r="AQ111" s="160" t="s">
        <v>39</v>
      </c>
      <c r="AR111" s="121" t="s">
        <v>39</v>
      </c>
      <c r="AS111" s="183" t="s">
        <v>36</v>
      </c>
      <c r="AT111" s="231" t="s">
        <v>67</v>
      </c>
      <c r="AU111" s="37" t="s">
        <v>67</v>
      </c>
      <c r="AV111" s="236" t="s">
        <v>53</v>
      </c>
      <c r="AW111" s="125" t="s">
        <v>64</v>
      </c>
      <c r="AX111" s="119" t="s">
        <v>65</v>
      </c>
      <c r="AY111" s="125" t="s">
        <v>64</v>
      </c>
      <c r="AZ111" s="170" t="s">
        <v>41</v>
      </c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90">
        <f>SUM(AJ57, -AJ58)</f>
        <v>5.1900000000000002E-2</v>
      </c>
      <c r="AK112" s="227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9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9">
        <f>SUM(AS55, -AS56)</f>
        <v>4.7500000000000001E-2</v>
      </c>
      <c r="AT112" s="237">
        <f>SUM(AT54, -AT56)</f>
        <v>3.8900000000000004E-2</v>
      </c>
      <c r="AU112" s="222">
        <f>SUM(AU54, -AU56)</f>
        <v>4.3099999999999999E-2</v>
      </c>
      <c r="AV112" s="152">
        <f>SUM(AV52, -AV53)</f>
        <v>4.3700000000000003E-2</v>
      </c>
      <c r="AW112" s="122">
        <f>SUM(AW53, -AW54)</f>
        <v>4.48E-2</v>
      </c>
      <c r="AX112" s="122">
        <f>SUM(AX52, -AX53)</f>
        <v>5.2400000000000002E-2</v>
      </c>
      <c r="AY112" s="122">
        <f>SUM(AY53, -AY54)</f>
        <v>5.0299999999999997E-2</v>
      </c>
      <c r="AZ112" s="122">
        <f>SUM(AZ54, -AZ55)</f>
        <v>6.2199999999999998E-2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88" t="s">
        <v>54</v>
      </c>
      <c r="AI113" s="124" t="s">
        <v>45</v>
      </c>
      <c r="AJ113" s="183" t="s">
        <v>36</v>
      </c>
      <c r="AK113" s="262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80" t="s">
        <v>65</v>
      </c>
      <c r="AQ113" s="144" t="s">
        <v>65</v>
      </c>
      <c r="AR113" s="119" t="s">
        <v>65</v>
      </c>
      <c r="AS113" s="185" t="s">
        <v>53</v>
      </c>
      <c r="AT113" s="262" t="s">
        <v>39</v>
      </c>
      <c r="AU113" s="12" t="s">
        <v>39</v>
      </c>
      <c r="AV113" s="157" t="s">
        <v>39</v>
      </c>
      <c r="AW113" s="121" t="s">
        <v>36</v>
      </c>
      <c r="AX113" s="125" t="s">
        <v>64</v>
      </c>
      <c r="AY113" s="121" t="s">
        <v>39</v>
      </c>
      <c r="AZ113" s="121" t="s">
        <v>39</v>
      </c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1">
        <f>SUM(AI57, -AI58)</f>
        <v>4.5600000000000016E-2</v>
      </c>
      <c r="AJ114" s="179">
        <f>SUM(AJ55, -AJ57)</f>
        <v>3.5800000000000005E-2</v>
      </c>
      <c r="AK114" s="229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2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9">
        <f>SUM(AS52, -AS53)</f>
        <v>4.1499999999999995E-2</v>
      </c>
      <c r="AT114" s="229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18">
        <f>SUM(AW55, -AW56)</f>
        <v>4.3399999999999994E-2</v>
      </c>
      <c r="AX114" s="122">
        <f>SUM(AX53, -AX54)</f>
        <v>4.3799999999999999E-2</v>
      </c>
      <c r="AY114" s="118">
        <f>SUM(AY55, -AY57)</f>
        <v>4.7199999999999999E-2</v>
      </c>
      <c r="AZ114" s="118">
        <f>SUM(AZ55, -AZ57)</f>
        <v>5.6599999999999998E-2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2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7" t="s">
        <v>46</v>
      </c>
      <c r="AK115" s="231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3" t="s">
        <v>36</v>
      </c>
      <c r="AQ115" s="160" t="s">
        <v>36</v>
      </c>
      <c r="AR115" s="121" t="s">
        <v>36</v>
      </c>
      <c r="AS115" s="180" t="s">
        <v>65</v>
      </c>
      <c r="AT115" s="230" t="s">
        <v>53</v>
      </c>
      <c r="AU115" s="46" t="s">
        <v>46</v>
      </c>
      <c r="AV115" s="167" t="s">
        <v>41</v>
      </c>
      <c r="AW115" s="191" t="s">
        <v>53</v>
      </c>
      <c r="AX115" s="121" t="s">
        <v>36</v>
      </c>
      <c r="AY115" s="121" t="s">
        <v>36</v>
      </c>
      <c r="AZ115" s="121" t="s">
        <v>36</v>
      </c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8">
        <f>SUM(AJ56, -AJ57)</f>
        <v>2.7500000000000004E-2</v>
      </c>
      <c r="AK116" s="227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9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2">
        <f>SUM(AS51, -AS52)</f>
        <v>3.8400000000000017E-2</v>
      </c>
      <c r="AT116" s="229">
        <f>SUM(AT52, -AT53)</f>
        <v>2.2800000000000001E-2</v>
      </c>
      <c r="AU116" s="281">
        <f>SUM(AU56, -AU57)</f>
        <v>1.4099999999999994E-2</v>
      </c>
      <c r="AV116" s="153">
        <f>SUM(AV54, -AV55)</f>
        <v>2.69E-2</v>
      </c>
      <c r="AW116" s="118">
        <f>SUM(AW52, -AW53)</f>
        <v>3.4100000000000005E-2</v>
      </c>
      <c r="AX116" s="118">
        <f>SUM(AX55, -AX56)</f>
        <v>4.1299999999999996E-2</v>
      </c>
      <c r="AY116" s="118">
        <f>SUM(AY55, -AY56)</f>
        <v>3.2599999999999997E-2</v>
      </c>
      <c r="AZ116" s="118">
        <f>SUM(AZ55, -AZ56)</f>
        <v>3.6400000000000002E-2</v>
      </c>
      <c r="BA116" s="7">
        <f t="shared" ref="AY116:BB116" si="151">SUM(BA105, -BA112)</f>
        <v>0</v>
      </c>
      <c r="BB116" s="7">
        <f t="shared" si="151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52">SUM(BE105, -BE112)</f>
        <v>0</v>
      </c>
      <c r="BF116" s="7">
        <f t="shared" si="152"/>
        <v>0</v>
      </c>
      <c r="BG116" s="7">
        <f t="shared" si="152"/>
        <v>0</v>
      </c>
      <c r="BH116" s="7">
        <f t="shared" si="152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53">SUM(BK105, -BK112)</f>
        <v>0</v>
      </c>
      <c r="BL116" s="7">
        <f t="shared" si="153"/>
        <v>0</v>
      </c>
      <c r="BM116" s="7">
        <f t="shared" si="153"/>
        <v>0</v>
      </c>
      <c r="BN116" s="7">
        <f t="shared" si="153"/>
        <v>0</v>
      </c>
      <c r="BO116" s="7">
        <f t="shared" si="153"/>
        <v>0</v>
      </c>
      <c r="BP116" s="7">
        <f t="shared" si="153"/>
        <v>0</v>
      </c>
      <c r="BQ116" s="7">
        <f t="shared" si="153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54">SUM(BU105, -BU112)</f>
        <v>0</v>
      </c>
      <c r="BV116" s="7">
        <f t="shared" si="154"/>
        <v>0</v>
      </c>
      <c r="BW116" s="7">
        <f t="shared" si="154"/>
        <v>0</v>
      </c>
      <c r="BX116" s="7">
        <f t="shared" si="154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55">SUM(CA105, -CA112)</f>
        <v>0</v>
      </c>
      <c r="CB116" s="7">
        <f t="shared" si="155"/>
        <v>0</v>
      </c>
      <c r="CC116" s="7">
        <f t="shared" si="155"/>
        <v>0</v>
      </c>
      <c r="CD116" s="7">
        <f t="shared" si="155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56">SUM(CG105, -CG112)</f>
        <v>0</v>
      </c>
      <c r="CH116" s="7">
        <f t="shared" si="156"/>
        <v>0</v>
      </c>
      <c r="CI116" s="7">
        <f t="shared" si="156"/>
        <v>0</v>
      </c>
      <c r="CJ116" s="7">
        <f t="shared" si="156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57">SUM(CM105, -CM112)</f>
        <v>0</v>
      </c>
      <c r="CN116" s="7">
        <f t="shared" si="157"/>
        <v>0</v>
      </c>
      <c r="CO116" s="7">
        <f t="shared" si="157"/>
        <v>0</v>
      </c>
      <c r="CP116" s="7">
        <f t="shared" si="157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58">SUM(CS105, -CS112)</f>
        <v>0</v>
      </c>
      <c r="CT116" s="7">
        <f t="shared" si="158"/>
        <v>0</v>
      </c>
      <c r="CU116" s="7">
        <f t="shared" si="158"/>
        <v>0</v>
      </c>
      <c r="CV116" s="7">
        <f t="shared" si="158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59">SUM(CY105, -CY112)</f>
        <v>0</v>
      </c>
      <c r="CZ116" s="7">
        <f t="shared" si="159"/>
        <v>0</v>
      </c>
      <c r="DA116" s="7">
        <f t="shared" si="159"/>
        <v>0</v>
      </c>
      <c r="DB116" s="7">
        <f t="shared" si="159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0">SUM(DE105, -DE112)</f>
        <v>0</v>
      </c>
      <c r="DF116" s="7">
        <f t="shared" si="160"/>
        <v>0</v>
      </c>
      <c r="DG116" s="7">
        <f t="shared" si="160"/>
        <v>0</v>
      </c>
      <c r="DH116" s="7">
        <f t="shared" si="160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1">SUM(DK105, -DK112)</f>
        <v>0</v>
      </c>
      <c r="DL116" s="7">
        <f t="shared" si="161"/>
        <v>0</v>
      </c>
      <c r="DM116" s="7">
        <f t="shared" si="161"/>
        <v>0</v>
      </c>
      <c r="DN116" s="7">
        <f t="shared" si="161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2">SUM(DQ105, -DQ112)</f>
        <v>0</v>
      </c>
      <c r="DR116" s="7">
        <f t="shared" si="162"/>
        <v>0</v>
      </c>
      <c r="DS116" s="7">
        <f t="shared" si="162"/>
        <v>0</v>
      </c>
      <c r="DT116" s="7">
        <f t="shared" si="162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3">SUM(DW105, -DW112)</f>
        <v>0</v>
      </c>
      <c r="DX116" s="7">
        <f t="shared" si="163"/>
        <v>0</v>
      </c>
      <c r="DY116" s="7">
        <f t="shared" si="163"/>
        <v>0</v>
      </c>
      <c r="DZ116" s="7">
        <f t="shared" si="163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64">SUM(EC105, -EC112)</f>
        <v>0</v>
      </c>
      <c r="ED116" s="7">
        <f t="shared" si="164"/>
        <v>0</v>
      </c>
      <c r="EE116" s="7">
        <f t="shared" si="164"/>
        <v>0</v>
      </c>
      <c r="EF116" s="7">
        <f t="shared" si="164"/>
        <v>0</v>
      </c>
      <c r="EG116" s="7">
        <f t="shared" si="164"/>
        <v>0</v>
      </c>
      <c r="EH116" s="7">
        <f t="shared" si="164"/>
        <v>0</v>
      </c>
      <c r="EI116" s="7">
        <f t="shared" si="164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54" t="s">
        <v>39</v>
      </c>
      <c r="AI117" s="263" t="s">
        <v>54</v>
      </c>
      <c r="AJ117" s="266" t="s">
        <v>54</v>
      </c>
      <c r="AK117" s="234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9" t="s">
        <v>41</v>
      </c>
      <c r="AQ117" s="203" t="s">
        <v>41</v>
      </c>
      <c r="AR117" s="170" t="s">
        <v>41</v>
      </c>
      <c r="AS117" s="189" t="s">
        <v>41</v>
      </c>
      <c r="AT117" s="234" t="s">
        <v>46</v>
      </c>
      <c r="AU117" s="37" t="s">
        <v>41</v>
      </c>
      <c r="AV117" s="145" t="s">
        <v>46</v>
      </c>
      <c r="AW117" s="119" t="s">
        <v>55</v>
      </c>
      <c r="AX117" s="191" t="s">
        <v>55</v>
      </c>
      <c r="AY117" s="119" t="s">
        <v>65</v>
      </c>
      <c r="AZ117" s="124" t="s">
        <v>46</v>
      </c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2">
        <f>SUM(AJ53, -AJ54)</f>
        <v>2.0599999999999997E-2</v>
      </c>
      <c r="AK118" s="237">
        <f>SUM(AK55, -AK56)</f>
        <v>1.4199999999999997E-2</v>
      </c>
      <c r="AL118" s="222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2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2">
        <f>SUM(AS54, -AS55)</f>
        <v>1.7800000000000003E-2</v>
      </c>
      <c r="AT118" s="241">
        <f>SUM(AT56, -AT57)</f>
        <v>1.9800000000000005E-2</v>
      </c>
      <c r="AU118" s="16">
        <f>SUM(AU54, -AU55)</f>
        <v>6.8999999999999999E-3</v>
      </c>
      <c r="AV118" s="274">
        <f>SUM(AV56, -AV57)</f>
        <v>1.9400000000000001E-2</v>
      </c>
      <c r="AW118" s="120">
        <f>SUM(AW51, -AW52)</f>
        <v>1.4099999999999988E-2</v>
      </c>
      <c r="AX118" s="120">
        <f>SUM(AX51, -AX52)</f>
        <v>2.8499999999999998E-2</v>
      </c>
      <c r="AY118" s="122">
        <f>SUM(AY52, -AY53)</f>
        <v>2.9600000000000001E-2</v>
      </c>
      <c r="AZ118" s="250">
        <f>SUM(AZ56, -AZ57)</f>
        <v>2.0199999999999996E-2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3" t="s">
        <v>39</v>
      </c>
      <c r="AK119" s="231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6" t="s">
        <v>46</v>
      </c>
      <c r="AQ119" s="156" t="s">
        <v>46</v>
      </c>
      <c r="AR119" s="124" t="s">
        <v>46</v>
      </c>
      <c r="AS119" s="186" t="s">
        <v>46</v>
      </c>
      <c r="AT119" s="231" t="s">
        <v>41</v>
      </c>
      <c r="AU119" s="33" t="s">
        <v>53</v>
      </c>
      <c r="AV119" s="149" t="s">
        <v>55</v>
      </c>
      <c r="AW119" s="124" t="s">
        <v>46</v>
      </c>
      <c r="AX119" s="124" t="s">
        <v>46</v>
      </c>
      <c r="AY119" s="124" t="s">
        <v>46</v>
      </c>
      <c r="AZ119" s="125" t="s">
        <v>64</v>
      </c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9">
        <f>SUM(Y54, -Y55)</f>
        <v>1.3000000000000025E-3</v>
      </c>
      <c r="Z120" s="250">
        <f>SUM(Z54, -Z55)</f>
        <v>1.1999999999999997E-3</v>
      </c>
      <c r="AA120" s="181">
        <f>SUM(AA51, -AA52)</f>
        <v>5.8999999999999886E-3</v>
      </c>
      <c r="AB120" s="249">
        <f>SUM(AB54, -AB55)</f>
        <v>1.4500000000000001E-2</v>
      </c>
      <c r="AC120" s="250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50">
        <f>SUM(AH51, -AH52)</f>
        <v>2.5400000000000006E-2</v>
      </c>
      <c r="AI120" s="211">
        <f>SUM(AI55, -AI56)</f>
        <v>1.3700000000000004E-2</v>
      </c>
      <c r="AJ120" s="190">
        <f>SUM(AJ55, -AJ56)</f>
        <v>8.3000000000000018E-3</v>
      </c>
      <c r="AK120" s="237">
        <f>SUM(AK54, -AK55)</f>
        <v>1.0500000000000002E-2</v>
      </c>
      <c r="AL120" s="222">
        <f>SUM(AL55, -AL56)</f>
        <v>1.54E-2</v>
      </c>
      <c r="AM120" s="274">
        <f>SUM(AM56, -AM57)</f>
        <v>1.6199999999999992E-2</v>
      </c>
      <c r="AN120" s="249">
        <f>SUM(AN56, -AN57)</f>
        <v>1.1999999999999927E-3</v>
      </c>
      <c r="AO120" s="250">
        <f>SUM(AO56, -AO57)</f>
        <v>1.1200000000000002E-2</v>
      </c>
      <c r="AP120" s="277">
        <f>SUM(AP56, -AP57)</f>
        <v>5.3999999999999881E-3</v>
      </c>
      <c r="AQ120" s="249">
        <f>SUM(AQ56, -AQ57)</f>
        <v>8.3000000000000018E-3</v>
      </c>
      <c r="AR120" s="250">
        <f>SUM(AR56, -AR57)</f>
        <v>1.1000000000000038E-3</v>
      </c>
      <c r="AS120" s="277">
        <f>SUM(AS56, -AS57)</f>
        <v>3.4000000000000002E-3</v>
      </c>
      <c r="AT120" s="228">
        <f>SUM(AT54, -AT55)</f>
        <v>4.8999999999999998E-3</v>
      </c>
      <c r="AU120" s="222">
        <f>SUM(AU52, -AU53)</f>
        <v>4.8000000000000126E-3</v>
      </c>
      <c r="AV120" s="151">
        <f>SUM(AV51, -AV52)</f>
        <v>2.4999999999999883E-3</v>
      </c>
      <c r="AW120" s="250">
        <f>SUM(AW56, -AW57)</f>
        <v>8.4000000000000047E-3</v>
      </c>
      <c r="AX120" s="250">
        <f>SUM(AX56, -AX57)</f>
        <v>1.1499999999999996E-2</v>
      </c>
      <c r="AY120" s="250">
        <f>SUM(AY56, -AY57)</f>
        <v>1.4600000000000002E-2</v>
      </c>
      <c r="AZ120" s="122">
        <f>SUM(AZ53, -AZ54)</f>
        <v>1.6500000000000001E-2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M49">
      <selection activeCell="AX63" sqref="AX6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2019-01-24T08:16:28Z</dcterms:modified>
</cp:coreProperties>
</file>