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GZ199" i="1"/>
  <c r="GW199" i="1"/>
  <c r="GQ199" i="1"/>
  <c r="GK199" i="1"/>
  <c r="GE199" i="1"/>
  <c r="FY199" i="1"/>
  <c r="FS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GZ191" i="1"/>
  <c r="GW191" i="1"/>
  <c r="GQ191" i="1"/>
  <c r="GK191" i="1"/>
  <c r="GE191" i="1"/>
  <c r="FY191" i="1"/>
  <c r="FS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GZ185" i="1"/>
  <c r="GW185" i="1"/>
  <c r="GQ185" i="1"/>
  <c r="GK185" i="1"/>
  <c r="GE185" i="1"/>
  <c r="FY185" i="1"/>
  <c r="FS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GZ179" i="1"/>
  <c r="GW179" i="1"/>
  <c r="GQ179" i="1"/>
  <c r="GK179" i="1"/>
  <c r="GE179" i="1"/>
  <c r="FY179" i="1"/>
  <c r="FS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GZ173" i="1"/>
  <c r="GW173" i="1"/>
  <c r="GQ173" i="1"/>
  <c r="GK173" i="1"/>
  <c r="GE173" i="1"/>
  <c r="FY173" i="1"/>
  <c r="FS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GZ167" i="1"/>
  <c r="GW167" i="1"/>
  <c r="GQ167" i="1"/>
  <c r="GK167" i="1"/>
  <c r="GE167" i="1"/>
  <c r="FY167" i="1"/>
  <c r="FS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GZ161" i="1"/>
  <c r="GW161" i="1"/>
  <c r="GQ161" i="1"/>
  <c r="GK161" i="1"/>
  <c r="GE161" i="1"/>
  <c r="FY161" i="1"/>
  <c r="FS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GZ114" i="1"/>
  <c r="GW114" i="1"/>
  <c r="GQ114" i="1"/>
  <c r="GK114" i="1"/>
  <c r="GE114" i="1"/>
  <c r="FY114" i="1"/>
  <c r="FS114" i="1"/>
  <c r="GZ112" i="1"/>
  <c r="GW112" i="1"/>
  <c r="GQ112" i="1"/>
  <c r="GK112" i="1"/>
  <c r="GE112" i="1"/>
  <c r="GE116" i="1" s="1"/>
  <c r="FY112" i="1"/>
  <c r="FY116" i="1" s="1"/>
  <c r="FS112" i="1"/>
  <c r="FS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GZ106" i="1"/>
  <c r="GW106" i="1"/>
  <c r="GQ106" i="1"/>
  <c r="GK106" i="1"/>
  <c r="GE106" i="1"/>
  <c r="FY106" i="1"/>
  <c r="FS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GZ100" i="1"/>
  <c r="GW100" i="1"/>
  <c r="GQ100" i="1"/>
  <c r="GK100" i="1"/>
  <c r="GE100" i="1"/>
  <c r="FY100" i="1"/>
  <c r="FS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GZ94" i="1"/>
  <c r="GW94" i="1"/>
  <c r="GQ94" i="1"/>
  <c r="GK94" i="1"/>
  <c r="GE94" i="1"/>
  <c r="FY94" i="1"/>
  <c r="FS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GZ88" i="1"/>
  <c r="GW88" i="1"/>
  <c r="GQ88" i="1"/>
  <c r="GK88" i="1"/>
  <c r="GE88" i="1"/>
  <c r="FY88" i="1"/>
  <c r="FS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GZ82" i="1"/>
  <c r="GW82" i="1"/>
  <c r="GQ82" i="1"/>
  <c r="GK82" i="1"/>
  <c r="GE82" i="1"/>
  <c r="FY82" i="1"/>
  <c r="FS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GZ76" i="1"/>
  <c r="GW76" i="1"/>
  <c r="GQ76" i="1"/>
  <c r="GK76" i="1"/>
  <c r="GE76" i="1"/>
  <c r="FY76" i="1"/>
  <c r="FS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GY201" i="1" s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IW72" i="1"/>
  <c r="GQ159" i="1"/>
  <c r="GQ165" i="1" s="1"/>
  <c r="GQ169" i="1" s="1"/>
  <c r="GU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GX191" i="1"/>
  <c r="GC167" i="1"/>
  <c r="GO167" i="1"/>
  <c r="GF173" i="1"/>
  <c r="GJ173" i="1"/>
  <c r="GO185" i="1"/>
  <c r="GY191" i="1"/>
  <c r="GF100" i="1"/>
  <c r="GA129" i="1"/>
  <c r="HQ72" i="1"/>
  <c r="GJ167" i="1"/>
  <c r="GN167" i="1"/>
  <c r="GL167" i="1"/>
  <c r="FR185" i="1"/>
  <c r="GL185" i="1"/>
  <c r="GP185" i="1"/>
  <c r="GU191" i="1"/>
  <c r="GP181" i="1"/>
  <c r="GN72" i="1"/>
  <c r="GU197" i="1"/>
  <c r="GU201" i="1" s="1"/>
  <c r="GU193" i="1"/>
  <c r="GF72" i="1"/>
  <c r="FX82" i="1"/>
  <c r="GZ74" i="1"/>
  <c r="GB88" i="1"/>
  <c r="GM108" i="1"/>
  <c r="GM114" i="1"/>
  <c r="FV185" i="1"/>
  <c r="FV181" i="1"/>
  <c r="GT185" i="1"/>
  <c r="GT181" i="1"/>
  <c r="GW203" i="1"/>
  <c r="GW201" i="1"/>
  <c r="GF88" i="1"/>
  <c r="FZ37" i="1"/>
  <c r="GI72" i="1"/>
  <c r="GV72" i="1"/>
  <c r="GR82" i="1"/>
  <c r="FX78" i="1"/>
  <c r="GH179" i="1"/>
  <c r="GH175" i="1"/>
  <c r="GV175" i="1"/>
  <c r="GV185" i="1"/>
  <c r="GO88" i="1"/>
  <c r="FZ9" i="1"/>
  <c r="GB27" i="1"/>
  <c r="GA31" i="1"/>
  <c r="FX72" i="1"/>
  <c r="GE74" i="1"/>
  <c r="GE78" i="1" s="1"/>
  <c r="HA96" i="1"/>
  <c r="FX100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FZ157" i="1"/>
  <c r="GP157" i="1"/>
  <c r="FR167" i="1"/>
  <c r="GP167" i="1"/>
  <c r="FV191" i="1"/>
  <c r="FW191" i="1"/>
  <c r="GE203" i="1"/>
  <c r="HP72" i="1"/>
  <c r="IV72" i="1"/>
  <c r="JQ82" i="1"/>
  <c r="ED167" i="1"/>
  <c r="GD157" i="1"/>
  <c r="GT157" i="1"/>
  <c r="GH167" i="1"/>
  <c r="GV169" i="1"/>
  <c r="GT179" i="1"/>
  <c r="GN175" i="1"/>
  <c r="GT175" i="1"/>
  <c r="GC185" i="1"/>
  <c r="FR191" i="1"/>
  <c r="FW197" i="1"/>
  <c r="FW201" i="1" s="1"/>
  <c r="GL191" i="1"/>
  <c r="FR187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T16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GZ165" i="1"/>
  <c r="GZ163" i="1"/>
  <c r="FX161" i="1"/>
  <c r="GF161" i="1"/>
  <c r="GR161" i="1"/>
  <c r="FR169" i="1"/>
  <c r="FR173" i="1"/>
  <c r="FV169" i="1"/>
  <c r="FV173" i="1"/>
  <c r="FZ169" i="1"/>
  <c r="FZ173" i="1"/>
  <c r="FX167" i="1"/>
  <c r="GB167" i="1"/>
  <c r="GV167" i="1"/>
  <c r="HA167" i="1"/>
  <c r="FW157" i="1"/>
  <c r="GI157" i="1"/>
  <c r="GU157" i="1"/>
  <c r="GY157" i="1"/>
  <c r="GC161" i="1"/>
  <c r="GO161" i="1"/>
  <c r="HA161" i="1"/>
  <c r="FT163" i="1"/>
  <c r="GF163" i="1"/>
  <c r="GR163" i="1"/>
  <c r="FW173" i="1"/>
  <c r="FW169" i="1"/>
  <c r="GU173" i="1"/>
  <c r="GD167" i="1"/>
  <c r="GJ169" i="1"/>
  <c r="FR179" i="1"/>
  <c r="FV175" i="1"/>
  <c r="FV179" i="1"/>
  <c r="GF179" i="1"/>
  <c r="GF175" i="1"/>
  <c r="GJ179" i="1"/>
  <c r="GJ175" i="1"/>
  <c r="GH185" i="1"/>
  <c r="FX179" i="1"/>
  <c r="GV179" i="1"/>
  <c r="GN187" i="1"/>
  <c r="GN191" i="1"/>
  <c r="FT161" i="1"/>
  <c r="GB161" i="1"/>
  <c r="GJ161" i="1"/>
  <c r="GN161" i="1"/>
  <c r="GV161" i="1"/>
  <c r="GJ157" i="1"/>
  <c r="GN157" i="1"/>
  <c r="GZ157" i="1"/>
  <c r="FV161" i="1"/>
  <c r="FZ161" i="1"/>
  <c r="GT161" i="1"/>
  <c r="GX161" i="1"/>
  <c r="GC163" i="1"/>
  <c r="GO163" i="1"/>
  <c r="GB173" i="1"/>
  <c r="GB169" i="1"/>
  <c r="GR173" i="1"/>
  <c r="GR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Z179" i="1"/>
  <c r="FZ175" i="1"/>
  <c r="GD179" i="1"/>
  <c r="GD175" i="1"/>
  <c r="HA191" i="1"/>
  <c r="HA187" i="1"/>
  <c r="FR163" i="1"/>
  <c r="GP163" i="1"/>
  <c r="GC173" i="1"/>
  <c r="HA173" i="1"/>
  <c r="GF169" i="1"/>
  <c r="GN169" i="1"/>
  <c r="GU169" i="1"/>
  <c r="HA169" i="1"/>
  <c r="FT179" i="1"/>
  <c r="GU175" i="1"/>
  <c r="GU179" i="1"/>
  <c r="GB179" i="1"/>
  <c r="GF185" i="1"/>
  <c r="HA179" i="1"/>
  <c r="GP173" i="1"/>
  <c r="GI179" i="1"/>
  <c r="GR179" i="1"/>
  <c r="FT187" i="1"/>
  <c r="FT191" i="1"/>
  <c r="GO191" i="1"/>
  <c r="GO187" i="1"/>
  <c r="GT191" i="1"/>
  <c r="GT187" i="1"/>
  <c r="FW185" i="1"/>
  <c r="GB185" i="1"/>
  <c r="GR185" i="1"/>
  <c r="GL187" i="1"/>
  <c r="GX193" i="1"/>
  <c r="GX197" i="1"/>
  <c r="FX191" i="1"/>
  <c r="GL197" i="1"/>
  <c r="FU199" i="1"/>
  <c r="GO179" i="1"/>
  <c r="GL173" i="1"/>
  <c r="GC181" i="1"/>
  <c r="GP191" i="1"/>
  <c r="GP187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GC197" i="1"/>
  <c r="GH193" i="1"/>
  <c r="GH197" i="1"/>
  <c r="GP193" i="1"/>
  <c r="GP197" i="1"/>
  <c r="GB191" i="1"/>
  <c r="FV197" i="1"/>
  <c r="GT197" i="1"/>
  <c r="FZ193" i="1"/>
  <c r="FZ197" i="1"/>
  <c r="GR197" i="1"/>
  <c r="GV197" i="1"/>
  <c r="GV193" i="1"/>
  <c r="GF197" i="1"/>
  <c r="GF193" i="1"/>
  <c r="GJ197" i="1"/>
  <c r="GN197" i="1"/>
  <c r="HA197" i="1"/>
  <c r="HA193" i="1"/>
  <c r="FR197" i="1"/>
  <c r="FY203" i="1"/>
  <c r="GA193" i="1"/>
  <c r="FS203" i="1"/>
  <c r="GQ78" i="1"/>
  <c r="GQ80" i="1"/>
  <c r="GQ86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Z102" i="1"/>
  <c r="IN90" i="1"/>
  <c r="EG175" i="1"/>
  <c r="FZ16" i="1"/>
  <c r="FS72" i="1"/>
  <c r="GY72" i="1"/>
  <c r="FT82" i="1"/>
  <c r="FT78" i="1"/>
  <c r="GC88" i="1"/>
  <c r="GB9" i="1"/>
  <c r="FZ22" i="1"/>
  <c r="FW72" i="1"/>
  <c r="GQ72" i="1"/>
  <c r="GR78" i="1"/>
  <c r="GR88" i="1"/>
  <c r="GV88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T72" i="1"/>
  <c r="GB72" i="1"/>
  <c r="GJ72" i="1"/>
  <c r="GR72" i="1"/>
  <c r="GB82" i="1"/>
  <c r="GF82" i="1"/>
  <c r="GJ82" i="1"/>
  <c r="FZ94" i="1"/>
  <c r="FT100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Y74" i="1"/>
  <c r="FY72" i="1"/>
  <c r="GK74" i="1"/>
  <c r="GK72" i="1"/>
  <c r="GW74" i="1"/>
  <c r="GW72" i="1"/>
  <c r="GL88" i="1"/>
  <c r="GL78" i="1"/>
  <c r="GL82" i="1"/>
  <c r="GP88" i="1"/>
  <c r="FZ78" i="1"/>
  <c r="FZ88" i="1"/>
  <c r="FZ82" i="1"/>
  <c r="GD82" i="1"/>
  <c r="GD88" i="1"/>
  <c r="GD78" i="1"/>
  <c r="GH88" i="1"/>
  <c r="GH78" i="1"/>
  <c r="GH82" i="1"/>
  <c r="GC76" i="1"/>
  <c r="GO76" i="1"/>
  <c r="GU88" i="1"/>
  <c r="GU84" i="1"/>
  <c r="GB40" i="1"/>
  <c r="GB16" i="1"/>
  <c r="GA36" i="1"/>
  <c r="GA37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GO82" i="1"/>
  <c r="GX78" i="1"/>
  <c r="GX82" i="1"/>
  <c r="FW84" i="1"/>
  <c r="FW88" i="1"/>
  <c r="GU94" i="1"/>
  <c r="FW94" i="1"/>
  <c r="FW90" i="1"/>
  <c r="GR96" i="1"/>
  <c r="GR100" i="1"/>
  <c r="GV96" i="1"/>
  <c r="GV100" i="1"/>
  <c r="GV106" i="1"/>
  <c r="GP94" i="1"/>
  <c r="FV106" i="1"/>
  <c r="GY94" i="1"/>
  <c r="GY90" i="1"/>
  <c r="FR76" i="1"/>
  <c r="FV76" i="1"/>
  <c r="FZ76" i="1"/>
  <c r="GD76" i="1"/>
  <c r="GH76" i="1"/>
  <c r="GL76" i="1"/>
  <c r="GP76" i="1"/>
  <c r="GT76" i="1"/>
  <c r="GX76" i="1"/>
  <c r="GI82" i="1"/>
  <c r="GU90" i="1"/>
  <c r="GA9" i="1"/>
  <c r="GB36" i="1"/>
  <c r="GB84" i="1"/>
  <c r="GR8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W82" i="1"/>
  <c r="GU82" i="1"/>
  <c r="GY82" i="1"/>
  <c r="GF84" i="1"/>
  <c r="GV84" i="1"/>
  <c r="HA94" i="1"/>
  <c r="HA90" i="1"/>
  <c r="GA16" i="1"/>
  <c r="GX88" i="1"/>
  <c r="FR84" i="1"/>
  <c r="FX84" i="1"/>
  <c r="GC84" i="1"/>
  <c r="GN84" i="1"/>
  <c r="GX84" i="1"/>
  <c r="GO90" i="1"/>
  <c r="FR100" i="1"/>
  <c r="FR96" i="1"/>
  <c r="FT94" i="1"/>
  <c r="FX94" i="1"/>
  <c r="GB94" i="1"/>
  <c r="GF94" i="1"/>
  <c r="GJ94" i="1"/>
  <c r="GN94" i="1"/>
  <c r="GR94" i="1"/>
  <c r="GV94" i="1"/>
  <c r="GF90" i="1"/>
  <c r="GV90" i="1"/>
  <c r="FW100" i="1"/>
  <c r="FW96" i="1"/>
  <c r="GO100" i="1"/>
  <c r="GX100" i="1"/>
  <c r="FV94" i="1"/>
  <c r="GL94" i="1"/>
  <c r="GP96" i="1"/>
  <c r="FR106" i="1"/>
  <c r="FW106" i="1"/>
  <c r="GF106" i="1"/>
  <c r="GJ106" i="1"/>
  <c r="GN106" i="1"/>
  <c r="FX106" i="1"/>
  <c r="GQ118" i="1"/>
  <c r="GQ116" i="1"/>
  <c r="GC100" i="1"/>
  <c r="GY100" i="1"/>
  <c r="GY96" i="1"/>
  <c r="FR94" i="1"/>
  <c r="GH94" i="1"/>
  <c r="GX94" i="1"/>
  <c r="GL96" i="1"/>
  <c r="FT106" i="1"/>
  <c r="GO106" i="1"/>
  <c r="GO102" i="1"/>
  <c r="GT106" i="1"/>
  <c r="GT114" i="1" s="1"/>
  <c r="GX106" i="1"/>
  <c r="GB100" i="1"/>
  <c r="GW116" i="1"/>
  <c r="GW118" i="1"/>
  <c r="FX90" i="1"/>
  <c r="GN90" i="1"/>
  <c r="FZ100" i="1"/>
  <c r="FZ114" i="1" s="1"/>
  <c r="GD100" i="1"/>
  <c r="GH100" i="1"/>
  <c r="GH114" i="1" s="1"/>
  <c r="GU100" i="1"/>
  <c r="GU96" i="1"/>
  <c r="GD94" i="1"/>
  <c r="GT94" i="1"/>
  <c r="GH96" i="1"/>
  <c r="GT96" i="1"/>
  <c r="GC106" i="1"/>
  <c r="GC102" i="1"/>
  <c r="GP106" i="1"/>
  <c r="GL106" i="1"/>
  <c r="FT102" i="1"/>
  <c r="GF102" i="1"/>
  <c r="GJ102" i="1"/>
  <c r="GT102" i="1"/>
  <c r="GU112" i="1"/>
  <c r="GR106" i="1"/>
  <c r="FU108" i="1"/>
  <c r="GA108" i="1"/>
  <c r="FS118" i="1"/>
  <c r="GK116" i="1"/>
  <c r="GK118" i="1"/>
  <c r="GR112" i="1"/>
  <c r="GY112" i="1"/>
  <c r="FT108" i="1"/>
  <c r="FT112" i="1"/>
  <c r="GJ108" i="1"/>
  <c r="GJ112" i="1"/>
  <c r="GF112" i="1"/>
  <c r="GO112" i="1"/>
  <c r="GO108" i="1"/>
  <c r="GU106" i="1"/>
  <c r="GY106" i="1"/>
  <c r="GS108" i="1"/>
  <c r="HA108" i="1"/>
  <c r="GB112" i="1"/>
  <c r="GN112" i="1"/>
  <c r="GV112" i="1"/>
  <c r="FR112" i="1"/>
  <c r="FV112" i="1"/>
  <c r="FZ112" i="1"/>
  <c r="GD112" i="1"/>
  <c r="GH112" i="1"/>
  <c r="GL112" i="1"/>
  <c r="GP112" i="1"/>
  <c r="GT112" i="1"/>
  <c r="GX112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FW114" i="1"/>
  <c r="FS86" i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FS163" i="1"/>
  <c r="GD205" i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GT199" i="1"/>
  <c r="HA199" i="1"/>
  <c r="GH199" i="1"/>
  <c r="FY169" i="1"/>
  <c r="GW169" i="1"/>
  <c r="FR199" i="1"/>
  <c r="GC114" i="1"/>
  <c r="GU199" i="1"/>
  <c r="GW163" i="1"/>
  <c r="FY163" i="1"/>
  <c r="JB114" i="1"/>
  <c r="FS171" i="1"/>
  <c r="FS175" i="1" s="1"/>
  <c r="FW199" i="1"/>
  <c r="IH114" i="1"/>
  <c r="GI120" i="1"/>
  <c r="IO114" i="1"/>
  <c r="GX114" i="1"/>
  <c r="GJ114" i="1"/>
  <c r="EH165" i="1"/>
  <c r="EH169" i="1" s="1"/>
  <c r="GB199" i="1"/>
  <c r="GV199" i="1"/>
  <c r="GY199" i="1"/>
  <c r="GR199" i="1"/>
  <c r="GO199" i="1"/>
  <c r="GK163" i="1"/>
  <c r="GU114" i="1"/>
  <c r="FR114" i="1"/>
  <c r="FZ44" i="1"/>
  <c r="JQ114" i="1"/>
  <c r="IT114" i="1"/>
  <c r="HM86" i="1"/>
  <c r="HM92" i="1" s="1"/>
  <c r="GI205" i="1"/>
  <c r="FW205" i="1"/>
  <c r="ID114" i="1"/>
  <c r="HM78" i="1"/>
  <c r="GU205" i="1"/>
  <c r="GZ80" i="1"/>
  <c r="GZ78" i="1"/>
  <c r="FX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GD199" i="1"/>
  <c r="FX205" i="1"/>
  <c r="FX201" i="1"/>
  <c r="GL201" i="1"/>
  <c r="GL205" i="1"/>
  <c r="FX199" i="1"/>
  <c r="FT199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T205" i="1"/>
  <c r="FT201" i="1"/>
  <c r="GX201" i="1"/>
  <c r="GX205" i="1"/>
  <c r="GF199" i="1"/>
  <c r="GQ177" i="1"/>
  <c r="GK177" i="1"/>
  <c r="GK175" i="1"/>
  <c r="GZ171" i="1"/>
  <c r="GZ169" i="1"/>
  <c r="FW120" i="1"/>
  <c r="GA44" i="1"/>
  <c r="IR114" i="1"/>
  <c r="EG199" i="1"/>
  <c r="EE165" i="1"/>
  <c r="EE163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Y80" i="1"/>
  <c r="FY78" i="1"/>
  <c r="GO116" i="1"/>
  <c r="GO120" i="1"/>
  <c r="FT116" i="1"/>
  <c r="GB129" i="1" s="1"/>
  <c r="FT120" i="1"/>
  <c r="GU120" i="1"/>
  <c r="GU116" i="1"/>
  <c r="GC120" i="1"/>
  <c r="FV114" i="1"/>
  <c r="GW80" i="1"/>
  <c r="GW78" i="1"/>
  <c r="GX120" i="1"/>
  <c r="GX116" i="1"/>
  <c r="GH120" i="1"/>
  <c r="GH116" i="1"/>
  <c r="FR120" i="1"/>
  <c r="FR116" i="1"/>
  <c r="FZ129" i="1" s="1"/>
  <c r="GV116" i="1"/>
  <c r="GV120" i="1"/>
  <c r="GT120" i="1"/>
  <c r="GT116" i="1"/>
  <c r="GD120" i="1"/>
  <c r="GD116" i="1"/>
  <c r="GN116" i="1"/>
  <c r="GN120" i="1"/>
  <c r="GY114" i="1"/>
  <c r="GF116" i="1"/>
  <c r="GF120" i="1"/>
  <c r="FX120" i="1"/>
  <c r="HA116" i="1"/>
  <c r="HA120" i="1"/>
  <c r="FS90" i="1"/>
  <c r="FS92" i="1"/>
  <c r="GK80" i="1"/>
  <c r="GK78" i="1"/>
  <c r="GL120" i="1"/>
  <c r="GL116" i="1"/>
  <c r="GR116" i="1"/>
  <c r="GR120" i="1"/>
  <c r="GP120" i="1"/>
  <c r="GP116" i="1"/>
  <c r="FZ120" i="1"/>
  <c r="FZ116" i="1"/>
  <c r="GB116" i="1"/>
  <c r="GB120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FZ125" i="1"/>
  <c r="HM90" i="1"/>
  <c r="FS177" i="1"/>
  <c r="FS183" i="1" s="1"/>
  <c r="GB125" i="1"/>
  <c r="GE90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S98" i="1"/>
  <c r="FS96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S104" i="1"/>
  <c r="FS102" i="1"/>
  <c r="FY92" i="1"/>
  <c r="FY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S195" i="1"/>
  <c r="FS193" i="1"/>
  <c r="GK195" i="1"/>
  <c r="GK193" i="1"/>
  <c r="FY195" i="1"/>
  <c r="FY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S110" i="1"/>
  <c r="FS10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<sst xmlns="http://schemas.openxmlformats.org/spreadsheetml/2006/main" count="9225" uniqueCount="108">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</sst>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721122-DC75-4223-A8DD-8678CD780E0A}" protected="1">
  <header guid="{F4721122-DC75-4223-A8DD-8678CD780E0A}" dateTime="2019-03-15T17:21:38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D42" zoomScale="115" zoomScaleNormal="115" workbookViewId="0">
      <selection activeCell="BC218" sqref="BC218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6">
        <v>3.7000000000000002E-3</v>
      </c>
      <c r="FG2" s="6">
        <v>4.1000000000000003E-3</v>
      </c>
      <c r="FH2" s="6">
        <v>-2E-3</v>
      </c>
      <c r="FI2" s="6">
        <v>2.0999999999999999E-3</v>
      </c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-2.5454545454545462E-4</v>
      </c>
      <c r="GB2" s="7">
        <f t="shared" ref="GB2:GB37" si="8">MAX(EU2:FY2)</f>
        <v>4.1000000000000003E-3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6">
        <v>-6.1999999999999998E-3</v>
      </c>
      <c r="FG3" s="6">
        <v>2.0400000000000001E-2</v>
      </c>
      <c r="FH3" s="6">
        <v>-7.4000000000000003E-3</v>
      </c>
      <c r="FI3" s="6">
        <v>3.7000000000000002E-3</v>
      </c>
      <c r="FJ3" s="6"/>
      <c r="FK3" s="8"/>
      <c r="FL3" s="8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-7.4000000000000003E-3</v>
      </c>
      <c r="GA3" s="7">
        <f t="shared" si="7"/>
        <v>2.9999999999999992E-4</v>
      </c>
      <c r="GB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6">
        <v>-2.8E-3</v>
      </c>
      <c r="FG4" s="6">
        <v>-4.1000000000000003E-3</v>
      </c>
      <c r="FH4" s="6">
        <v>1E-4</v>
      </c>
      <c r="FI4" s="6">
        <v>-1.6999999999999999E-3</v>
      </c>
      <c r="FJ4" s="6"/>
      <c r="FK4" s="8"/>
      <c r="FL4" s="8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-4.1000000000000003E-3</v>
      </c>
      <c r="GA4" s="7">
        <f t="shared" si="7"/>
        <v>4.3636363636363642E-4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6">
        <v>1.1000000000000001E-3</v>
      </c>
      <c r="FG5" s="6">
        <v>-1.2999999999999999E-3</v>
      </c>
      <c r="FH5" s="6">
        <v>4.7999999999999996E-3</v>
      </c>
      <c r="FI5" s="6">
        <v>-1.8E-3</v>
      </c>
      <c r="FJ5" s="6"/>
      <c r="FK5" s="8"/>
      <c r="FL5" s="8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1.9090909090909087E-4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6">
        <v>1.2999999999999999E-3</v>
      </c>
      <c r="FG6" s="6">
        <v>2.0999999999999999E-3</v>
      </c>
      <c r="FH6" s="6">
        <v>-3.8E-3</v>
      </c>
      <c r="FI6" s="6">
        <v>3.2000000000000002E-3</v>
      </c>
      <c r="FJ6" s="6"/>
      <c r="FK6" s="8"/>
      <c r="FL6" s="8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1.8181818181818033E-5</v>
      </c>
      <c r="GB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6">
        <v>4.1999999999999997E-3</v>
      </c>
      <c r="FG7" s="6">
        <v>-5.9999999999999995E-4</v>
      </c>
      <c r="FH7" s="6">
        <v>-4.5999999999999999E-3</v>
      </c>
      <c r="FI7" s="6">
        <v>3.8999999999999998E-3</v>
      </c>
      <c r="FJ7" s="6"/>
      <c r="FK7" s="8"/>
      <c r="FL7" s="8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-4.5999999999999999E-3</v>
      </c>
      <c r="GA7" s="7">
        <f t="shared" si="7"/>
        <v>8.545454545454544E-4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6">
        <v>-2.3E-3</v>
      </c>
      <c r="FG8" s="6">
        <v>-3.8999999999999998E-3</v>
      </c>
      <c r="FH8" s="6">
        <v>2.0999999999999999E-3</v>
      </c>
      <c r="FI8" s="6">
        <v>1E-3</v>
      </c>
      <c r="FJ8" s="6"/>
      <c r="FK8" s="9"/>
      <c r="FL8" s="9"/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-3.8999999999999998E-3</v>
      </c>
      <c r="GA8" s="7">
        <f t="shared" si="7"/>
        <v>1.3454545454545453E-3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-7.0000000000000001E-3</v>
      </c>
      <c r="FG9" s="13">
        <f t="shared" si="19"/>
        <v>-3.5299999999999998E-2</v>
      </c>
      <c r="FH9" s="13">
        <f t="shared" si="19"/>
        <v>2.4800000000000003E-2</v>
      </c>
      <c r="FI9" s="13">
        <f t="shared" si="19"/>
        <v>-1.5399999999999997E-2</v>
      </c>
      <c r="FJ9" s="13">
        <f t="shared" si="19"/>
        <v>0</v>
      </c>
      <c r="FK9" s="13">
        <f t="shared" si="19"/>
        <v>0</v>
      </c>
      <c r="FL9" s="13">
        <f t="shared" si="19"/>
        <v>0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-3.5299999999999998E-2</v>
      </c>
      <c r="GA9" s="7">
        <f t="shared" si="7"/>
        <v>3.7419354838709722E-4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6">
        <v>1.03E-2</v>
      </c>
      <c r="FG10" s="6">
        <v>-1.5900000000000001E-2</v>
      </c>
      <c r="FH10" s="6">
        <v>5.4999999999999997E-3</v>
      </c>
      <c r="FI10" s="6">
        <v>-1.6000000000000001E-3</v>
      </c>
      <c r="FJ10" s="6"/>
      <c r="FK10" s="14"/>
      <c r="FL10" s="14"/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-1.5900000000000001E-2</v>
      </c>
      <c r="GA10" s="16">
        <f t="shared" si="7"/>
        <v>-3.5454545454545466E-4</v>
      </c>
      <c r="GB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6">
        <v>1E-3</v>
      </c>
      <c r="FG11" s="6">
        <v>-2.9999999999999997E-4</v>
      </c>
      <c r="FH11" s="6">
        <v>-2E-3</v>
      </c>
      <c r="FI11" s="6">
        <v>2.9999999999999997E-4</v>
      </c>
      <c r="FJ11" s="6"/>
      <c r="FK11" s="8"/>
      <c r="FL11" s="8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2.2727272727272733E-4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6">
        <v>5.0000000000000001E-3</v>
      </c>
      <c r="FG12" s="6">
        <v>2.7000000000000001E-3</v>
      </c>
      <c r="FH12" s="6">
        <v>2.8999999999999998E-3</v>
      </c>
      <c r="FI12" s="6">
        <v>2.9999999999999997E-4</v>
      </c>
      <c r="FJ12" s="6"/>
      <c r="FK12" s="8"/>
      <c r="FL12" s="8"/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2.727272727272727E-5</v>
      </c>
      <c r="GB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6">
        <v>2.7000000000000001E-3</v>
      </c>
      <c r="FG13" s="6">
        <v>2.0999999999999999E-3</v>
      </c>
      <c r="FH13" s="6">
        <v>2.0999999999999999E-3</v>
      </c>
      <c r="FI13" s="6">
        <v>-1E-3</v>
      </c>
      <c r="FJ13" s="6"/>
      <c r="FK13" s="8"/>
      <c r="FL13" s="8"/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5.4545454545454607E-5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6">
        <v>-4.0000000000000002E-4</v>
      </c>
      <c r="FG14" s="6">
        <v>4.7000000000000002E-3</v>
      </c>
      <c r="FH14" s="6">
        <v>2.7000000000000001E-3</v>
      </c>
      <c r="FI14" s="6">
        <v>-1E-3</v>
      </c>
      <c r="FJ14" s="6"/>
      <c r="FK14" s="8"/>
      <c r="FL14" s="8"/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-6.8181818181818176E-4</v>
      </c>
      <c r="GB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6">
        <v>1.2999999999999999E-3</v>
      </c>
      <c r="FG15" s="6">
        <v>2.0000000000000001E-4</v>
      </c>
      <c r="FH15" s="6">
        <v>0</v>
      </c>
      <c r="FI15" s="6">
        <v>3.0999999999999999E-3</v>
      </c>
      <c r="FJ15" s="6"/>
      <c r="FK15" s="9"/>
      <c r="FL15" s="9"/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1.1090909090909094E-3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2.3599999999999999E-2</v>
      </c>
      <c r="FG16" s="20">
        <f t="shared" si="29"/>
        <v>-2.4000000000000024E-3</v>
      </c>
      <c r="FH16" s="20">
        <f t="shared" si="29"/>
        <v>9.1999999999999998E-3</v>
      </c>
      <c r="FI16" s="20">
        <f t="shared" si="29"/>
        <v>2.1999999999999997E-3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4.5161290322580345E-5</v>
      </c>
      <c r="GB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6">
        <v>-8.8999999999999999E-3</v>
      </c>
      <c r="FG17" s="6">
        <v>1.6199999999999999E-2</v>
      </c>
      <c r="FH17" s="6">
        <v>-7.3000000000000001E-3</v>
      </c>
      <c r="FI17" s="6">
        <v>1.9E-3</v>
      </c>
      <c r="FJ17" s="6"/>
      <c r="FK17" s="14"/>
      <c r="FL17" s="14"/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-8.8999999999999999E-3</v>
      </c>
      <c r="GA17" s="22">
        <f t="shared" si="7"/>
        <v>7.7272727272727259E-4</v>
      </c>
      <c r="GB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6">
        <v>-5.0000000000000001E-3</v>
      </c>
      <c r="FG18" s="6">
        <v>1.9400000000000001E-2</v>
      </c>
      <c r="FH18" s="6">
        <v>-2.5000000000000001E-3</v>
      </c>
      <c r="FI18" s="6">
        <v>1.8E-3</v>
      </c>
      <c r="FJ18" s="6"/>
      <c r="FK18" s="8"/>
      <c r="FL18" s="8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6.0909090909090874E-4</v>
      </c>
      <c r="GB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6">
        <v>-7.3000000000000001E-3</v>
      </c>
      <c r="FG19" s="6">
        <v>1.8700000000000001E-2</v>
      </c>
      <c r="FH19" s="6">
        <v>-3.5000000000000001E-3</v>
      </c>
      <c r="FI19" s="6">
        <v>5.0000000000000001E-4</v>
      </c>
      <c r="FJ19" s="6"/>
      <c r="FK19" s="8"/>
      <c r="FL19" s="8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5.545454545454547E-4</v>
      </c>
      <c r="GB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6">
        <v>-1.06E-2</v>
      </c>
      <c r="FG20" s="6">
        <v>2.1299999999999999E-2</v>
      </c>
      <c r="FH20" s="6">
        <v>-2.8E-3</v>
      </c>
      <c r="FI20" s="6">
        <v>1E-4</v>
      </c>
      <c r="FJ20" s="6"/>
      <c r="FK20" s="8"/>
      <c r="FL20" s="8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-3.4545454545454517E-4</v>
      </c>
      <c r="GB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6">
        <v>-8.6E-3</v>
      </c>
      <c r="FG21" s="6">
        <v>1.66E-2</v>
      </c>
      <c r="FH21" s="6">
        <v>-5.4000000000000003E-3</v>
      </c>
      <c r="FI21" s="6">
        <v>4.5999999999999999E-3</v>
      </c>
      <c r="FJ21" s="6"/>
      <c r="FK21" s="9"/>
      <c r="FL21" s="9"/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-8.6E-3</v>
      </c>
      <c r="GA21" s="22">
        <f t="shared" si="7"/>
        <v>1.6727272727272728E-3</v>
      </c>
      <c r="GB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-5.6899999999999992E-2</v>
      </c>
      <c r="FG22" s="25">
        <f t="shared" si="38"/>
        <v>0.12849999999999998</v>
      </c>
      <c r="FH22" s="25">
        <f t="shared" si="38"/>
        <v>-3.44E-2</v>
      </c>
      <c r="FI22" s="25">
        <f t="shared" si="38"/>
        <v>1.4199999999999999E-2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-6.0499999999999998E-2</v>
      </c>
      <c r="GA22" s="22">
        <f t="shared" si="7"/>
        <v>1.3903225806451611E-3</v>
      </c>
      <c r="GB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6">
        <v>4.1000000000000003E-3</v>
      </c>
      <c r="FG23" s="6">
        <v>3.0000000000000001E-3</v>
      </c>
      <c r="FH23" s="6">
        <v>5.0000000000000001E-3</v>
      </c>
      <c r="FI23" s="6">
        <v>-2.0000000000000001E-4</v>
      </c>
      <c r="FJ23" s="6"/>
      <c r="FK23" s="14"/>
      <c r="FL23" s="14"/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4.5454545454545621E-5</v>
      </c>
      <c r="GB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6">
        <v>-1.4E-3</v>
      </c>
      <c r="FG24" s="6">
        <v>-2E-3</v>
      </c>
      <c r="FH24" s="6">
        <v>-3.7000000000000002E-3</v>
      </c>
      <c r="FI24" s="6">
        <v>1.6999999999999999E-3</v>
      </c>
      <c r="FJ24" s="6"/>
      <c r="FK24" s="8"/>
      <c r="FL24" s="8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4.1818181818181819E-4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6">
        <v>1.4E-3</v>
      </c>
      <c r="FG25" s="6">
        <v>-4.7999999999999996E-3</v>
      </c>
      <c r="FH25" s="6">
        <v>-4.4000000000000003E-3</v>
      </c>
      <c r="FI25" s="6">
        <v>2.2000000000000001E-3</v>
      </c>
      <c r="FJ25" s="6"/>
      <c r="FK25" s="8"/>
      <c r="FL25" s="8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-4.7999999999999996E-3</v>
      </c>
      <c r="GA25" s="26">
        <f t="shared" si="7"/>
        <v>1.1000000000000001E-3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6">
        <v>-5.0000000000000001E-4</v>
      </c>
      <c r="FG26" s="6">
        <v>-1E-4</v>
      </c>
      <c r="FH26" s="6">
        <v>-1.6999999999999999E-3</v>
      </c>
      <c r="FI26" s="6">
        <v>-2.7000000000000001E-3</v>
      </c>
      <c r="FJ26" s="6"/>
      <c r="FK26" s="9"/>
      <c r="FL26" s="9"/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-7.8181818181818181E-4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1.5299999999999999E-2</v>
      </c>
      <c r="FG27" s="29">
        <f t="shared" si="48"/>
        <v>-1.8999999999999991E-3</v>
      </c>
      <c r="FH27" s="29">
        <f t="shared" si="48"/>
        <v>2.4E-2</v>
      </c>
      <c r="FI27" s="29">
        <f t="shared" si="48"/>
        <v>-1.8999999999999998E-3</v>
      </c>
      <c r="FJ27" s="29">
        <f t="shared" si="48"/>
        <v>0</v>
      </c>
      <c r="FK27" s="29">
        <f t="shared" si="48"/>
        <v>0</v>
      </c>
      <c r="FL27" s="29">
        <f t="shared" si="48"/>
        <v>0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-7.5483870967741945E-4</v>
      </c>
      <c r="GB27" s="26">
        <f t="shared" si="8"/>
        <v>2.4E-2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6">
        <v>2.5000000000000001E-3</v>
      </c>
      <c r="FG28" s="6">
        <v>8.0000000000000004E-4</v>
      </c>
      <c r="FH28" s="6">
        <v>1E-3</v>
      </c>
      <c r="FI28" s="6">
        <v>1.5E-3</v>
      </c>
      <c r="FJ28" s="6"/>
      <c r="FK28" s="14"/>
      <c r="FL28" s="14"/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2.9090909090909091E-4</v>
      </c>
      <c r="GB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6">
        <v>-2.8999999999999998E-3</v>
      </c>
      <c r="FG29" s="6">
        <v>2.7000000000000001E-3</v>
      </c>
      <c r="FH29" s="6">
        <v>6.9999999999999999E-4</v>
      </c>
      <c r="FI29" s="6">
        <v>-2.0000000000000001E-4</v>
      </c>
      <c r="FJ29" s="6"/>
      <c r="FK29" s="8"/>
      <c r="FL29" s="8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-5.8181818181818183E-4</v>
      </c>
      <c r="GB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6">
        <v>-1E-3</v>
      </c>
      <c r="FG30" s="6">
        <v>-1.6999999999999999E-3</v>
      </c>
      <c r="FH30" s="6">
        <v>-2.2000000000000001E-3</v>
      </c>
      <c r="FI30" s="6">
        <v>4.1999999999999997E-3</v>
      </c>
      <c r="FJ30" s="6"/>
      <c r="FK30" s="9"/>
      <c r="FL30" s="9"/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-2.2000000000000001E-3</v>
      </c>
      <c r="GA30" s="31">
        <f t="shared" si="7"/>
        <v>1.3090909090909091E-3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3.0999999999999995E-3</v>
      </c>
      <c r="FG31" s="34">
        <f t="shared" si="58"/>
        <v>-1.8900000000000004E-2</v>
      </c>
      <c r="FH31" s="34">
        <f t="shared" si="58"/>
        <v>-6.6E-3</v>
      </c>
      <c r="FI31" s="34">
        <f t="shared" si="58"/>
        <v>1.09E-2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2.9999999999999981E-4</v>
      </c>
      <c r="GB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6">
        <v>5.4999999999999997E-3</v>
      </c>
      <c r="FG32" s="6">
        <v>-2E-3</v>
      </c>
      <c r="FH32" s="6">
        <v>2.0000000000000001E-4</v>
      </c>
      <c r="FI32" s="6">
        <v>2E-3</v>
      </c>
      <c r="FJ32" s="6"/>
      <c r="FK32" s="14"/>
      <c r="FL32" s="14"/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1.0636363636363636E-3</v>
      </c>
      <c r="GB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6">
        <v>1.9E-3</v>
      </c>
      <c r="FG33" s="6">
        <v>-4.4999999999999997E-3</v>
      </c>
      <c r="FH33" s="6">
        <v>-2.7000000000000001E-3</v>
      </c>
      <c r="FI33" s="6">
        <v>4.7999999999999996E-3</v>
      </c>
      <c r="FJ33" s="6"/>
      <c r="FK33" s="9"/>
      <c r="FL33" s="9"/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-4.4999999999999997E-3</v>
      </c>
      <c r="GA33" s="35">
        <f t="shared" si="7"/>
        <v>2.063636363636363E-3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2.69E-2</v>
      </c>
      <c r="FG34" s="38">
        <f t="shared" si="64"/>
        <v>-4.0599999999999997E-2</v>
      </c>
      <c r="FH34" s="38">
        <f t="shared" si="64"/>
        <v>-1.21E-2</v>
      </c>
      <c r="FI34" s="38">
        <f t="shared" si="64"/>
        <v>1.3999999999999999E-2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-4.0599999999999997E-2</v>
      </c>
      <c r="GA34" s="35">
        <f t="shared" si="7"/>
        <v>2.3741935483870963E-3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6">
        <v>3.5000000000000001E-3</v>
      </c>
      <c r="FG35" s="6">
        <v>2.8E-3</v>
      </c>
      <c r="FH35" s="6">
        <v>3.0999999999999999E-3</v>
      </c>
      <c r="FI35" s="6">
        <v>-2.8E-3</v>
      </c>
      <c r="FJ35" s="6"/>
      <c r="FK35" s="39"/>
      <c r="FL35" s="39"/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-1E-3</v>
      </c>
      <c r="GB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1.17E-2</v>
      </c>
      <c r="FG36" s="44">
        <f t="shared" si="74"/>
        <v>-4.0000000000000001E-3</v>
      </c>
      <c r="FH36" s="44">
        <f t="shared" si="74"/>
        <v>9.6000000000000009E-3</v>
      </c>
      <c r="FI36" s="44">
        <f t="shared" si="74"/>
        <v>-2.3199999999999998E-2</v>
      </c>
      <c r="FJ36" s="44">
        <f t="shared" si="74"/>
        <v>0</v>
      </c>
      <c r="FK36" s="44">
        <f t="shared" si="74"/>
        <v>0</v>
      </c>
      <c r="FL36" s="44">
        <f t="shared" si="74"/>
        <v>0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-3.2935483870967742E-3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-1.67E-2</v>
      </c>
      <c r="FG37" s="47">
        <f t="shared" si="88"/>
        <v>-2.5399999999999995E-2</v>
      </c>
      <c r="FH37" s="47">
        <f t="shared" si="88"/>
        <v>-1.4500000000000002E-2</v>
      </c>
      <c r="FI37" s="47">
        <f t="shared" si="88"/>
        <v>-7.9999999999999993E-4</v>
      </c>
      <c r="FJ37" s="47">
        <f t="shared" si="88"/>
        <v>0</v>
      </c>
      <c r="FK37" s="47">
        <f t="shared" si="88"/>
        <v>0</v>
      </c>
      <c r="FL37" s="47">
        <f t="shared" si="88"/>
        <v>0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-2.5399999999999995E-2</v>
      </c>
      <c r="GA37" s="48">
        <f t="shared" si="7"/>
        <v>-4.3548387096774207E-4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22">
        <v>0.2472</v>
      </c>
      <c r="FG39" s="22">
        <v>0.37569999999999998</v>
      </c>
      <c r="FH39" s="22">
        <v>0.34129999999999999</v>
      </c>
      <c r="FI39" s="22">
        <v>0.35549999999999998</v>
      </c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35">
        <v>0.1658</v>
      </c>
      <c r="FG40" s="35">
        <v>0.12520000000000001</v>
      </c>
      <c r="FH40" s="35">
        <v>0.11310000000000001</v>
      </c>
      <c r="FI40" s="35">
        <v>0.12709999999999999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-1.5900000000000001E-2</v>
      </c>
      <c r="GA40" s="52">
        <f>AVERAGE(GA2:GA8,GA10:GA15,GA17:GA21,GA23:GA26,GA28:GA30,GA32:GA33,GA35)</f>
        <v>3.7370129870129866E-4</v>
      </c>
      <c r="GB40" s="52">
        <f>MAX(GB2:GB8,GB10:GB15,GB17:GB21,GB23:GB26,GB28:GB30,GB32:GB33,GB35)</f>
        <v>2.1299999999999999E-2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41">
        <v>9.7500000000000003E-2</v>
      </c>
      <c r="FG41" s="41">
        <v>9.35E-2</v>
      </c>
      <c r="FH41" s="41">
        <v>0.1031</v>
      </c>
      <c r="FI41" s="41">
        <v>7.9899999999999999E-2</v>
      </c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31">
        <v>6.5100000000000005E-2</v>
      </c>
      <c r="FG42" s="31">
        <v>4.6199999999999998E-2</v>
      </c>
      <c r="FH42" s="31">
        <v>3.9600000000000003E-2</v>
      </c>
      <c r="FI42" s="31">
        <v>5.0500000000000003E-2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7">
        <v>-1.89E-2</v>
      </c>
      <c r="FG43" s="7">
        <v>-5.4199999999999998E-2</v>
      </c>
      <c r="FH43" s="7">
        <v>-2.9399999999999999E-2</v>
      </c>
      <c r="FI43" s="7">
        <v>-4.48E-2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16">
        <v>-5.3999999999999999E-2</v>
      </c>
      <c r="FG44" s="16">
        <v>-5.6399999999999999E-2</v>
      </c>
      <c r="FH44" s="16">
        <v>-4.7199999999999999E-2</v>
      </c>
      <c r="FI44" s="16">
        <v>-4.4999999999999998E-2</v>
      </c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-6.0499999999999998E-2</v>
      </c>
      <c r="GA44" s="52">
        <f>AVERAGE(GA9,GA16,GA22,GA27,GA31,GA34,GA36,GA37)</f>
        <v>-1.2874900798265365E-19</v>
      </c>
      <c r="GB44" s="52">
        <f>MAX(GB9,GB16,GB22,GB27,GB31,GB34,GB36,GB37)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48">
        <v>-0.2321</v>
      </c>
      <c r="FG45" s="48">
        <v>-0.25750000000000001</v>
      </c>
      <c r="FH45" s="92">
        <v>-0.2485</v>
      </c>
      <c r="FI45" s="92">
        <v>-0.25040000000000001</v>
      </c>
      <c r="FJ45" s="6"/>
      <c r="FK45" s="6"/>
      <c r="FL45" s="6"/>
      <c r="FM45" s="6"/>
      <c r="FN45" s="6" t="s">
        <v>62</v>
      </c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92">
        <v>-0.27060000000000001</v>
      </c>
      <c r="FG46" s="92">
        <v>-0.27250000000000002</v>
      </c>
      <c r="FH46" s="48">
        <v>-0.27200000000000002</v>
      </c>
      <c r="FI46" s="48">
        <v>-0.27279999999999999</v>
      </c>
      <c r="FJ46" s="10"/>
      <c r="FK46" s="10" t="s">
        <v>62</v>
      </c>
      <c r="FL46" s="10" t="s">
        <v>62</v>
      </c>
      <c r="FM46" s="10"/>
      <c r="FN46" s="10" t="s">
        <v>62</v>
      </c>
      <c r="FO46" s="10" t="s">
        <v>62</v>
      </c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78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26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04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12">
        <v>0.33389999999999997</v>
      </c>
      <c r="FP51" s="22">
        <v>0.34720000000000001</v>
      </c>
      <c r="FQ51" s="22">
        <v>0.35549999999999998</v>
      </c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11">
        <v>0.1298</v>
      </c>
      <c r="FP52" s="35">
        <v>0.1258</v>
      </c>
      <c r="FQ52" s="35">
        <v>0.12709999999999999</v>
      </c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06">
        <v>0.1095</v>
      </c>
      <c r="FP53" s="41">
        <v>9.9099999999999994E-2</v>
      </c>
      <c r="FQ53" s="41">
        <v>7.9899999999999999E-2</v>
      </c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10">
        <v>5.1799999999999999E-2</v>
      </c>
      <c r="FP54" s="31">
        <v>4.7600000000000003E-2</v>
      </c>
      <c r="FQ54" s="31">
        <v>5.0500000000000003E-2</v>
      </c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07">
        <v>-4.2999999999999997E-2</v>
      </c>
      <c r="FP55" s="7">
        <v>-3.8399999999999997E-2</v>
      </c>
      <c r="FQ55" s="7">
        <v>-4.48E-2</v>
      </c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09">
        <v>-4.7199999999999999E-2</v>
      </c>
      <c r="FP56" s="16">
        <v>-4.2099999999999999E-2</v>
      </c>
      <c r="FQ56" s="16">
        <v>-4.4999999999999998E-2</v>
      </c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08">
        <v>-0.25109999999999999</v>
      </c>
      <c r="FP57" s="92">
        <v>-0.25729999999999997</v>
      </c>
      <c r="FQ57" s="92">
        <v>-0.25040000000000001</v>
      </c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05">
        <v>-0.28370000000000001</v>
      </c>
      <c r="FP58" s="48">
        <v>-0.28189999999999998</v>
      </c>
      <c r="FQ58" s="48">
        <v>-0.27279999999999999</v>
      </c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113">
        <v>5.58</v>
      </c>
      <c r="FP59" s="57">
        <v>-0.06</v>
      </c>
      <c r="FQ59" s="84">
        <v>-1.36</v>
      </c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7">
        <v>1.89E-2</v>
      </c>
      <c r="FM60" s="453">
        <v>1.0200000000000001E-2</v>
      </c>
      <c r="FN60" s="455">
        <v>1.14E-2</v>
      </c>
      <c r="FO60" s="456">
        <v>1.67E-2</v>
      </c>
      <c r="FP60" s="370">
        <v>1.3299999999999999E-2</v>
      </c>
      <c r="FQ60" s="449">
        <v>9.1000000000000004E-3</v>
      </c>
      <c r="FR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3">
        <v>-1.3599999999999999E-2</v>
      </c>
      <c r="FP61" s="458">
        <v>-1.04E-2</v>
      </c>
      <c r="FQ61" s="448">
        <v>-1.9199999999999998E-2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Q62" s="371">
        <v>1.4200000000000001E-2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t="s">
        <v>62</v>
      </c>
      <c r="FP63" t="s">
        <v>62</v>
      </c>
      <c r="FQ63" s="459">
        <v>-2.3199999999999998E-2</v>
      </c>
      <c r="FR63" t="s">
        <v>62</v>
      </c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57">
        <v>147.97</v>
      </c>
      <c r="FP64" s="257">
        <v>148.13999999999999</v>
      </c>
      <c r="FQ64" s="257">
        <v>148.19999999999999</v>
      </c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88" t="s">
        <v>52</v>
      </c>
      <c r="FP65" s="188" t="s">
        <v>52</v>
      </c>
      <c r="FQ65" s="188" t="s">
        <v>52</v>
      </c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418">
        <f>SUM(FC51, -FC58)</f>
        <v>0.4708</v>
      </c>
      <c r="FD66" s="376">
        <f>SUM(FD51, -FD58)</f>
        <v>0.48729999999999996</v>
      </c>
      <c r="FE66" s="419">
        <f>SUM(FE51, -FE58)</f>
        <v>0.59</v>
      </c>
      <c r="FF66" s="146">
        <f>SUM(FF51, -FF58)</f>
        <v>0.62840000000000007</v>
      </c>
      <c r="FG66" s="120">
        <f>SUM(FG51, -FG58)</f>
        <v>0.50870000000000004</v>
      </c>
      <c r="FH66" s="179">
        <f>SUM(FH51, -FH58)</f>
        <v>0.51780000000000004</v>
      </c>
      <c r="FI66" s="146">
        <f>SUM(FI51, -FI58)</f>
        <v>0.52960000000000007</v>
      </c>
      <c r="FJ66" s="120">
        <f>SUM(FJ51, -FJ58)</f>
        <v>0.56210000000000004</v>
      </c>
      <c r="FK66" s="179">
        <f>SUM(FK51, -FK58)</f>
        <v>0.6482</v>
      </c>
      <c r="FL66" s="153">
        <f>SUM(FL51, -FL58)</f>
        <v>0.625</v>
      </c>
      <c r="FM66" s="115">
        <f>SUM(FM51, -FM58)</f>
        <v>0.60650000000000004</v>
      </c>
      <c r="FN66" s="175">
        <f>SUM(FN51, -FN58)</f>
        <v>0.61329999999999996</v>
      </c>
      <c r="FO66" s="115">
        <f>SUM(FO51, -FO58)</f>
        <v>0.61759999999999993</v>
      </c>
      <c r="FP66" s="115">
        <f>SUM(FP51, -FP58)</f>
        <v>0.62909999999999999</v>
      </c>
      <c r="FQ66" s="115">
        <f>SUM(FQ51, -FQ58)</f>
        <v>0.62829999999999997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88" t="s">
        <v>51</v>
      </c>
      <c r="FP67" s="188" t="s">
        <v>51</v>
      </c>
      <c r="FQ67" s="188" t="s">
        <v>51</v>
      </c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B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420">
        <f t="shared" ref="FC68" si="116">SUM(FC51, -FC57)</f>
        <v>0.41459999999999997</v>
      </c>
      <c r="FD68" s="377">
        <f t="shared" ref="FD68:FE68" si="117">SUM(FD51, -FD57)</f>
        <v>0.42659999999999998</v>
      </c>
      <c r="FE68" s="421">
        <f t="shared" si="117"/>
        <v>0.51949999999999996</v>
      </c>
      <c r="FF68" s="153">
        <f t="shared" ref="FF68:FG68" si="118">SUM(FF51, -FF57)</f>
        <v>0.56230000000000002</v>
      </c>
      <c r="FG68" s="115">
        <f t="shared" si="118"/>
        <v>0.45320000000000005</v>
      </c>
      <c r="FH68" s="175">
        <f t="shared" ref="FH68:FI68" si="119">SUM(FH51, -FH57)</f>
        <v>0.4793</v>
      </c>
      <c r="FI68" s="153">
        <f t="shared" si="119"/>
        <v>0.48919999999999997</v>
      </c>
      <c r="FJ68" s="115">
        <f t="shared" ref="FJ68" si="120">SUM(FJ51, -FJ57)</f>
        <v>0.53710000000000002</v>
      </c>
      <c r="FK68" s="175">
        <f t="shared" ref="FK68:FL68" si="121">SUM(FK51, -FK57)</f>
        <v>0.63319999999999999</v>
      </c>
      <c r="FL68" s="146">
        <f>SUM(FL51, -FL57)</f>
        <v>0.61640000000000006</v>
      </c>
      <c r="FM68" s="120">
        <f>SUM(FM51, -FM57)</f>
        <v>0.59840000000000004</v>
      </c>
      <c r="FN68" s="179">
        <f>SUM(FN51, -FN57)</f>
        <v>0.58979999999999999</v>
      </c>
      <c r="FO68" s="120">
        <f>SUM(FO51, -FO57)</f>
        <v>0.58499999999999996</v>
      </c>
      <c r="FP68" s="120">
        <f>SUM(FP51, -FP57)</f>
        <v>0.60450000000000004</v>
      </c>
      <c r="FQ68" s="120">
        <f>SUM(FQ51, -FQ57)</f>
        <v>0.60589999999999999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168" t="s">
        <v>67</v>
      </c>
      <c r="FP69" s="168" t="s">
        <v>67</v>
      </c>
      <c r="FQ69" s="188" t="s">
        <v>44</v>
      </c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22">SUM(L51, -L56)</f>
        <v>0.16260000000000002</v>
      </c>
      <c r="M70" s="146">
        <f t="shared" si="122"/>
        <v>0.1641</v>
      </c>
      <c r="N70" s="120">
        <f t="shared" si="122"/>
        <v>0.16570000000000001</v>
      </c>
      <c r="O70" s="179">
        <f t="shared" si="122"/>
        <v>0.1774</v>
      </c>
      <c r="P70" s="146">
        <f t="shared" si="122"/>
        <v>0.20530000000000001</v>
      </c>
      <c r="Q70" s="120">
        <f t="shared" si="122"/>
        <v>0.19670000000000001</v>
      </c>
      <c r="R70" s="179">
        <f t="shared" si="122"/>
        <v>0.21190000000000001</v>
      </c>
      <c r="S70" s="224">
        <f t="shared" si="122"/>
        <v>0.23110000000000003</v>
      </c>
      <c r="T70" s="96">
        <f t="shared" si="12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23">SUM(AS53, -AS58)</f>
        <v>0.248</v>
      </c>
      <c r="AT70" s="224">
        <f t="shared" si="123"/>
        <v>0.23809999999999998</v>
      </c>
      <c r="AU70" s="15">
        <f t="shared" si="123"/>
        <v>0.25509999999999999</v>
      </c>
      <c r="AV70" s="150">
        <f t="shared" si="123"/>
        <v>0.249</v>
      </c>
      <c r="AW70" s="144">
        <f t="shared" si="123"/>
        <v>0.26829999999999998</v>
      </c>
      <c r="AX70" s="116">
        <f t="shared" si="12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4">SUM(BD51, -BD57)</f>
        <v>0.30359999999999998</v>
      </c>
      <c r="BE70" s="175">
        <f t="shared" si="124"/>
        <v>0.33729999999999999</v>
      </c>
      <c r="BF70" s="153">
        <f t="shared" si="124"/>
        <v>0.31259999999999999</v>
      </c>
      <c r="BG70" s="115">
        <f t="shared" si="124"/>
        <v>0.3034</v>
      </c>
      <c r="BH70" s="175">
        <f t="shared" si="124"/>
        <v>0.30179999999999996</v>
      </c>
      <c r="BI70" s="153">
        <f t="shared" si="124"/>
        <v>0.28360000000000002</v>
      </c>
      <c r="BJ70" s="120">
        <f>SUM(BJ52, -BJ58)</f>
        <v>0.31879999999999997</v>
      </c>
      <c r="BK70" s="176">
        <f t="shared" ref="BK70:BQ70" si="125">SUM(BK53, -BK58)</f>
        <v>0.26200000000000001</v>
      </c>
      <c r="BL70" s="144">
        <f t="shared" si="125"/>
        <v>0.3226</v>
      </c>
      <c r="BM70" s="116">
        <f t="shared" si="125"/>
        <v>0.32889999999999997</v>
      </c>
      <c r="BN70" s="176">
        <f t="shared" si="125"/>
        <v>0.3639</v>
      </c>
      <c r="BO70" s="116">
        <f t="shared" si="125"/>
        <v>0.37929999999999997</v>
      </c>
      <c r="BP70" s="120">
        <f t="shared" si="125"/>
        <v>0.37050000000000005</v>
      </c>
      <c r="BQ70" s="120">
        <f t="shared" si="125"/>
        <v>0.37329999999999997</v>
      </c>
      <c r="BS70" s="144">
        <f t="shared" ref="BS70:CC70" si="126">SUM(BS53, -BS58)</f>
        <v>0.37</v>
      </c>
      <c r="BT70" s="115">
        <f t="shared" si="126"/>
        <v>0.34289999999999998</v>
      </c>
      <c r="BU70" s="179">
        <f t="shared" si="126"/>
        <v>0.36609999999999998</v>
      </c>
      <c r="BV70" s="144">
        <f t="shared" si="126"/>
        <v>0.37419999999999998</v>
      </c>
      <c r="BW70" s="116">
        <f t="shared" si="126"/>
        <v>0.36470000000000002</v>
      </c>
      <c r="BX70" s="179">
        <f t="shared" si="126"/>
        <v>0.36280000000000001</v>
      </c>
      <c r="BY70" s="224">
        <f t="shared" si="126"/>
        <v>0.37780000000000002</v>
      </c>
      <c r="BZ70" s="94">
        <f t="shared" si="126"/>
        <v>0.38500000000000001</v>
      </c>
      <c r="CA70" s="145">
        <f t="shared" si="126"/>
        <v>0.36849999999999999</v>
      </c>
      <c r="CB70" s="153">
        <f t="shared" si="126"/>
        <v>0.3332</v>
      </c>
      <c r="CC70" s="115">
        <f t="shared" si="12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7">SUM(CV53, -CV58)</f>
        <v>0.31340000000000001</v>
      </c>
      <c r="CW70" s="146">
        <f t="shared" si="127"/>
        <v>0.30549999999999999</v>
      </c>
      <c r="CX70" s="116">
        <f t="shared" si="127"/>
        <v>0.3342</v>
      </c>
      <c r="CY70" s="176">
        <f t="shared" si="127"/>
        <v>0.35319999999999996</v>
      </c>
      <c r="CZ70" s="146">
        <f t="shared" si="127"/>
        <v>0.36080000000000001</v>
      </c>
      <c r="DA70" s="120">
        <f t="shared" si="127"/>
        <v>0.36449999999999999</v>
      </c>
      <c r="DB70" s="175">
        <f t="shared" si="127"/>
        <v>0.35870000000000002</v>
      </c>
      <c r="DC70" s="153">
        <f t="shared" si="127"/>
        <v>0.34139999999999998</v>
      </c>
      <c r="DD70" s="120">
        <f t="shared" ref="DD70:DN70" si="128">SUM(DD51, -DD57)</f>
        <v>0.34640000000000004</v>
      </c>
      <c r="DE70" s="175">
        <f t="shared" si="128"/>
        <v>0.38500000000000001</v>
      </c>
      <c r="DF70" s="153">
        <f t="shared" si="128"/>
        <v>0.40039999999999998</v>
      </c>
      <c r="DG70" s="120">
        <f t="shared" si="128"/>
        <v>0.38780000000000003</v>
      </c>
      <c r="DH70" s="179">
        <f t="shared" si="128"/>
        <v>0.3962</v>
      </c>
      <c r="DI70" s="153">
        <f t="shared" si="128"/>
        <v>0.38619999999999999</v>
      </c>
      <c r="DJ70" s="115">
        <f t="shared" si="128"/>
        <v>0.40500000000000003</v>
      </c>
      <c r="DK70" s="175">
        <f t="shared" si="128"/>
        <v>0.375</v>
      </c>
      <c r="DL70" s="115">
        <f t="shared" si="128"/>
        <v>0.38150000000000001</v>
      </c>
      <c r="DM70" s="120">
        <f t="shared" si="128"/>
        <v>0.378</v>
      </c>
      <c r="DN70" s="330">
        <f t="shared" si="12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9">SUM(DQ52, -DQ58)</f>
        <v>0.41539999999999999</v>
      </c>
      <c r="DR70" s="146">
        <f t="shared" si="129"/>
        <v>0.4042</v>
      </c>
      <c r="DS70" s="120">
        <f t="shared" si="129"/>
        <v>0.39899999999999997</v>
      </c>
      <c r="DT70" s="179">
        <f t="shared" si="129"/>
        <v>0.42180000000000001</v>
      </c>
      <c r="DU70" s="146">
        <f t="shared" si="129"/>
        <v>0.41859999999999997</v>
      </c>
      <c r="DV70" s="120">
        <f t="shared" si="129"/>
        <v>0.41359999999999997</v>
      </c>
      <c r="DW70" s="179">
        <f t="shared" si="129"/>
        <v>0.44290000000000002</v>
      </c>
      <c r="DX70" s="120">
        <f t="shared" si="129"/>
        <v>0.40010000000000001</v>
      </c>
      <c r="DY70" s="120">
        <f t="shared" si="129"/>
        <v>0.39729999999999999</v>
      </c>
      <c r="DZ70" s="120">
        <f t="shared" si="12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30">SUM(EK52, -EK58)</f>
        <v>0.49580000000000002</v>
      </c>
      <c r="EL70" s="120">
        <f t="shared" si="130"/>
        <v>0.49549999999999994</v>
      </c>
      <c r="EM70" s="179">
        <f t="shared" si="130"/>
        <v>0.40469999999999995</v>
      </c>
      <c r="EN70" s="146">
        <f t="shared" si="130"/>
        <v>0.41389999999999999</v>
      </c>
      <c r="EO70" s="120">
        <f t="shared" si="130"/>
        <v>0.39730000000000004</v>
      </c>
      <c r="EP70" s="179">
        <f t="shared" si="130"/>
        <v>0.39080000000000004</v>
      </c>
      <c r="EQ70" s="146">
        <f t="shared" si="130"/>
        <v>0.38290000000000002</v>
      </c>
      <c r="ER70" s="120">
        <f t="shared" si="130"/>
        <v>0.3775</v>
      </c>
      <c r="ES70" s="179">
        <f t="shared" si="130"/>
        <v>0.36970000000000003</v>
      </c>
      <c r="ET70" s="146">
        <f t="shared" si="130"/>
        <v>0.3548</v>
      </c>
      <c r="EU70" s="120">
        <f t="shared" si="13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420">
        <f>SUM(FC52, -FC58)</f>
        <v>0.37670000000000003</v>
      </c>
      <c r="FD70" s="377">
        <f>SUM(FD52, -FD58)</f>
        <v>0.38179999999999997</v>
      </c>
      <c r="FE70" s="421">
        <f>SUM(FE52, -FE58)</f>
        <v>0.42479999999999996</v>
      </c>
      <c r="FF70" s="153">
        <f>SUM(FF52, -FF58)</f>
        <v>0.44109999999999999</v>
      </c>
      <c r="FG70" s="115">
        <f>SUM(FG52, -FG58)</f>
        <v>0.42649999999999999</v>
      </c>
      <c r="FH70" s="175">
        <f>SUM(FH52, -FH58)</f>
        <v>0.43640000000000001</v>
      </c>
      <c r="FI70" s="153">
        <f>SUM(FI52, -FI58)</f>
        <v>0.41039999999999999</v>
      </c>
      <c r="FJ70" s="115">
        <f>SUM(FJ52, -FJ58)</f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208">
        <f>SUM(FO52, -FO58)</f>
        <v>0.41349999999999998</v>
      </c>
      <c r="FP70" s="208">
        <f>SUM(FP52, -FP58)</f>
        <v>0.40769999999999995</v>
      </c>
      <c r="FQ70" s="120">
        <f>SUM(FQ51, -FQ56)</f>
        <v>0.40049999999999997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17" t="s">
        <v>70</v>
      </c>
      <c r="FP71" s="188" t="s">
        <v>44</v>
      </c>
      <c r="FQ71" s="188" t="s">
        <v>37</v>
      </c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31">SUM(L51, -L55)</f>
        <v>0.15260000000000001</v>
      </c>
      <c r="M72" s="148">
        <f t="shared" si="131"/>
        <v>0.15459999999999999</v>
      </c>
      <c r="N72" s="118">
        <f t="shared" si="131"/>
        <v>0.15390000000000001</v>
      </c>
      <c r="O72" s="178">
        <f t="shared" si="131"/>
        <v>0.1736</v>
      </c>
      <c r="P72" s="148">
        <f t="shared" si="131"/>
        <v>0.18690000000000001</v>
      </c>
      <c r="Q72" s="118">
        <f t="shared" si="131"/>
        <v>0.19530000000000003</v>
      </c>
      <c r="R72" s="179">
        <f t="shared" si="131"/>
        <v>0.20900000000000002</v>
      </c>
      <c r="S72" s="224">
        <f t="shared" si="131"/>
        <v>0.21690000000000001</v>
      </c>
      <c r="T72" s="15">
        <f t="shared" si="13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32">SUM(AZ51, -AZ56)</f>
        <v>0.24559999999999998</v>
      </c>
      <c r="BA72" s="120">
        <f t="shared" si="132"/>
        <v>0.24430000000000002</v>
      </c>
      <c r="BB72" s="175">
        <f t="shared" si="132"/>
        <v>0.26329999999999998</v>
      </c>
      <c r="BC72" s="153">
        <f t="shared" si="132"/>
        <v>0.30299999999999999</v>
      </c>
      <c r="BD72" s="120">
        <f t="shared" si="132"/>
        <v>0.29220000000000002</v>
      </c>
      <c r="BE72" s="179">
        <f t="shared" si="13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33">SUM(CP53, -CP58)</f>
        <v>0.31230000000000002</v>
      </c>
      <c r="CQ72" s="153">
        <f t="shared" si="133"/>
        <v>0.36319999999999997</v>
      </c>
      <c r="CR72" s="115">
        <f t="shared" si="133"/>
        <v>0.33150000000000002</v>
      </c>
      <c r="CS72" s="175">
        <f t="shared" si="133"/>
        <v>0.33660000000000001</v>
      </c>
      <c r="CT72" s="146">
        <f t="shared" si="133"/>
        <v>0.36480000000000001</v>
      </c>
      <c r="CU72" s="116">
        <f t="shared" si="13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4">SUM(DF52, -DF57)</f>
        <v>0.3911</v>
      </c>
      <c r="DG72" s="115">
        <f t="shared" si="134"/>
        <v>0.38300000000000001</v>
      </c>
      <c r="DH72" s="175">
        <f t="shared" si="134"/>
        <v>0.39580000000000004</v>
      </c>
      <c r="DI72" s="146">
        <f t="shared" si="134"/>
        <v>0.3836</v>
      </c>
      <c r="DJ72" s="120">
        <f t="shared" si="134"/>
        <v>0.39</v>
      </c>
      <c r="DK72" s="179">
        <f t="shared" si="134"/>
        <v>0.35570000000000002</v>
      </c>
      <c r="DL72" s="120">
        <f t="shared" si="134"/>
        <v>0.3659</v>
      </c>
      <c r="DM72" s="115">
        <f t="shared" si="134"/>
        <v>0.36159999999999998</v>
      </c>
      <c r="DN72" s="332">
        <f t="shared" si="13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5">SUM(EC57, -EC68)</f>
        <v>0</v>
      </c>
      <c r="ED72" s="6">
        <f t="shared" si="135"/>
        <v>0</v>
      </c>
      <c r="EE72" s="6">
        <f t="shared" si="135"/>
        <v>0</v>
      </c>
      <c r="EF72" s="6">
        <f t="shared" si="135"/>
        <v>0</v>
      </c>
      <c r="EG72" s="6">
        <f t="shared" si="135"/>
        <v>0</v>
      </c>
      <c r="EH72" s="6">
        <f t="shared" si="135"/>
        <v>0</v>
      </c>
      <c r="EI72" s="6">
        <f t="shared" si="13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20">
        <f>SUM(FO53, -FO58)</f>
        <v>0.39319999999999999</v>
      </c>
      <c r="FP72" s="120">
        <f>SUM(FP51, -FP56)</f>
        <v>0.38929999999999998</v>
      </c>
      <c r="FQ72" s="120">
        <f>SUM(FQ51, -FQ55)</f>
        <v>0.40029999999999999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6">SUM(GU57, -GU68)</f>
        <v>0</v>
      </c>
      <c r="GV72" s="6">
        <f t="shared" si="136"/>
        <v>0</v>
      </c>
      <c r="GW72" s="6">
        <f t="shared" si="136"/>
        <v>0</v>
      </c>
      <c r="GX72" s="6">
        <f t="shared" si="136"/>
        <v>0</v>
      </c>
      <c r="GY72" s="6">
        <f t="shared" si="136"/>
        <v>0</v>
      </c>
      <c r="GZ72" s="6">
        <f t="shared" si="136"/>
        <v>0</v>
      </c>
      <c r="HA72" s="6">
        <f t="shared" si="136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7">SUM(JM57, -JM68)</f>
        <v>0</v>
      </c>
      <c r="JN72" s="6">
        <f t="shared" si="137"/>
        <v>0</v>
      </c>
      <c r="JO72" s="6">
        <f t="shared" si="137"/>
        <v>0</v>
      </c>
      <c r="JP72" s="6">
        <f t="shared" si="137"/>
        <v>0</v>
      </c>
      <c r="JQ72" s="6">
        <f t="shared" si="137"/>
        <v>0</v>
      </c>
      <c r="JR72" s="6">
        <f t="shared" si="137"/>
        <v>0</v>
      </c>
      <c r="JS72" s="6">
        <f t="shared" si="137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88" t="s">
        <v>44</v>
      </c>
      <c r="FP73" s="188" t="s">
        <v>37</v>
      </c>
      <c r="FQ73" s="168" t="s">
        <v>67</v>
      </c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8">SUM(O51, -O54)</f>
        <v>0.1535</v>
      </c>
      <c r="P74" s="146">
        <f t="shared" si="138"/>
        <v>0.18510000000000001</v>
      </c>
      <c r="Q74" s="116">
        <f t="shared" si="138"/>
        <v>0.17920000000000003</v>
      </c>
      <c r="R74" s="176">
        <f t="shared" si="138"/>
        <v>0.1988</v>
      </c>
      <c r="S74" s="224">
        <f t="shared" si="138"/>
        <v>0.21400000000000002</v>
      </c>
      <c r="T74" s="15">
        <f t="shared" si="138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9">SUM(CQ54, -CQ58)</f>
        <v>0.34360000000000002</v>
      </c>
      <c r="CR74" s="116">
        <f t="shared" si="139"/>
        <v>0.32479999999999998</v>
      </c>
      <c r="CS74" s="176">
        <f t="shared" si="139"/>
        <v>0.32750000000000001</v>
      </c>
      <c r="CT74" s="144">
        <f t="shared" si="139"/>
        <v>0.3614</v>
      </c>
      <c r="CU74" s="120">
        <f t="shared" si="139"/>
        <v>0.3337</v>
      </c>
      <c r="CV74" s="179">
        <f t="shared" si="139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40">SUM(DF53, -DF58)</f>
        <v>0.35589999999999999</v>
      </c>
      <c r="DG74" s="115">
        <f t="shared" si="140"/>
        <v>0.35389999999999999</v>
      </c>
      <c r="DH74" s="176">
        <f t="shared" si="140"/>
        <v>0.35060000000000002</v>
      </c>
      <c r="DI74" s="153">
        <f t="shared" si="140"/>
        <v>0.30449999999999999</v>
      </c>
      <c r="DJ74" s="115">
        <f t="shared" si="140"/>
        <v>0.29660000000000003</v>
      </c>
      <c r="DK74" s="175">
        <f t="shared" si="140"/>
        <v>0.28620000000000001</v>
      </c>
      <c r="DL74" s="116">
        <f t="shared" si="140"/>
        <v>0.29700000000000004</v>
      </c>
      <c r="DM74" s="116">
        <f t="shared" si="140"/>
        <v>0.30230000000000001</v>
      </c>
      <c r="DN74" s="332">
        <f t="shared" si="140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20">
        <f>SUM(FO51, -FO56)</f>
        <v>0.38109999999999999</v>
      </c>
      <c r="FP74" s="120">
        <f>SUM(FP51, -FP55)</f>
        <v>0.3856</v>
      </c>
      <c r="FQ74" s="208">
        <f>SUM(FQ52, -FQ58)</f>
        <v>0.39989999999999998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168" t="s">
        <v>59</v>
      </c>
      <c r="FP75" s="168" t="s">
        <v>59</v>
      </c>
      <c r="FQ75" s="168" t="s">
        <v>59</v>
      </c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41">SUM(O51, -O53)</f>
        <v>0.15140000000000001</v>
      </c>
      <c r="P76" s="144">
        <f t="shared" si="141"/>
        <v>0.18140000000000001</v>
      </c>
      <c r="Q76" s="120">
        <f t="shared" si="141"/>
        <v>0.15870000000000001</v>
      </c>
      <c r="R76" s="179">
        <f t="shared" si="141"/>
        <v>0.17290000000000003</v>
      </c>
      <c r="S76" s="226">
        <f t="shared" si="141"/>
        <v>0.18450000000000003</v>
      </c>
      <c r="T76" s="93">
        <f t="shared" si="141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2">SUM(AA52, -AA56)</f>
        <v>0.18609999999999999</v>
      </c>
      <c r="AB76" s="146">
        <f t="shared" si="142"/>
        <v>0.15279999999999999</v>
      </c>
      <c r="AC76" s="120">
        <f t="shared" si="142"/>
        <v>0.1673</v>
      </c>
      <c r="AD76" s="179">
        <f t="shared" si="142"/>
        <v>0.16539999999999999</v>
      </c>
      <c r="AE76" s="224">
        <f t="shared" si="142"/>
        <v>0.18379999999999999</v>
      </c>
      <c r="AF76" s="15">
        <f t="shared" si="142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3">SUM(AJ52, -AJ57)</f>
        <v>0.184</v>
      </c>
      <c r="AK76" s="224">
        <f t="shared" si="143"/>
        <v>0.17449999999999999</v>
      </c>
      <c r="AL76" s="15">
        <f t="shared" si="143"/>
        <v>0.1774</v>
      </c>
      <c r="AM76" s="151">
        <f t="shared" si="143"/>
        <v>0.21359999999999998</v>
      </c>
      <c r="AN76" s="144">
        <f t="shared" si="143"/>
        <v>0.20939999999999998</v>
      </c>
      <c r="AO76" s="116">
        <f t="shared" si="143"/>
        <v>0.22120000000000001</v>
      </c>
      <c r="AP76" s="176">
        <f t="shared" si="143"/>
        <v>0.20449999999999999</v>
      </c>
      <c r="AQ76" s="144">
        <f t="shared" si="143"/>
        <v>0.20030000000000001</v>
      </c>
      <c r="AR76" s="116">
        <f t="shared" si="143"/>
        <v>0.18330000000000002</v>
      </c>
      <c r="AS76" s="176">
        <f t="shared" si="143"/>
        <v>0.1966</v>
      </c>
      <c r="AT76" s="224">
        <f t="shared" si="143"/>
        <v>0.16650000000000001</v>
      </c>
      <c r="AU76" s="15">
        <f t="shared" si="143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4">SUM(BV52, -BV57)</f>
        <v>0.30099999999999999</v>
      </c>
      <c r="BW76" s="115">
        <f t="shared" si="144"/>
        <v>0.29299999999999998</v>
      </c>
      <c r="BX76" s="176">
        <f t="shared" si="144"/>
        <v>0.29100000000000004</v>
      </c>
      <c r="BY76" s="226">
        <f t="shared" si="144"/>
        <v>0.32620000000000005</v>
      </c>
      <c r="BZ76" s="93">
        <f t="shared" si="144"/>
        <v>0.3236</v>
      </c>
      <c r="CA76" s="150">
        <f t="shared" si="144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5">SUM(CX52, -CX57)</f>
        <v>0.28749999999999998</v>
      </c>
      <c r="CY76" s="187">
        <f t="shared" si="145"/>
        <v>0.29159999999999997</v>
      </c>
      <c r="CZ76" s="166">
        <f t="shared" si="145"/>
        <v>0.30359999999999998</v>
      </c>
      <c r="DA76" s="208">
        <f t="shared" si="145"/>
        <v>0.3135</v>
      </c>
      <c r="DB76" s="175">
        <f t="shared" si="145"/>
        <v>0.29959999999999998</v>
      </c>
      <c r="DC76" s="153">
        <f t="shared" si="145"/>
        <v>0.29769999999999996</v>
      </c>
      <c r="DD76" s="115">
        <f t="shared" si="145"/>
        <v>0.31810000000000005</v>
      </c>
      <c r="DE76" s="176">
        <f t="shared" ref="DE76:DN76" si="146">SUM(DE54, -DE58)</f>
        <v>0.35189999999999999</v>
      </c>
      <c r="DF76" s="144">
        <f t="shared" si="146"/>
        <v>0.35470000000000002</v>
      </c>
      <c r="DG76" s="116">
        <f t="shared" si="146"/>
        <v>0.34589999999999999</v>
      </c>
      <c r="DH76" s="175">
        <f t="shared" si="146"/>
        <v>0.34189999999999998</v>
      </c>
      <c r="DI76" s="144">
        <f t="shared" si="146"/>
        <v>0.30280000000000001</v>
      </c>
      <c r="DJ76" s="116">
        <f t="shared" si="146"/>
        <v>0.28839999999999999</v>
      </c>
      <c r="DK76" s="176">
        <f t="shared" si="146"/>
        <v>0.2742</v>
      </c>
      <c r="DL76" s="115">
        <f t="shared" si="146"/>
        <v>0.2717</v>
      </c>
      <c r="DM76" s="115">
        <f t="shared" si="146"/>
        <v>0.29559999999999997</v>
      </c>
      <c r="DN76" s="335">
        <f t="shared" si="146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15">
        <f>SUM(FO52, -FO57)</f>
        <v>0.38090000000000002</v>
      </c>
      <c r="FP76" s="115">
        <f>SUM(FP52, -FP57)</f>
        <v>0.3831</v>
      </c>
      <c r="FQ76" s="115">
        <f>SUM(FQ52, -FQ57)</f>
        <v>0.3775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88" t="s">
        <v>37</v>
      </c>
      <c r="FP77" s="117" t="s">
        <v>70</v>
      </c>
      <c r="FQ77" s="117" t="s">
        <v>70</v>
      </c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7">SUM(CZ53, -CZ57)</f>
        <v>0.2883</v>
      </c>
      <c r="DA78" s="115">
        <f t="shared" si="147"/>
        <v>0.29959999999999998</v>
      </c>
      <c r="DB78" s="187">
        <f t="shared" si="147"/>
        <v>0.28610000000000002</v>
      </c>
      <c r="DC78" s="166">
        <f t="shared" si="147"/>
        <v>0.26800000000000002</v>
      </c>
      <c r="DD78" s="208">
        <f t="shared" si="147"/>
        <v>0.26529999999999998</v>
      </c>
      <c r="DE78" s="187">
        <f t="shared" si="147"/>
        <v>0.32490000000000002</v>
      </c>
      <c r="DF78" s="166">
        <f t="shared" si="147"/>
        <v>0.32469999999999999</v>
      </c>
      <c r="DG78" s="208">
        <f t="shared" si="147"/>
        <v>0.3196</v>
      </c>
      <c r="DH78" s="176">
        <f t="shared" si="147"/>
        <v>0.32120000000000004</v>
      </c>
      <c r="DI78" s="166">
        <f t="shared" si="147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8">SUM(EC67, -EC74)</f>
        <v>0</v>
      </c>
      <c r="ED78" s="6">
        <f t="shared" si="148"/>
        <v>0</v>
      </c>
      <c r="EE78" s="6">
        <f t="shared" si="148"/>
        <v>0</v>
      </c>
      <c r="EF78" s="6">
        <f t="shared" si="148"/>
        <v>0</v>
      </c>
      <c r="EG78" s="6">
        <f t="shared" si="148"/>
        <v>0</v>
      </c>
      <c r="EH78" s="6">
        <f t="shared" si="148"/>
        <v>0</v>
      </c>
      <c r="EI78" s="6">
        <f t="shared" si="148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20">
        <f>SUM(FO51, -FO55)</f>
        <v>0.37689999999999996</v>
      </c>
      <c r="FP78" s="120">
        <f>SUM(FP53, -FP58)</f>
        <v>0.38100000000000001</v>
      </c>
      <c r="FQ78" s="120">
        <f>SUM(FQ53, -FQ58)</f>
        <v>0.35270000000000001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9">SUM(GU67, -GU74)</f>
        <v>0</v>
      </c>
      <c r="GV78" s="6">
        <f t="shared" si="149"/>
        <v>0</v>
      </c>
      <c r="GW78" s="6">
        <f t="shared" si="149"/>
        <v>0</v>
      </c>
      <c r="GX78" s="6">
        <f t="shared" si="149"/>
        <v>0</v>
      </c>
      <c r="GY78" s="6">
        <f t="shared" si="149"/>
        <v>0</v>
      </c>
      <c r="GZ78" s="6">
        <f t="shared" si="149"/>
        <v>0</v>
      </c>
      <c r="HA78" s="6">
        <f t="shared" si="149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50">SUM(JM67, -JM74)</f>
        <v>0</v>
      </c>
      <c r="JN78" s="6">
        <f t="shared" si="150"/>
        <v>0</v>
      </c>
      <c r="JO78" s="6">
        <f t="shared" si="150"/>
        <v>0</v>
      </c>
      <c r="JP78" s="6">
        <f t="shared" si="150"/>
        <v>0</v>
      </c>
      <c r="JQ78" s="6">
        <f t="shared" si="150"/>
        <v>0</v>
      </c>
      <c r="JR78" s="6">
        <f t="shared" si="150"/>
        <v>0</v>
      </c>
      <c r="JS78" s="6">
        <f t="shared" si="150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17" t="s">
        <v>60</v>
      </c>
      <c r="FP79" s="117" t="s">
        <v>60</v>
      </c>
      <c r="FQ79" s="117" t="s">
        <v>60</v>
      </c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>SUM(FK53, -FK57)</f>
        <v>0.35099999999999998</v>
      </c>
      <c r="FL80" s="146">
        <f>SUM(FL53, -FL57)</f>
        <v>0.36620000000000003</v>
      </c>
      <c r="FM80" s="120">
        <f>SUM(FM53, -FM57)</f>
        <v>0.35860000000000003</v>
      </c>
      <c r="FN80" s="179">
        <f>SUM(FN53, -FN57)</f>
        <v>0.35160000000000002</v>
      </c>
      <c r="FO80" s="120">
        <f>SUM(FO53, -FO57)</f>
        <v>0.36059999999999998</v>
      </c>
      <c r="FP80" s="120">
        <f>SUM(FP53, -FP57)</f>
        <v>0.35639999999999994</v>
      </c>
      <c r="FQ80" s="120">
        <f>SUM(FQ53, -FQ57)</f>
        <v>0.33030000000000004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23" t="s">
        <v>63</v>
      </c>
      <c r="FP81" s="123" t="s">
        <v>63</v>
      </c>
      <c r="FQ81" s="123" t="s">
        <v>63</v>
      </c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51">SUM(Q52, -Q56)</f>
        <v>0.107</v>
      </c>
      <c r="R82" s="176">
        <f t="shared" si="151"/>
        <v>0.11929999999999999</v>
      </c>
      <c r="S82" s="226">
        <f t="shared" si="151"/>
        <v>0.1293</v>
      </c>
      <c r="T82" s="93">
        <f t="shared" si="151"/>
        <v>0.13999999999999999</v>
      </c>
      <c r="U82" s="150">
        <f t="shared" si="151"/>
        <v>9.820000000000001E-2</v>
      </c>
      <c r="V82" s="226">
        <f t="shared" si="151"/>
        <v>0.1032</v>
      </c>
      <c r="W82" s="93">
        <f t="shared" si="151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52">SUM(BE52, -BE56)</f>
        <v>0.23449999999999999</v>
      </c>
      <c r="BF82" s="146">
        <f t="shared" si="152"/>
        <v>0.22810000000000002</v>
      </c>
      <c r="BG82" s="120">
        <f t="shared" si="152"/>
        <v>0.21359999999999998</v>
      </c>
      <c r="BH82" s="179">
        <f t="shared" si="152"/>
        <v>0.19950000000000001</v>
      </c>
      <c r="BI82" s="146">
        <f t="shared" si="152"/>
        <v>0.1976</v>
      </c>
      <c r="BJ82" s="120">
        <f t="shared" si="152"/>
        <v>0.2019</v>
      </c>
      <c r="BK82" s="179">
        <f t="shared" si="152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53">SUM(CD55, -CD58)</f>
        <v>0.19339999999999999</v>
      </c>
      <c r="CE82" s="148">
        <f t="shared" si="153"/>
        <v>0.1938</v>
      </c>
      <c r="CF82" s="118">
        <f t="shared" si="153"/>
        <v>0.18729999999999999</v>
      </c>
      <c r="CG82" s="178">
        <f t="shared" si="153"/>
        <v>0.1948</v>
      </c>
      <c r="CH82" s="148">
        <f t="shared" si="153"/>
        <v>0.19270000000000001</v>
      </c>
      <c r="CI82" s="118">
        <f t="shared" si="153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4">SUM(DT53, -DT57)</f>
        <v>0.3422</v>
      </c>
      <c r="DU82" s="166">
        <f t="shared" si="154"/>
        <v>0.3332</v>
      </c>
      <c r="DV82" s="208">
        <f t="shared" si="154"/>
        <v>0.30959999999999999</v>
      </c>
      <c r="DW82" s="187">
        <f t="shared" si="154"/>
        <v>0.3236</v>
      </c>
      <c r="DX82" s="208">
        <f t="shared" si="154"/>
        <v>0.30349999999999999</v>
      </c>
      <c r="DY82" s="116">
        <f t="shared" si="154"/>
        <v>0.27749999999999997</v>
      </c>
      <c r="DZ82" s="115">
        <f t="shared" si="15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5">SUM(EK53, -EK57)</f>
        <v>0.29409999999999997</v>
      </c>
      <c r="EL82" s="115">
        <f t="shared" si="155"/>
        <v>0.31609999999999999</v>
      </c>
      <c r="EM82" s="175">
        <f t="shared" si="155"/>
        <v>0.27789999999999998</v>
      </c>
      <c r="EN82" s="153">
        <f t="shared" si="155"/>
        <v>0.30230000000000001</v>
      </c>
      <c r="EO82" s="115">
        <f t="shared" si="155"/>
        <v>0.30509999999999998</v>
      </c>
      <c r="EP82" s="175">
        <f t="shared" si="155"/>
        <v>0.31040000000000001</v>
      </c>
      <c r="EQ82" s="153">
        <f t="shared" si="155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16">
        <f>SUM(FO54, -FO58)</f>
        <v>0.33550000000000002</v>
      </c>
      <c r="FP82" s="116">
        <f>SUM(FP54, -FP58)</f>
        <v>0.32950000000000002</v>
      </c>
      <c r="FQ82" s="116">
        <f>SUM(FQ54, -FQ58)</f>
        <v>0.32329999999999998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23" t="s">
        <v>84</v>
      </c>
      <c r="FP83" s="123" t="s">
        <v>84</v>
      </c>
      <c r="FQ83" s="188" t="s">
        <v>53</v>
      </c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6">SUM(BE52, -BE55)</f>
        <v>0.2238</v>
      </c>
      <c r="BF84" s="146">
        <f t="shared" si="156"/>
        <v>0.22100000000000003</v>
      </c>
      <c r="BG84" s="120">
        <f t="shared" si="156"/>
        <v>0.2127</v>
      </c>
      <c r="BH84" s="179">
        <f t="shared" si="156"/>
        <v>0.19350000000000001</v>
      </c>
      <c r="BI84" s="146">
        <f t="shared" si="156"/>
        <v>0.18340000000000001</v>
      </c>
      <c r="BJ84" s="120">
        <f t="shared" si="156"/>
        <v>0.19309999999999999</v>
      </c>
      <c r="BK84" s="179">
        <f t="shared" si="156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7">SUM(DS54, -DS57)</f>
        <v>0.31369999999999998</v>
      </c>
      <c r="DT84" s="176">
        <f t="shared" si="157"/>
        <v>0.33260000000000001</v>
      </c>
      <c r="DU84" s="144">
        <f t="shared" si="157"/>
        <v>0.318</v>
      </c>
      <c r="DV84" s="116">
        <f t="shared" si="157"/>
        <v>0.29580000000000001</v>
      </c>
      <c r="DW84" s="176">
        <f t="shared" si="157"/>
        <v>0.3145</v>
      </c>
      <c r="DX84" s="116">
        <f t="shared" si="157"/>
        <v>0.29530000000000001</v>
      </c>
      <c r="DY84" s="115">
        <f t="shared" si="157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8">SUM(EC73, -EC80)</f>
        <v>0</v>
      </c>
      <c r="ED84" s="6">
        <f t="shared" si="158"/>
        <v>0</v>
      </c>
      <c r="EE84" s="6">
        <f t="shared" si="158"/>
        <v>0</v>
      </c>
      <c r="EF84" s="6">
        <f t="shared" si="158"/>
        <v>0</v>
      </c>
      <c r="EG84" s="6">
        <f t="shared" si="158"/>
        <v>0</v>
      </c>
      <c r="EH84" s="6">
        <f t="shared" si="158"/>
        <v>0</v>
      </c>
      <c r="EI84" s="6">
        <f t="shared" si="158"/>
        <v>0</v>
      </c>
      <c r="EK84" s="144">
        <f t="shared" ref="EK84:ES84" si="159">SUM(EK54, -EK57)</f>
        <v>0.27239999999999998</v>
      </c>
      <c r="EL84" s="116">
        <f t="shared" si="159"/>
        <v>0.2974</v>
      </c>
      <c r="EM84" s="176">
        <f t="shared" si="159"/>
        <v>0.25990000000000002</v>
      </c>
      <c r="EN84" s="144">
        <f t="shared" si="159"/>
        <v>0.27800000000000002</v>
      </c>
      <c r="EO84" s="116">
        <f t="shared" si="159"/>
        <v>0.29089999999999999</v>
      </c>
      <c r="EP84" s="176">
        <f t="shared" si="159"/>
        <v>0.27529999999999999</v>
      </c>
      <c r="EQ84" s="144">
        <f t="shared" si="159"/>
        <v>0.26890000000000003</v>
      </c>
      <c r="ER84" s="116">
        <f t="shared" si="159"/>
        <v>0.27149999999999996</v>
      </c>
      <c r="ES84" s="176">
        <f t="shared" si="159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16">
        <f>SUM(FO54, -FO57)</f>
        <v>0.3029</v>
      </c>
      <c r="FP84" s="116">
        <f>SUM(FP54, -FP57)</f>
        <v>0.30489999999999995</v>
      </c>
      <c r="FQ84" s="208">
        <f>SUM(FQ51, -FQ54)</f>
        <v>0.30499999999999999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60">SUM(GU73, -GU80)</f>
        <v>0</v>
      </c>
      <c r="GV84" s="6">
        <f t="shared" si="160"/>
        <v>0</v>
      </c>
      <c r="GW84" s="6">
        <f t="shared" si="160"/>
        <v>0</v>
      </c>
      <c r="GX84" s="6">
        <f t="shared" si="160"/>
        <v>0</v>
      </c>
      <c r="GY84" s="6">
        <f t="shared" si="160"/>
        <v>0</v>
      </c>
      <c r="GZ84" s="6">
        <f t="shared" si="160"/>
        <v>0</v>
      </c>
      <c r="HA84" s="6">
        <f t="shared" si="160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61">SUM(JM73, -JM80)</f>
        <v>0</v>
      </c>
      <c r="JN84" s="6">
        <f t="shared" si="161"/>
        <v>0</v>
      </c>
      <c r="JO84" s="6">
        <f t="shared" si="161"/>
        <v>0</v>
      </c>
      <c r="JP84" s="6">
        <f t="shared" si="161"/>
        <v>0</v>
      </c>
      <c r="JQ84" s="6">
        <f t="shared" si="161"/>
        <v>0</v>
      </c>
      <c r="JR84" s="6">
        <f t="shared" si="161"/>
        <v>0</v>
      </c>
      <c r="JS84" s="6">
        <f t="shared" si="161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88" t="s">
        <v>53</v>
      </c>
      <c r="FP85" s="188" t="s">
        <v>53</v>
      </c>
      <c r="FQ85" s="123" t="s">
        <v>84</v>
      </c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62">SUM(BD53, -BD57)</f>
        <v>0.15740000000000001</v>
      </c>
      <c r="BE86" s="176">
        <f t="shared" si="162"/>
        <v>0.2077</v>
      </c>
      <c r="BF86" s="144">
        <f t="shared" si="162"/>
        <v>0.20429999999999998</v>
      </c>
      <c r="BG86" s="116">
        <f t="shared" si="162"/>
        <v>0.19500000000000001</v>
      </c>
      <c r="BH86" s="176">
        <f t="shared" si="162"/>
        <v>0.17849999999999999</v>
      </c>
      <c r="BI86" s="166">
        <f t="shared" si="162"/>
        <v>0.16689999999999999</v>
      </c>
      <c r="BJ86" s="116">
        <f t="shared" si="162"/>
        <v>0.18679999999999999</v>
      </c>
      <c r="BK86" s="176">
        <f t="shared" si="162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63">SUM(BV52, -BV56)</f>
        <v>0.2329</v>
      </c>
      <c r="BW86" s="120">
        <f t="shared" si="163"/>
        <v>0.22009999999999999</v>
      </c>
      <c r="BX86" s="179">
        <f t="shared" si="163"/>
        <v>0.21760000000000002</v>
      </c>
      <c r="BY86" s="224">
        <f t="shared" si="163"/>
        <v>0.25340000000000001</v>
      </c>
      <c r="BZ86" s="15">
        <f t="shared" si="163"/>
        <v>0.24309999999999998</v>
      </c>
      <c r="CA86" s="151">
        <f t="shared" si="163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4">SUM(CR52, -CR56)</f>
        <v>0.20519999999999999</v>
      </c>
      <c r="CS86" s="179">
        <f t="shared" si="164"/>
        <v>0.19850000000000001</v>
      </c>
      <c r="CT86" s="146">
        <f t="shared" si="164"/>
        <v>0.20760000000000001</v>
      </c>
      <c r="CU86" s="120">
        <f t="shared" si="164"/>
        <v>0.2117</v>
      </c>
      <c r="CV86" s="179">
        <f t="shared" si="164"/>
        <v>0.1971</v>
      </c>
      <c r="CW86" s="146">
        <f t="shared" si="164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208">
        <f>SUM(FO51, -FO54)</f>
        <v>0.28209999999999996</v>
      </c>
      <c r="FP86" s="208">
        <f>SUM(FP51, -FP54)</f>
        <v>0.29959999999999998</v>
      </c>
      <c r="FQ86" s="116">
        <f>SUM(FQ54, -FQ57)</f>
        <v>0.3009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19" t="s">
        <v>39</v>
      </c>
      <c r="FP87" s="188" t="s">
        <v>55</v>
      </c>
      <c r="FQ87" s="188" t="s">
        <v>55</v>
      </c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5">SUM(DE52, -DE55)</f>
        <v>0.21659999999999999</v>
      </c>
      <c r="DF88" s="146">
        <f t="shared" si="165"/>
        <v>0.23190000000000002</v>
      </c>
      <c r="DG88" s="120">
        <f t="shared" si="165"/>
        <v>0.23139999999999999</v>
      </c>
      <c r="DH88" s="179">
        <f t="shared" si="165"/>
        <v>0.23710000000000001</v>
      </c>
      <c r="DI88" s="146">
        <f t="shared" si="165"/>
        <v>0.22919999999999999</v>
      </c>
      <c r="DJ88" s="120">
        <f t="shared" si="165"/>
        <v>0.2407</v>
      </c>
      <c r="DK88" s="179">
        <f t="shared" si="165"/>
        <v>0.2074</v>
      </c>
      <c r="DL88" s="120">
        <f t="shared" si="165"/>
        <v>0.214</v>
      </c>
      <c r="DM88" s="120">
        <f t="shared" si="165"/>
        <v>0.19929999999999998</v>
      </c>
      <c r="DN88" s="330">
        <f t="shared" si="165"/>
        <v>0.23680000000000001</v>
      </c>
      <c r="DO88" s="346">
        <f>SUM(DO73, -DO78)</f>
        <v>0</v>
      </c>
      <c r="DP88" s="120">
        <f t="shared" ref="DP88:DU88" si="166">SUM(DP52, -DP55)</f>
        <v>0.25539999999999996</v>
      </c>
      <c r="DQ88" s="179">
        <f t="shared" si="166"/>
        <v>0.22369999999999998</v>
      </c>
      <c r="DR88" s="146">
        <f t="shared" si="166"/>
        <v>0.21279999999999999</v>
      </c>
      <c r="DS88" s="120">
        <f t="shared" si="166"/>
        <v>0.20549999999999999</v>
      </c>
      <c r="DT88" s="179">
        <f t="shared" si="166"/>
        <v>0.21829999999999999</v>
      </c>
      <c r="DU88" s="146">
        <f t="shared" si="166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16">
        <f>SUM(FO55, -FO58)</f>
        <v>0.24070000000000003</v>
      </c>
      <c r="FP88" s="118">
        <f>SUM(FP51, -FP53)</f>
        <v>0.24810000000000001</v>
      </c>
      <c r="FQ88" s="118">
        <f>SUM(FQ51, -FQ53)</f>
        <v>0.27559999999999996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22" t="s">
        <v>46</v>
      </c>
      <c r="FP89" s="119" t="s">
        <v>39</v>
      </c>
      <c r="FQ89" s="260" t="s">
        <v>54</v>
      </c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7">SUM(CZ53, -CZ56)</f>
        <v>0.19919999999999999</v>
      </c>
      <c r="DA90" s="120">
        <f t="shared" si="167"/>
        <v>0.1968</v>
      </c>
      <c r="DB90" s="179">
        <f t="shared" si="167"/>
        <v>0.19270000000000001</v>
      </c>
      <c r="DC90" s="146">
        <f t="shared" si="167"/>
        <v>0.17620000000000002</v>
      </c>
      <c r="DD90" s="120">
        <f t="shared" si="167"/>
        <v>0.1749</v>
      </c>
      <c r="DE90" s="179">
        <f t="shared" si="167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8">SUM(DH55, -DH58)</f>
        <v>0.18809999999999999</v>
      </c>
      <c r="DI90" s="148">
        <f t="shared" si="168"/>
        <v>0.19260000000000002</v>
      </c>
      <c r="DJ90" s="118">
        <f t="shared" si="168"/>
        <v>0.18720000000000001</v>
      </c>
      <c r="DK90" s="178">
        <f t="shared" si="168"/>
        <v>0.193</v>
      </c>
      <c r="DL90" s="118">
        <f t="shared" si="168"/>
        <v>0.18990000000000001</v>
      </c>
      <c r="DM90" s="118">
        <f t="shared" si="168"/>
        <v>0.19640000000000002</v>
      </c>
      <c r="DN90" s="338">
        <f t="shared" si="168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9">SUM(EC79, -EC86)</f>
        <v>0</v>
      </c>
      <c r="ED90" s="6">
        <f t="shared" si="169"/>
        <v>0</v>
      </c>
      <c r="EE90" s="6">
        <f t="shared" si="169"/>
        <v>0</v>
      </c>
      <c r="EF90" s="6">
        <f t="shared" si="169"/>
        <v>0</v>
      </c>
      <c r="EG90" s="6">
        <f t="shared" si="169"/>
        <v>0</v>
      </c>
      <c r="EH90" s="6">
        <f t="shared" si="169"/>
        <v>0</v>
      </c>
      <c r="EI90" s="6">
        <f t="shared" si="169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7">
        <f>SUM(FO56, -FO58)</f>
        <v>0.23650000000000002</v>
      </c>
      <c r="FP90" s="116">
        <f>SUM(FP55, -FP58)</f>
        <v>0.24349999999999999</v>
      </c>
      <c r="FQ90" s="120">
        <f>SUM(FQ51, -FQ52)</f>
        <v>0.22839999999999999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70">SUM(GU79, -GU86)</f>
        <v>0</v>
      </c>
      <c r="GV90" s="6">
        <f t="shared" si="170"/>
        <v>0</v>
      </c>
      <c r="GW90" s="6">
        <f t="shared" si="170"/>
        <v>0</v>
      </c>
      <c r="GX90" s="6">
        <f t="shared" si="170"/>
        <v>0</v>
      </c>
      <c r="GY90" s="6">
        <f t="shared" si="170"/>
        <v>0</v>
      </c>
      <c r="GZ90" s="6">
        <f t="shared" si="170"/>
        <v>0</v>
      </c>
      <c r="HA90" s="6">
        <f t="shared" si="170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71">SUM(JM79, -JM86)</f>
        <v>0</v>
      </c>
      <c r="JN90" s="6">
        <f t="shared" si="171"/>
        <v>0</v>
      </c>
      <c r="JO90" s="6">
        <f t="shared" si="171"/>
        <v>0</v>
      </c>
      <c r="JP90" s="6">
        <f t="shared" si="171"/>
        <v>0</v>
      </c>
      <c r="JQ90" s="6">
        <f t="shared" si="171"/>
        <v>0</v>
      </c>
      <c r="JR90" s="6">
        <f t="shared" si="171"/>
        <v>0</v>
      </c>
      <c r="JS90" s="6">
        <f t="shared" si="171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88" t="s">
        <v>55</v>
      </c>
      <c r="FP91" s="122" t="s">
        <v>46</v>
      </c>
      <c r="FQ91" s="119" t="s">
        <v>39</v>
      </c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18">
        <f>SUM(FO51, -FO53)</f>
        <v>0.22439999999999999</v>
      </c>
      <c r="FP92" s="247">
        <f>SUM(FP56, -FP58)</f>
        <v>0.23979999999999999</v>
      </c>
      <c r="FQ92" s="116">
        <f>SUM(FQ55, -FQ58)</f>
        <v>0.22799999999999998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19" t="s">
        <v>38</v>
      </c>
      <c r="FP93" s="260" t="s">
        <v>54</v>
      </c>
      <c r="FQ93" s="122" t="s">
        <v>46</v>
      </c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72">SUM(BU54, -BU56)</f>
        <v>0.1968</v>
      </c>
      <c r="BV94" s="146">
        <f t="shared" si="172"/>
        <v>0.19769999999999999</v>
      </c>
      <c r="BW94" s="120">
        <f t="shared" si="172"/>
        <v>0.17959999999999998</v>
      </c>
      <c r="BX94" s="179">
        <f t="shared" si="172"/>
        <v>0.1862</v>
      </c>
      <c r="BY94" s="224">
        <f t="shared" si="172"/>
        <v>0.19790000000000002</v>
      </c>
      <c r="BZ94" s="15">
        <f t="shared" si="17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73">SUM(DC54, -DC56)</f>
        <v>0.15679999999999999</v>
      </c>
      <c r="DD94" s="120">
        <f t="shared" si="173"/>
        <v>0.16189999999999999</v>
      </c>
      <c r="DE94" s="179">
        <f t="shared" si="173"/>
        <v>0.18730000000000002</v>
      </c>
      <c r="DF94" s="146">
        <f t="shared" si="173"/>
        <v>0.18480000000000002</v>
      </c>
      <c r="DG94" s="120">
        <f t="shared" si="173"/>
        <v>0.18049999999999999</v>
      </c>
      <c r="DH94" s="179">
        <f t="shared" si="17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18">
        <f>SUM(FO55, -FO57)</f>
        <v>0.20810000000000001</v>
      </c>
      <c r="FP94" s="120">
        <f>SUM(FP51, -FP52)</f>
        <v>0.22140000000000001</v>
      </c>
      <c r="FQ94" s="247">
        <f>SUM(FQ56, -FQ58)</f>
        <v>0.2278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260" t="s">
        <v>54</v>
      </c>
      <c r="FP95" s="119" t="s">
        <v>38</v>
      </c>
      <c r="FQ95" s="119" t="s">
        <v>38</v>
      </c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4">SUM(EC85, -EC92)</f>
        <v>0</v>
      </c>
      <c r="ED96" s="6">
        <f t="shared" si="174"/>
        <v>0</v>
      </c>
      <c r="EE96" s="6">
        <f t="shared" si="174"/>
        <v>0</v>
      </c>
      <c r="EF96" s="6">
        <f t="shared" si="174"/>
        <v>0</v>
      </c>
      <c r="EG96" s="6">
        <f t="shared" si="174"/>
        <v>0</v>
      </c>
      <c r="EH96" s="6">
        <f t="shared" si="174"/>
        <v>0</v>
      </c>
      <c r="EI96" s="6">
        <f t="shared" si="17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20">
        <f>SUM(FO51, -FO52)</f>
        <v>0.20409999999999998</v>
      </c>
      <c r="FP96" s="118">
        <f>SUM(FP55, -FP57)</f>
        <v>0.21889999999999998</v>
      </c>
      <c r="FQ96" s="118">
        <f>SUM(FQ55, -FQ57)</f>
        <v>0.2056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5">SUM(GU85, -GU92)</f>
        <v>0</v>
      </c>
      <c r="GV96" s="6">
        <f t="shared" si="175"/>
        <v>0</v>
      </c>
      <c r="GW96" s="6">
        <f t="shared" si="175"/>
        <v>0</v>
      </c>
      <c r="GX96" s="6">
        <f t="shared" si="175"/>
        <v>0</v>
      </c>
      <c r="GY96" s="6">
        <f t="shared" si="175"/>
        <v>0</v>
      </c>
      <c r="GZ96" s="6">
        <f t="shared" si="175"/>
        <v>0</v>
      </c>
      <c r="HA96" s="6">
        <f t="shared" si="175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6">SUM(JM85, -JM92)</f>
        <v>0</v>
      </c>
      <c r="JN96" s="6">
        <f t="shared" si="176"/>
        <v>0</v>
      </c>
      <c r="JO96" s="6">
        <f t="shared" si="176"/>
        <v>0</v>
      </c>
      <c r="JP96" s="6">
        <f t="shared" si="176"/>
        <v>0</v>
      </c>
      <c r="JQ96" s="6">
        <f t="shared" si="176"/>
        <v>0</v>
      </c>
      <c r="JR96" s="6">
        <f t="shared" si="176"/>
        <v>0</v>
      </c>
      <c r="JS96" s="6">
        <f t="shared" si="17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22" t="s">
        <v>45</v>
      </c>
      <c r="FP97" s="122" t="s">
        <v>45</v>
      </c>
      <c r="FQ97" s="122" t="s">
        <v>45</v>
      </c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7">SUM(ES56, -ES57)</f>
        <v>0.1905</v>
      </c>
      <c r="ET98" s="166">
        <f t="shared" si="177"/>
        <v>0.1933</v>
      </c>
      <c r="EU98" s="208">
        <f t="shared" si="177"/>
        <v>0.19350000000000001</v>
      </c>
      <c r="EV98" s="187">
        <f t="shared" si="177"/>
        <v>0.1973</v>
      </c>
      <c r="EW98" s="166">
        <f t="shared" si="177"/>
        <v>0.1961</v>
      </c>
      <c r="EX98" s="247">
        <f t="shared" si="17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>SUM(FK56, -FK57)</f>
        <v>0.2011</v>
      </c>
      <c r="FL98" s="166">
        <f>SUM(FL56, -FL57)</f>
        <v>0.21800000000000003</v>
      </c>
      <c r="FM98" s="208">
        <f>SUM(FM56, -FM57)</f>
        <v>0.20580000000000001</v>
      </c>
      <c r="FN98" s="187">
        <f>SUM(FN56, -FN57)</f>
        <v>0.20130000000000001</v>
      </c>
      <c r="FO98" s="208">
        <f>SUM(FO56, -FO57)</f>
        <v>0.2039</v>
      </c>
      <c r="FP98" s="208">
        <f>SUM(FP56, -FP57)</f>
        <v>0.21519999999999997</v>
      </c>
      <c r="FQ98" s="208">
        <f>SUM(FQ56, -FQ57)</f>
        <v>0.20540000000000003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168" t="s">
        <v>48</v>
      </c>
      <c r="FP99" s="168" t="s">
        <v>48</v>
      </c>
      <c r="FQ99" s="168" t="s">
        <v>48</v>
      </c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8">SUM(BS56, -BS58)</f>
        <v>0.1308</v>
      </c>
      <c r="BT100" s="116">
        <f t="shared" si="178"/>
        <v>0.11999999999999998</v>
      </c>
      <c r="BU100" s="178">
        <f t="shared" si="178"/>
        <v>0.13389999999999999</v>
      </c>
      <c r="BV100" s="148">
        <f t="shared" si="178"/>
        <v>0.14529999999999998</v>
      </c>
      <c r="BW100" s="118">
        <f t="shared" si="178"/>
        <v>0.15360000000000001</v>
      </c>
      <c r="BX100" s="178">
        <f t="shared" si="178"/>
        <v>0.15440000000000001</v>
      </c>
      <c r="BY100" s="225">
        <f t="shared" si="178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9">SUM(EM52, -EM56)</f>
        <v>0.1613</v>
      </c>
      <c r="EN100" s="146">
        <f t="shared" si="179"/>
        <v>0.16400000000000001</v>
      </c>
      <c r="EO100" s="120">
        <f t="shared" si="179"/>
        <v>0.16200000000000001</v>
      </c>
      <c r="EP100" s="179">
        <f t="shared" si="179"/>
        <v>0.1633</v>
      </c>
      <c r="EQ100" s="146">
        <f t="shared" si="179"/>
        <v>0.1545</v>
      </c>
      <c r="ER100" s="120">
        <f t="shared" si="179"/>
        <v>0.14460000000000001</v>
      </c>
      <c r="ES100" s="179">
        <f t="shared" si="179"/>
        <v>0.1545</v>
      </c>
      <c r="ET100" s="146">
        <f t="shared" si="179"/>
        <v>0.15029999999999999</v>
      </c>
      <c r="EU100" s="120">
        <f t="shared" si="179"/>
        <v>0.13469999999999999</v>
      </c>
      <c r="EV100" s="179">
        <f t="shared" si="179"/>
        <v>0.10389999999999999</v>
      </c>
      <c r="EW100" s="146">
        <f t="shared" si="179"/>
        <v>0.11760000000000001</v>
      </c>
      <c r="EX100" s="120">
        <f t="shared" si="179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>SUM(FK52, -FK56)</f>
        <v>0.18160000000000001</v>
      </c>
      <c r="FL100" s="146">
        <f>SUM(FL52, -FL56)</f>
        <v>0.16259999999999999</v>
      </c>
      <c r="FM100" s="120">
        <f>SUM(FM52, -FM56)</f>
        <v>0.15740000000000001</v>
      </c>
      <c r="FN100" s="179">
        <f>SUM(FN52, -FN56)</f>
        <v>0.1603</v>
      </c>
      <c r="FO100" s="120">
        <f>SUM(FO52, -FO56)</f>
        <v>0.17699999999999999</v>
      </c>
      <c r="FP100" s="120">
        <f>SUM(FP52, -FP56)</f>
        <v>0.16789999999999999</v>
      </c>
      <c r="FQ100" s="120">
        <f>SUM(FQ52, -FQ56)</f>
        <v>0.17209999999999998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168" t="s">
        <v>41</v>
      </c>
      <c r="FP101" s="168" t="s">
        <v>41</v>
      </c>
      <c r="FQ101" s="168" t="s">
        <v>41</v>
      </c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80">SUM(BL57, -BL58)</f>
        <v>0.11630000000000001</v>
      </c>
      <c r="BM102" s="116">
        <f t="shared" si="180"/>
        <v>0.11269999999999999</v>
      </c>
      <c r="BN102" s="176">
        <f t="shared" si="180"/>
        <v>0.11739999999999999</v>
      </c>
      <c r="BO102" s="118">
        <f t="shared" si="180"/>
        <v>0.1109</v>
      </c>
      <c r="BP102" s="118">
        <f t="shared" si="180"/>
        <v>0.11410000000000001</v>
      </c>
      <c r="BQ102" s="118">
        <f t="shared" si="180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81">SUM(EC91, -EC98)</f>
        <v>0</v>
      </c>
      <c r="ED102" s="6">
        <f t="shared" si="181"/>
        <v>0</v>
      </c>
      <c r="EE102" s="6">
        <f t="shared" si="181"/>
        <v>0</v>
      </c>
      <c r="EF102" s="6">
        <f t="shared" si="181"/>
        <v>0</v>
      </c>
      <c r="EG102" s="6">
        <f t="shared" si="181"/>
        <v>0</v>
      </c>
      <c r="EH102" s="6">
        <f t="shared" si="181"/>
        <v>0</v>
      </c>
      <c r="EI102" s="6">
        <f t="shared" si="181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82">SUM(ER53, -ER56)</f>
        <v>0.11599999999999999</v>
      </c>
      <c r="ES102" s="179">
        <f t="shared" si="182"/>
        <v>0.13800000000000001</v>
      </c>
      <c r="ET102" s="146">
        <f t="shared" si="182"/>
        <v>0.1168</v>
      </c>
      <c r="EU102" s="120">
        <f t="shared" si="182"/>
        <v>0.11699999999999999</v>
      </c>
      <c r="EV102" s="179">
        <f t="shared" si="182"/>
        <v>0.1008</v>
      </c>
      <c r="EW102" s="146">
        <f t="shared" si="182"/>
        <v>0.10050000000000001</v>
      </c>
      <c r="EX102" s="120">
        <f t="shared" si="182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20">
        <f>SUM(FO52, -FO55)</f>
        <v>0.17280000000000001</v>
      </c>
      <c r="FP102" s="120">
        <f>SUM(FP52, -FP55)</f>
        <v>0.16419999999999998</v>
      </c>
      <c r="FQ102" s="120">
        <f>SUM(FQ52, -FQ55)</f>
        <v>0.1719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83">SUM(GU91, -GU98)</f>
        <v>0</v>
      </c>
      <c r="GV102" s="6">
        <f t="shared" si="183"/>
        <v>0</v>
      </c>
      <c r="GW102" s="6">
        <f t="shared" si="183"/>
        <v>0</v>
      </c>
      <c r="GX102" s="6">
        <f t="shared" si="183"/>
        <v>0</v>
      </c>
      <c r="GY102" s="6">
        <f t="shared" si="183"/>
        <v>0</v>
      </c>
      <c r="GZ102" s="6">
        <f t="shared" si="183"/>
        <v>0</v>
      </c>
      <c r="HA102" s="6">
        <f t="shared" si="18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4">SUM(JM91, -JM98)</f>
        <v>0</v>
      </c>
      <c r="JN102" s="6">
        <f t="shared" si="184"/>
        <v>0</v>
      </c>
      <c r="JO102" s="6">
        <f t="shared" si="184"/>
        <v>0</v>
      </c>
      <c r="JP102" s="6">
        <f t="shared" si="184"/>
        <v>0</v>
      </c>
      <c r="JQ102" s="6">
        <f t="shared" si="184"/>
        <v>0</v>
      </c>
      <c r="JR102" s="6">
        <f t="shared" si="184"/>
        <v>0</v>
      </c>
      <c r="JS102" s="6">
        <f t="shared" si="18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17" t="s">
        <v>49</v>
      </c>
      <c r="FP103" s="117" t="s">
        <v>49</v>
      </c>
      <c r="FQ103" s="117" t="s">
        <v>49</v>
      </c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5">SUM(BE56, -BE58)</f>
        <v>0.1037</v>
      </c>
      <c r="BF104" s="166">
        <f t="shared" si="185"/>
        <v>0.1012</v>
      </c>
      <c r="BG104" s="208">
        <f t="shared" si="185"/>
        <v>0.10639999999999999</v>
      </c>
      <c r="BH104" s="178">
        <f t="shared" si="185"/>
        <v>0.1026</v>
      </c>
      <c r="BI104" s="148">
        <f t="shared" si="185"/>
        <v>0.10390000000000001</v>
      </c>
      <c r="BJ104" s="118">
        <f t="shared" si="18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6">SUM(ER52, -ER55)</f>
        <v>0.1143</v>
      </c>
      <c r="ES104" s="179">
        <f t="shared" si="186"/>
        <v>0.12440000000000001</v>
      </c>
      <c r="ET104" s="146">
        <f t="shared" si="186"/>
        <v>0.1167</v>
      </c>
      <c r="EU104" s="120">
        <f t="shared" si="186"/>
        <v>0.10249999999999999</v>
      </c>
      <c r="EV104" s="179">
        <f t="shared" si="186"/>
        <v>7.46E-2</v>
      </c>
      <c r="EW104" s="146">
        <f t="shared" si="186"/>
        <v>9.0200000000000002E-2</v>
      </c>
      <c r="EX104" s="120">
        <f t="shared" si="18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20">
        <f>SUM(FO53, -FO56)</f>
        <v>0.15670000000000001</v>
      </c>
      <c r="FP104" s="120">
        <f>SUM(FP53, -FP56)</f>
        <v>0.14119999999999999</v>
      </c>
      <c r="FQ104" s="120">
        <f>SUM(FQ53, -FQ56)</f>
        <v>0.1249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17" t="s">
        <v>42</v>
      </c>
      <c r="FP105" s="117" t="s">
        <v>42</v>
      </c>
      <c r="FQ105" s="117" t="s">
        <v>42</v>
      </c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>SUM(FH53, -FH55)</f>
        <v>0.1164</v>
      </c>
      <c r="FI106" s="146">
        <f>SUM(FI53, -FI55)</f>
        <v>0.11109999999999999</v>
      </c>
      <c r="FJ106" s="120">
        <f>SUM(FJ53, -FJ55)</f>
        <v>0.1169</v>
      </c>
      <c r="FK106" s="179">
        <f>SUM(FK53, -FK55)</f>
        <v>0.1477</v>
      </c>
      <c r="FL106" s="146">
        <f>SUM(FL53, -FL55)</f>
        <v>0.14050000000000001</v>
      </c>
      <c r="FM106" s="120">
        <f>SUM(FM53, -FM55)</f>
        <v>0.13020000000000001</v>
      </c>
      <c r="FN106" s="179">
        <f>SUM(FN53, -FN55)</f>
        <v>0.13250000000000001</v>
      </c>
      <c r="FO106" s="120">
        <f>SUM(FO53, -FO55)</f>
        <v>0.1525</v>
      </c>
      <c r="FP106" s="120">
        <f>SUM(FP53, -FP55)</f>
        <v>0.13749999999999998</v>
      </c>
      <c r="FQ106" s="120">
        <f>SUM(FQ53, -FQ55)</f>
        <v>0.12470000000000001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23" t="s">
        <v>47</v>
      </c>
      <c r="FP107" s="123" t="s">
        <v>47</v>
      </c>
      <c r="FQ107" s="123" t="s">
        <v>47</v>
      </c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7">SUM(EC97, -EC104)</f>
        <v>0</v>
      </c>
      <c r="ED108" s="6">
        <f t="shared" si="187"/>
        <v>0</v>
      </c>
      <c r="EE108" s="6">
        <f t="shared" si="187"/>
        <v>0</v>
      </c>
      <c r="EF108" s="6">
        <f t="shared" si="187"/>
        <v>0</v>
      </c>
      <c r="EG108" s="6">
        <f t="shared" si="187"/>
        <v>0</v>
      </c>
      <c r="EH108" s="6">
        <f t="shared" si="187"/>
        <v>0</v>
      </c>
      <c r="EI108" s="6">
        <f t="shared" si="187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418">
        <f>SUM(FC53, -FC55)</f>
        <v>8.0600000000000005E-2</v>
      </c>
      <c r="FD108" s="376">
        <f>SUM(FD53, -FD55)</f>
        <v>8.0499999999999988E-2</v>
      </c>
      <c r="FE108" s="419">
        <f>SUM(FE53, -FE55)</f>
        <v>9.7700000000000009E-2</v>
      </c>
      <c r="FF108" s="146">
        <f>SUM(FF53, -FF55)</f>
        <v>9.4500000000000001E-2</v>
      </c>
      <c r="FG108" s="120">
        <f>SUM(FG53, -FG55)</f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20">
        <f>SUM(FO54, -FO56)</f>
        <v>9.9000000000000005E-2</v>
      </c>
      <c r="FP108" s="120">
        <f>SUM(FP54, -FP56)</f>
        <v>8.9700000000000002E-2</v>
      </c>
      <c r="FQ108" s="120">
        <f>SUM(FQ54, -FQ56)</f>
        <v>9.5500000000000002E-2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8">SUM(GU97, -GU104)</f>
        <v>0</v>
      </c>
      <c r="GV108" s="6">
        <f t="shared" si="188"/>
        <v>0</v>
      </c>
      <c r="GW108" s="6">
        <f t="shared" si="188"/>
        <v>0</v>
      </c>
      <c r="GX108" s="6">
        <f t="shared" si="188"/>
        <v>0</v>
      </c>
      <c r="GY108" s="6">
        <f t="shared" si="188"/>
        <v>0</v>
      </c>
      <c r="GZ108" s="6">
        <f t="shared" si="188"/>
        <v>0</v>
      </c>
      <c r="HA108" s="6">
        <f t="shared" si="188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9">SUM(JM97, -JM104)</f>
        <v>0</v>
      </c>
      <c r="JN108" s="6">
        <f t="shared" si="189"/>
        <v>0</v>
      </c>
      <c r="JO108" s="6">
        <f t="shared" si="189"/>
        <v>0</v>
      </c>
      <c r="JP108" s="6">
        <f t="shared" si="189"/>
        <v>0</v>
      </c>
      <c r="JQ108" s="6">
        <f t="shared" si="189"/>
        <v>0</v>
      </c>
      <c r="JR108" s="6">
        <f t="shared" si="189"/>
        <v>0</v>
      </c>
      <c r="JS108" s="6">
        <f t="shared" si="189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23" t="s">
        <v>40</v>
      </c>
      <c r="FP109" s="123" t="s">
        <v>40</v>
      </c>
      <c r="FQ109" s="123" t="s">
        <v>40</v>
      </c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90">SUM(CX51, -CX53)</f>
        <v>7.51E-2</v>
      </c>
      <c r="CY110" s="179">
        <f t="shared" si="190"/>
        <v>6.6400000000000015E-2</v>
      </c>
      <c r="CZ110" s="148">
        <f t="shared" si="190"/>
        <v>5.7499999999999996E-2</v>
      </c>
      <c r="DA110" s="118">
        <f t="shared" si="190"/>
        <v>4.3099999999999986E-2</v>
      </c>
      <c r="DB110" s="176">
        <f t="shared" si="190"/>
        <v>5.4799999999999988E-2</v>
      </c>
      <c r="DC110" s="144">
        <f t="shared" si="190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91">SUM(EN54, -EN55)</f>
        <v>8.5300000000000001E-2</v>
      </c>
      <c r="EO110" s="120">
        <f t="shared" si="191"/>
        <v>9.2700000000000005E-2</v>
      </c>
      <c r="EP110" s="179">
        <f t="shared" si="191"/>
        <v>9.9199999999999997E-2</v>
      </c>
      <c r="EQ110" s="146">
        <f t="shared" si="191"/>
        <v>8.1199999999999994E-2</v>
      </c>
      <c r="ER110" s="120">
        <f t="shared" si="191"/>
        <v>6.25E-2</v>
      </c>
      <c r="ES110" s="179">
        <f t="shared" si="191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20">
        <f>SUM(FO54, -FO55)</f>
        <v>9.4799999999999995E-2</v>
      </c>
      <c r="FP110" s="120">
        <f>SUM(FP54, -FP55)</f>
        <v>8.5999999999999993E-2</v>
      </c>
      <c r="FQ110" s="120">
        <f>SUM(FQ54, -FQ55)</f>
        <v>9.5299999999999996E-2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168" t="s">
        <v>64</v>
      </c>
      <c r="FP111" s="168" t="s">
        <v>64</v>
      </c>
      <c r="FQ111" s="168" t="s">
        <v>64</v>
      </c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20">
        <f>SUM(FO52, -FO54)</f>
        <v>7.8E-2</v>
      </c>
      <c r="FP112" s="120">
        <f>SUM(FP52, -FP54)</f>
        <v>7.8199999999999992E-2</v>
      </c>
      <c r="FQ112" s="120">
        <f>SUM(FQ52, -FQ54)</f>
        <v>7.6599999999999988E-2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17" t="s">
        <v>65</v>
      </c>
      <c r="FP113" s="117" t="s">
        <v>65</v>
      </c>
      <c r="FQ113" s="168" t="s">
        <v>68</v>
      </c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92">SUM(BE55, -BE57)</f>
        <v>4.1400000000000006E-2</v>
      </c>
      <c r="BF114" s="144">
        <f t="shared" si="192"/>
        <v>3.209999999999999E-2</v>
      </c>
      <c r="BG114" s="116">
        <f t="shared" si="192"/>
        <v>3.8699999999999998E-2</v>
      </c>
      <c r="BH114" s="273">
        <f t="shared" si="192"/>
        <v>3.3799999999999997E-2</v>
      </c>
      <c r="BI114" s="246">
        <f t="shared" si="192"/>
        <v>3.5799999999999998E-2</v>
      </c>
      <c r="BJ114" s="247">
        <f t="shared" si="192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93">SUM(DF57, -DF58)</f>
        <v>3.1200000000000006E-2</v>
      </c>
      <c r="DG114" s="116">
        <f t="shared" si="193"/>
        <v>3.4299999999999997E-2</v>
      </c>
      <c r="DH114" s="176">
        <f t="shared" si="193"/>
        <v>2.9399999999999982E-2</v>
      </c>
      <c r="DI114" s="144">
        <f t="shared" si="193"/>
        <v>3.8200000000000012E-2</v>
      </c>
      <c r="DJ114" s="116">
        <f t="shared" si="193"/>
        <v>3.7900000000000017E-2</v>
      </c>
      <c r="DK114" s="176">
        <f t="shared" si="193"/>
        <v>4.4700000000000017E-2</v>
      </c>
      <c r="DL114" s="116">
        <f t="shared" si="193"/>
        <v>3.8000000000000006E-2</v>
      </c>
      <c r="DM114" s="116">
        <f t="shared" si="193"/>
        <v>3.4100000000000019E-2</v>
      </c>
      <c r="DN114" s="335">
        <f t="shared" si="193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20">
        <f>SUM(FO53, -FO54)</f>
        <v>5.7700000000000001E-2</v>
      </c>
      <c r="FP114" s="120">
        <f>SUM(FP53, -FP54)</f>
        <v>5.149999999999999E-2</v>
      </c>
      <c r="FQ114" s="116">
        <f>SUM(FQ52, -FQ53)</f>
        <v>4.7199999999999992E-2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21" t="s">
        <v>57</v>
      </c>
      <c r="FP115" s="168" t="s">
        <v>68</v>
      </c>
      <c r="FQ115" s="117" t="s">
        <v>65</v>
      </c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4">SUM(EC105, -EC112)</f>
        <v>0</v>
      </c>
      <c r="ED116" s="6">
        <f t="shared" si="194"/>
        <v>0</v>
      </c>
      <c r="EE116" s="6">
        <f t="shared" si="194"/>
        <v>0</v>
      </c>
      <c r="EF116" s="6">
        <f t="shared" si="194"/>
        <v>0</v>
      </c>
      <c r="EG116" s="6">
        <f t="shared" si="194"/>
        <v>0</v>
      </c>
      <c r="EH116" s="6">
        <f t="shared" si="194"/>
        <v>0</v>
      </c>
      <c r="EI116" s="6">
        <f t="shared" si="194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16">
        <f>SUM(FO57, -FO58)</f>
        <v>3.2600000000000018E-2</v>
      </c>
      <c r="FP116" s="116">
        <f>SUM(FP52, -FP53)</f>
        <v>2.6700000000000002E-2</v>
      </c>
      <c r="FQ116" s="120">
        <f>SUM(FQ53, -FQ54)</f>
        <v>2.9399999999999996E-2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5">SUM(GU105, -GU112)</f>
        <v>0</v>
      </c>
      <c r="GV116" s="6">
        <f t="shared" si="195"/>
        <v>0</v>
      </c>
      <c r="GW116" s="6">
        <f t="shared" si="195"/>
        <v>0</v>
      </c>
      <c r="GX116" s="6">
        <f t="shared" si="195"/>
        <v>0</v>
      </c>
      <c r="GY116" s="6">
        <f t="shared" si="195"/>
        <v>0</v>
      </c>
      <c r="GZ116" s="6">
        <f t="shared" si="195"/>
        <v>0</v>
      </c>
      <c r="HA116" s="6">
        <f t="shared" si="195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6">SUM(JM105, -JM112)</f>
        <v>0</v>
      </c>
      <c r="JN116" s="6">
        <f t="shared" si="196"/>
        <v>0</v>
      </c>
      <c r="JO116" s="6">
        <f t="shared" si="196"/>
        <v>0</v>
      </c>
      <c r="JP116" s="6">
        <f t="shared" si="196"/>
        <v>0</v>
      </c>
      <c r="JQ116" s="6">
        <f t="shared" si="196"/>
        <v>0</v>
      </c>
      <c r="JR116" s="6">
        <f t="shared" si="196"/>
        <v>0</v>
      </c>
      <c r="JS116" s="6">
        <f t="shared" si="196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168" t="s">
        <v>68</v>
      </c>
      <c r="FP117" s="121" t="s">
        <v>57</v>
      </c>
      <c r="FQ117" s="121" t="s">
        <v>57</v>
      </c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16">
        <f>SUM(FO52, -FO53)</f>
        <v>2.0299999999999999E-2</v>
      </c>
      <c r="FP118" s="116">
        <f>SUM(FP57, -FP58)</f>
        <v>2.4600000000000011E-2</v>
      </c>
      <c r="FQ118" s="116">
        <f>SUM(FQ57, -FQ58)</f>
        <v>2.2399999999999975E-2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19" t="s">
        <v>36</v>
      </c>
      <c r="FP119" s="119" t="s">
        <v>36</v>
      </c>
      <c r="FQ119" s="119" t="s">
        <v>36</v>
      </c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7">SUM(AM56, -AM57)</f>
        <v>1.6199999999999992E-2</v>
      </c>
      <c r="AN120" s="246">
        <f t="shared" si="197"/>
        <v>1.1999999999999927E-3</v>
      </c>
      <c r="AO120" s="247">
        <f t="shared" si="197"/>
        <v>1.1200000000000002E-2</v>
      </c>
      <c r="AP120" s="273">
        <f t="shared" si="197"/>
        <v>5.3999999999999881E-3</v>
      </c>
      <c r="AQ120" s="246">
        <f t="shared" si="197"/>
        <v>8.3000000000000018E-3</v>
      </c>
      <c r="AR120" s="247">
        <f t="shared" si="197"/>
        <v>1.1000000000000038E-3</v>
      </c>
      <c r="AS120" s="273">
        <f t="shared" si="197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8">SUM(CR53, -CR54)</f>
        <v>6.6999999999999976E-3</v>
      </c>
      <c r="CS120" s="178">
        <f t="shared" si="198"/>
        <v>9.099999999999997E-3</v>
      </c>
      <c r="CT120" s="166">
        <f t="shared" si="198"/>
        <v>3.4000000000000002E-3</v>
      </c>
      <c r="CU120" s="208">
        <f t="shared" si="198"/>
        <v>1.0500000000000009E-2</v>
      </c>
      <c r="CV120" s="187">
        <f t="shared" si="198"/>
        <v>1.2800000000000006E-2</v>
      </c>
      <c r="CW120" s="166">
        <f t="shared" si="198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>SUM(FC53, -FC54)</f>
        <v>3.6000000000000004E-2</v>
      </c>
      <c r="FD120" s="384">
        <f>SUM(FD53, -FD54)</f>
        <v>3.1399999999999997E-2</v>
      </c>
      <c r="FE120" s="435">
        <f>SUM(FE53, -FE54)</f>
        <v>2.3800000000000002E-2</v>
      </c>
      <c r="FF120" s="148">
        <f>SUM(FF53, -FF54)</f>
        <v>2.3400000000000004E-2</v>
      </c>
      <c r="FG120" s="118">
        <f>SUM(FG53, -FG54)</f>
        <v>1.8700000000000008E-2</v>
      </c>
      <c r="FH120" s="178">
        <f>SUM(FH53, -FH54)</f>
        <v>3.2399999999999998E-2</v>
      </c>
      <c r="FI120" s="148">
        <f>SUM(FI53, -FI54)</f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16">
        <f>SUM(FO55, -FO56)</f>
        <v>4.2000000000000023E-3</v>
      </c>
      <c r="FP120" s="116">
        <f>SUM(FP55, -FP56)</f>
        <v>3.7000000000000019E-3</v>
      </c>
      <c r="FQ120" s="116">
        <f>SUM(FQ55, -FQ56)</f>
        <v>1.9999999999999879E-4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35">
        <v>0.1123</v>
      </c>
      <c r="FG124" s="35">
        <v>7.17E-2</v>
      </c>
      <c r="FH124" s="35">
        <v>5.96E-2</v>
      </c>
      <c r="FI124" s="35">
        <v>7.3599999999999999E-2</v>
      </c>
      <c r="FJ124" s="15"/>
      <c r="FK124" s="15"/>
      <c r="FL124" s="15" t="s">
        <v>62</v>
      </c>
      <c r="FM124" s="15" t="s">
        <v>62</v>
      </c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7">
        <v>3.7499999999999999E-2</v>
      </c>
      <c r="FG125" s="22">
        <v>6.3299999999999995E-2</v>
      </c>
      <c r="FH125" s="22">
        <v>2.8899999999999999E-2</v>
      </c>
      <c r="FI125" s="22">
        <v>4.3099999999999999E-2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MIN(FR87:FR93,FR95:FR100,FR102:FR106,FR108:FR111,FR113:FR115,FR117:FR118,FR120)</f>
        <v>0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48">
        <v>2.7199999999999998E-2</v>
      </c>
      <c r="FG126" s="31">
        <v>5.0000000000000001E-3</v>
      </c>
      <c r="FH126" s="7">
        <v>2.7E-2</v>
      </c>
      <c r="FI126" s="7">
        <v>1.1599999999999999E-2</v>
      </c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31">
        <v>2.3900000000000001E-2</v>
      </c>
      <c r="FG127" s="7">
        <v>2.2000000000000001E-3</v>
      </c>
      <c r="FH127" s="16">
        <v>-8.0000000000000004E-4</v>
      </c>
      <c r="FI127" s="31">
        <v>9.2999999999999992E-3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16">
        <v>-7.6E-3</v>
      </c>
      <c r="FG128" s="48">
        <v>1.8E-3</v>
      </c>
      <c r="FH128" s="31">
        <v>-1.6000000000000001E-3</v>
      </c>
      <c r="FI128" s="16">
        <v>1.4E-3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92">
        <v>-4.36E-2</v>
      </c>
      <c r="FG129" s="16">
        <v>-0.01</v>
      </c>
      <c r="FH129" s="48">
        <v>-1.2699999999999999E-2</v>
      </c>
      <c r="FI129" s="48">
        <v>-1.35E-2</v>
      </c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>
        <f>MIN(FR94,FR101,FR107,FR112,FR116,FR119,FR121,FR122)</f>
        <v>0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22">
        <v>-6.5199999999999994E-2</v>
      </c>
      <c r="FG130" s="92">
        <v>-4.5499999999999999E-2</v>
      </c>
      <c r="FH130" s="92">
        <v>-2.1499999999999998E-2</v>
      </c>
      <c r="FI130" s="92">
        <v>-2.3400000000000001E-2</v>
      </c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41">
        <v>-8.4500000000000006E-2</v>
      </c>
      <c r="FG131" s="41">
        <v>-8.8499999999999995E-2</v>
      </c>
      <c r="FH131" s="41">
        <v>-7.8899999999999998E-2</v>
      </c>
      <c r="FI131" s="41">
        <v>-0.1021</v>
      </c>
      <c r="FJ131" s="10"/>
      <c r="FK131" s="6" t="s">
        <v>62</v>
      </c>
      <c r="FL131" s="10" t="s">
        <v>62</v>
      </c>
      <c r="FM131" s="10"/>
      <c r="FN131" s="6" t="s">
        <v>62</v>
      </c>
      <c r="FO131" s="10" t="s">
        <v>62</v>
      </c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78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26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04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11">
        <v>7.6300000000000007E-2</v>
      </c>
      <c r="FP136" s="35">
        <v>7.2300000000000003E-2</v>
      </c>
      <c r="FQ136" s="35">
        <v>7.3599999999999999E-2</v>
      </c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12">
        <v>2.1499999999999998E-2</v>
      </c>
      <c r="FP137" s="22">
        <v>3.4799999999999998E-2</v>
      </c>
      <c r="FQ137" s="22">
        <v>4.3099999999999999E-2</v>
      </c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07">
        <v>1.34E-2</v>
      </c>
      <c r="FP138" s="7">
        <v>1.7999999999999999E-2</v>
      </c>
      <c r="FQ138" s="7">
        <v>1.1599999999999999E-2</v>
      </c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10">
        <v>1.06E-2</v>
      </c>
      <c r="FP139" s="31">
        <v>6.4000000000000003E-3</v>
      </c>
      <c r="FQ139" s="31">
        <v>9.2999999999999992E-3</v>
      </c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09">
        <v>-8.0000000000000004E-4</v>
      </c>
      <c r="FP140" s="16">
        <v>4.3E-3</v>
      </c>
      <c r="FQ140" s="16">
        <v>1.4E-3</v>
      </c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08">
        <v>-2.41E-2</v>
      </c>
      <c r="FP141" s="48">
        <v>-2.2599999999999999E-2</v>
      </c>
      <c r="FQ141" s="48">
        <v>-1.35E-2</v>
      </c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05">
        <v>-2.4400000000000002E-2</v>
      </c>
      <c r="FP142" s="92">
        <v>-3.0300000000000001E-2</v>
      </c>
      <c r="FQ142" s="92">
        <v>-2.3400000000000001E-2</v>
      </c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06">
        <v>-7.2499999999999995E-2</v>
      </c>
      <c r="FP143" s="41">
        <v>-8.2900000000000001E-2</v>
      </c>
      <c r="FQ143" s="41">
        <v>-0.1021</v>
      </c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11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7">
        <v>1.89E-2</v>
      </c>
      <c r="FM145" s="453">
        <v>1.0200000000000001E-2</v>
      </c>
      <c r="FN145" s="455">
        <v>1.14E-2</v>
      </c>
      <c r="FO145" s="456">
        <v>1.67E-2</v>
      </c>
      <c r="FP145" s="370">
        <v>1.3299999999999999E-2</v>
      </c>
      <c r="FQ145" s="449">
        <v>9.1000000000000004E-3</v>
      </c>
      <c r="FR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3">
        <v>-1.3599999999999999E-2</v>
      </c>
      <c r="FP146" s="458">
        <v>-1.04E-2</v>
      </c>
      <c r="FQ146" s="448">
        <v>-1.9199999999999998E-2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Q147" s="371">
        <v>1.4200000000000001E-2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t="s">
        <v>62</v>
      </c>
      <c r="FP148" t="s">
        <v>62</v>
      </c>
      <c r="FQ148" s="459">
        <v>-2.3199999999999998E-2</v>
      </c>
      <c r="FR148" t="s">
        <v>62</v>
      </c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57">
        <v>0.91090000000000004</v>
      </c>
      <c r="FP149" s="257">
        <v>0.91200000000000003</v>
      </c>
      <c r="FQ149" s="257">
        <v>0.91290000000000004</v>
      </c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168" t="s">
        <v>68</v>
      </c>
      <c r="FP150" s="168" t="s">
        <v>68</v>
      </c>
      <c r="FQ150" s="168" t="s">
        <v>68</v>
      </c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9">SUM(BS136, -BS143)</f>
        <v>3.2199999999999999E-2</v>
      </c>
      <c r="BT151" s="120">
        <f t="shared" si="199"/>
        <v>4.6799999999999994E-2</v>
      </c>
      <c r="BU151" s="179">
        <f t="shared" si="199"/>
        <v>6.4299999999999996E-2</v>
      </c>
      <c r="BV151" s="146">
        <f t="shared" si="199"/>
        <v>8.9200000000000002E-2</v>
      </c>
      <c r="BW151" s="120">
        <f t="shared" si="199"/>
        <v>8.8700000000000001E-2</v>
      </c>
      <c r="BX151" s="179">
        <f t="shared" si="199"/>
        <v>8.77E-2</v>
      </c>
      <c r="BY151" s="224">
        <f t="shared" si="199"/>
        <v>8.2400000000000001E-2</v>
      </c>
      <c r="BZ151" s="15">
        <f t="shared" si="199"/>
        <v>9.1600000000000001E-2</v>
      </c>
      <c r="CA151" s="151">
        <f t="shared" si="199"/>
        <v>9.0400000000000008E-2</v>
      </c>
      <c r="CB151" s="146">
        <f t="shared" si="199"/>
        <v>0.15129999999999999</v>
      </c>
      <c r="CC151" s="120">
        <f t="shared" si="199"/>
        <v>0.15250000000000002</v>
      </c>
      <c r="CD151" s="179">
        <f t="shared" si="199"/>
        <v>0.184</v>
      </c>
      <c r="CE151" s="146">
        <f t="shared" si="199"/>
        <v>0.1986</v>
      </c>
      <c r="CF151" s="120">
        <f t="shared" si="199"/>
        <v>0.18729999999999999</v>
      </c>
      <c r="CG151" s="179">
        <f t="shared" si="199"/>
        <v>0.19839999999999999</v>
      </c>
      <c r="CH151" s="146">
        <f t="shared" si="199"/>
        <v>0.20330000000000001</v>
      </c>
      <c r="CI151" s="120">
        <f t="shared" si="199"/>
        <v>0.2079</v>
      </c>
      <c r="CJ151" s="179">
        <f t="shared" si="199"/>
        <v>0.20080000000000001</v>
      </c>
      <c r="CK151" s="146">
        <f t="shared" si="199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00">SUM(CN136, -CN143)</f>
        <v>0.214</v>
      </c>
      <c r="CO151" s="120">
        <f t="shared" si="200"/>
        <v>0.21229999999999999</v>
      </c>
      <c r="CP151" s="179">
        <f t="shared" si="200"/>
        <v>0.2079</v>
      </c>
      <c r="CQ151" s="146">
        <f t="shared" si="200"/>
        <v>0.1575</v>
      </c>
      <c r="CR151" s="120">
        <f t="shared" si="200"/>
        <v>0.1694</v>
      </c>
      <c r="CS151" s="179">
        <f t="shared" si="200"/>
        <v>0.1953</v>
      </c>
      <c r="CT151" s="144">
        <f t="shared" si="200"/>
        <v>0.17520000000000002</v>
      </c>
      <c r="CU151" s="120">
        <f t="shared" si="200"/>
        <v>0.1759</v>
      </c>
      <c r="CV151" s="179">
        <f t="shared" si="200"/>
        <v>0.1782</v>
      </c>
      <c r="CW151" s="146">
        <f t="shared" si="200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01">SUM(CZ136, -CZ143)</f>
        <v>0.14529999999999998</v>
      </c>
      <c r="DA151" s="116">
        <f t="shared" si="201"/>
        <v>0.14479999999999998</v>
      </c>
      <c r="DB151" s="179">
        <f t="shared" si="201"/>
        <v>0.14679999999999999</v>
      </c>
      <c r="DC151" s="146">
        <f t="shared" si="201"/>
        <v>0.1696</v>
      </c>
      <c r="DD151" s="120">
        <f t="shared" si="201"/>
        <v>0.17349999999999999</v>
      </c>
      <c r="DE151" s="176">
        <f t="shared" si="201"/>
        <v>0.1449</v>
      </c>
      <c r="DF151" s="144">
        <f t="shared" si="201"/>
        <v>0.16470000000000001</v>
      </c>
      <c r="DG151" s="116">
        <f t="shared" si="201"/>
        <v>0.15709999999999999</v>
      </c>
      <c r="DH151" s="176">
        <f t="shared" si="201"/>
        <v>0.16420000000000001</v>
      </c>
      <c r="DI151" s="146">
        <f t="shared" si="201"/>
        <v>0.16120000000000001</v>
      </c>
      <c r="DJ151" s="116">
        <f t="shared" si="201"/>
        <v>0.17860000000000001</v>
      </c>
      <c r="DK151" s="179">
        <f t="shared" si="201"/>
        <v>0.19020000000000001</v>
      </c>
      <c r="DL151" s="120">
        <f t="shared" si="201"/>
        <v>0.1643</v>
      </c>
      <c r="DM151" s="116">
        <f t="shared" si="201"/>
        <v>0.1678</v>
      </c>
      <c r="DN151" s="335">
        <f t="shared" si="201"/>
        <v>0.1502</v>
      </c>
      <c r="DO151" s="346">
        <f>SUM(DO136, -DO143,)</f>
        <v>0</v>
      </c>
      <c r="DP151" s="115">
        <f t="shared" ref="DP151:DZ151" si="202">SUM(DP136, -DP143)</f>
        <v>0.17080000000000001</v>
      </c>
      <c r="DQ151" s="175">
        <f t="shared" si="202"/>
        <v>0.19900000000000001</v>
      </c>
      <c r="DR151" s="153">
        <f t="shared" si="202"/>
        <v>0.2175</v>
      </c>
      <c r="DS151" s="115">
        <f t="shared" si="202"/>
        <v>0.25130000000000002</v>
      </c>
      <c r="DT151" s="175">
        <f t="shared" si="202"/>
        <v>0.25900000000000001</v>
      </c>
      <c r="DU151" s="153">
        <f t="shared" si="202"/>
        <v>0.25219999999999998</v>
      </c>
      <c r="DV151" s="115">
        <f t="shared" si="202"/>
        <v>0.30459999999999998</v>
      </c>
      <c r="DW151" s="175">
        <f t="shared" si="202"/>
        <v>0.32619999999999999</v>
      </c>
      <c r="DX151" s="115">
        <f t="shared" si="202"/>
        <v>0.29630000000000001</v>
      </c>
      <c r="DY151" s="115">
        <f t="shared" si="202"/>
        <v>0.30780000000000002</v>
      </c>
      <c r="DZ151" s="115">
        <f t="shared" si="202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03">SUM(EC136, -EC143)</f>
        <v>0</v>
      </c>
      <c r="ED151" s="6">
        <f t="shared" si="203"/>
        <v>0</v>
      </c>
      <c r="EE151" s="6">
        <f t="shared" si="203"/>
        <v>0</v>
      </c>
      <c r="EF151" s="6">
        <f t="shared" si="203"/>
        <v>0</v>
      </c>
      <c r="EG151" s="6">
        <f t="shared" si="203"/>
        <v>0</v>
      </c>
      <c r="EH151" s="6">
        <f t="shared" si="203"/>
        <v>0</v>
      </c>
      <c r="EI151" s="6">
        <f t="shared" si="203"/>
        <v>0</v>
      </c>
      <c r="EK151" s="146">
        <f t="shared" ref="EK151:EX151" si="204">SUM(EK136, -EK143)</f>
        <v>5.45E-2</v>
      </c>
      <c r="EL151" s="208">
        <f t="shared" si="204"/>
        <v>6.4100000000000004E-2</v>
      </c>
      <c r="EM151" s="179">
        <f t="shared" si="204"/>
        <v>7.7100000000000002E-2</v>
      </c>
      <c r="EN151" s="144">
        <f t="shared" si="204"/>
        <v>7.7899999999999997E-2</v>
      </c>
      <c r="EO151" s="120">
        <f t="shared" si="204"/>
        <v>8.8499999999999995E-2</v>
      </c>
      <c r="EP151" s="176">
        <f t="shared" si="204"/>
        <v>0.10680000000000001</v>
      </c>
      <c r="EQ151" s="146">
        <f t="shared" si="204"/>
        <v>0.1021</v>
      </c>
      <c r="ER151" s="120">
        <f t="shared" si="204"/>
        <v>0.10980000000000001</v>
      </c>
      <c r="ES151" s="179">
        <f t="shared" si="204"/>
        <v>0.114</v>
      </c>
      <c r="ET151" s="146">
        <f t="shared" si="204"/>
        <v>0.1217</v>
      </c>
      <c r="EU151" s="120">
        <f t="shared" si="204"/>
        <v>0.13589999999999999</v>
      </c>
      <c r="EV151" s="179">
        <f t="shared" si="204"/>
        <v>0.16689999999999999</v>
      </c>
      <c r="EW151" s="146">
        <f t="shared" si="204"/>
        <v>0.1653</v>
      </c>
      <c r="EX151" s="120">
        <f t="shared" si="204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44">
        <f>SUM(FC136, -FC143)</f>
        <v>0.1686</v>
      </c>
      <c r="FD151" s="116">
        <f>SUM(FD136, -FD143)</f>
        <v>0.1686</v>
      </c>
      <c r="FE151" s="176">
        <f>SUM(FE136, -FE143)</f>
        <v>0.18159999999999998</v>
      </c>
      <c r="FF151" s="144">
        <f>SUM(FF136, -FF143)</f>
        <v>0.19919999999999999</v>
      </c>
      <c r="FG151" s="116">
        <f>SUM(FG136, -FG143)</f>
        <v>0.20219999999999999</v>
      </c>
      <c r="FH151" s="176">
        <f>SUM(FH136, -FH143)</f>
        <v>0.1968</v>
      </c>
      <c r="FI151" s="144">
        <f>SUM(FI136, -FI143)</f>
        <v>0.1757</v>
      </c>
      <c r="FJ151" s="116">
        <f>SUM(FJ136, -FJ143)</f>
        <v>0.17130000000000001</v>
      </c>
      <c r="FK151" s="176">
        <f>SUM(FK136, -FK143)</f>
        <v>0.16020000000000001</v>
      </c>
      <c r="FL151" s="144">
        <f>SUM(FL136, -FL143)</f>
        <v>0.1429</v>
      </c>
      <c r="FM151" s="116">
        <f>SUM(FM136, -FM143)</f>
        <v>0.1331</v>
      </c>
      <c r="FN151" s="176">
        <f>SUM(FN136, -FN143)</f>
        <v>0.13850000000000001</v>
      </c>
      <c r="FO151" s="116">
        <f>SUM(FO136, -FO143)</f>
        <v>0.14879999999999999</v>
      </c>
      <c r="FP151" s="116">
        <f>SUM(FP136, -FP143)</f>
        <v>0.1552</v>
      </c>
      <c r="FQ151" s="116">
        <f>SUM(FQ136, -FQ143)</f>
        <v>0.1757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5">SUM(GU136, -GU143)</f>
        <v>0</v>
      </c>
      <c r="GV151" s="6">
        <f t="shared" si="205"/>
        <v>0</v>
      </c>
      <c r="GW151" s="6">
        <f t="shared" si="205"/>
        <v>0</v>
      </c>
      <c r="GX151" s="6">
        <f t="shared" si="205"/>
        <v>0</v>
      </c>
      <c r="GY151" s="6">
        <f t="shared" si="205"/>
        <v>0</v>
      </c>
      <c r="GZ151" s="6">
        <f t="shared" si="205"/>
        <v>0</v>
      </c>
      <c r="HA151" s="6">
        <f t="shared" si="205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6">SUM(JM136, -JM143)</f>
        <v>0</v>
      </c>
      <c r="JN151" s="6">
        <f t="shared" si="206"/>
        <v>0</v>
      </c>
      <c r="JO151" s="6">
        <f t="shared" si="206"/>
        <v>0</v>
      </c>
      <c r="JP151" s="6">
        <f t="shared" si="206"/>
        <v>0</v>
      </c>
      <c r="JQ151" s="6">
        <f t="shared" si="206"/>
        <v>0</v>
      </c>
      <c r="JR151" s="6">
        <f t="shared" si="206"/>
        <v>0</v>
      </c>
      <c r="JS151" s="6">
        <f t="shared" si="206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168" t="s">
        <v>67</v>
      </c>
      <c r="FP152" s="188" t="s">
        <v>55</v>
      </c>
      <c r="FQ152" s="188" t="s">
        <v>55</v>
      </c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7">SUM(BS137, -BS143)</f>
        <v>3.0700000000000002E-2</v>
      </c>
      <c r="BT153" s="120">
        <f t="shared" si="207"/>
        <v>0.04</v>
      </c>
      <c r="BU153" s="273">
        <f t="shared" si="207"/>
        <v>5.1200000000000002E-2</v>
      </c>
      <c r="BV153" s="144">
        <f t="shared" si="207"/>
        <v>7.3599999999999999E-2</v>
      </c>
      <c r="BW153" s="116">
        <f t="shared" si="207"/>
        <v>7.8399999999999997E-2</v>
      </c>
      <c r="BX153" s="176">
        <f t="shared" si="207"/>
        <v>7.8899999999999998E-2</v>
      </c>
      <c r="BY153" s="226">
        <f t="shared" si="207"/>
        <v>7.8299999999999995E-2</v>
      </c>
      <c r="BZ153" s="93">
        <f t="shared" si="207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8">SUM(CD136, -CD142)</f>
        <v>0.16889999999999999</v>
      </c>
      <c r="CE153" s="146">
        <f t="shared" si="208"/>
        <v>0.192</v>
      </c>
      <c r="CF153" s="120">
        <f t="shared" si="208"/>
        <v>0.17859999999999998</v>
      </c>
      <c r="CG153" s="179">
        <f t="shared" si="208"/>
        <v>0.18529999999999999</v>
      </c>
      <c r="CH153" s="146">
        <f t="shared" si="208"/>
        <v>0.18770000000000001</v>
      </c>
      <c r="CI153" s="120">
        <f t="shared" si="208"/>
        <v>0.20629999999999998</v>
      </c>
      <c r="CJ153" s="179">
        <f t="shared" si="208"/>
        <v>0.2006</v>
      </c>
      <c r="CK153" s="146">
        <f t="shared" si="208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9">SUM(CN136, -CN142)</f>
        <v>0.20479999999999998</v>
      </c>
      <c r="CO153" s="120">
        <f t="shared" si="209"/>
        <v>0.1968</v>
      </c>
      <c r="CP153" s="179">
        <f t="shared" si="209"/>
        <v>0.1893</v>
      </c>
      <c r="CQ153" s="144">
        <f t="shared" si="209"/>
        <v>0.1474</v>
      </c>
      <c r="CR153" s="116">
        <f t="shared" si="209"/>
        <v>0.15039999999999998</v>
      </c>
      <c r="CS153" s="176">
        <f t="shared" si="209"/>
        <v>0.1711</v>
      </c>
      <c r="CT153" s="146">
        <f t="shared" si="209"/>
        <v>0.15210000000000001</v>
      </c>
      <c r="CU153" s="116">
        <f t="shared" si="209"/>
        <v>0.1754</v>
      </c>
      <c r="CV153" s="179">
        <f t="shared" si="209"/>
        <v>0.16689999999999999</v>
      </c>
      <c r="CW153" s="146">
        <f t="shared" si="209"/>
        <v>0.1678</v>
      </c>
      <c r="CX153" s="120">
        <f>SUM(CX136, -CX142)</f>
        <v>0.1532</v>
      </c>
      <c r="CY153" s="176">
        <f t="shared" ref="CY153:DD153" si="210">SUM(CY136, -CY142)</f>
        <v>0.13570000000000002</v>
      </c>
      <c r="CZ153" s="146">
        <f t="shared" si="210"/>
        <v>0.12609999999999999</v>
      </c>
      <c r="DA153" s="120">
        <f t="shared" si="210"/>
        <v>0.1173</v>
      </c>
      <c r="DB153" s="176">
        <f t="shared" si="210"/>
        <v>0.14629999999999999</v>
      </c>
      <c r="DC153" s="144">
        <f t="shared" si="210"/>
        <v>0.15229999999999999</v>
      </c>
      <c r="DD153" s="116">
        <f t="shared" si="210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11">SUM(DR136, -DR142)</f>
        <v>0.16519999999999999</v>
      </c>
      <c r="DS153" s="116">
        <f t="shared" si="211"/>
        <v>0.20350000000000001</v>
      </c>
      <c r="DT153" s="176">
        <f t="shared" si="211"/>
        <v>0.1923</v>
      </c>
      <c r="DU153" s="144">
        <f t="shared" si="211"/>
        <v>0.2001</v>
      </c>
      <c r="DV153" s="116">
        <f t="shared" si="211"/>
        <v>0.2747</v>
      </c>
      <c r="DW153" s="176">
        <f t="shared" si="211"/>
        <v>0.27759999999999996</v>
      </c>
      <c r="DX153" s="116">
        <f t="shared" si="211"/>
        <v>0.26690000000000003</v>
      </c>
      <c r="DY153" s="116">
        <f t="shared" si="211"/>
        <v>0.26800000000000002</v>
      </c>
      <c r="DZ153" s="116">
        <f t="shared" si="211"/>
        <v>0.29530000000000001</v>
      </c>
      <c r="EA153" s="6">
        <f t="shared" si="211"/>
        <v>0</v>
      </c>
      <c r="EB153" s="6">
        <f t="shared" si="211"/>
        <v>0</v>
      </c>
      <c r="EC153" s="6">
        <f t="shared" si="211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12">SUM(EK137, -EK143)</f>
        <v>4.36E-2</v>
      </c>
      <c r="EL153" s="116">
        <f t="shared" si="212"/>
        <v>5.7700000000000001E-2</v>
      </c>
      <c r="EM153" s="179">
        <f t="shared" si="212"/>
        <v>7.2899999999999993E-2</v>
      </c>
      <c r="EN153" s="146">
        <f t="shared" si="212"/>
        <v>7.4400000000000008E-2</v>
      </c>
      <c r="EO153" s="116">
        <f t="shared" si="212"/>
        <v>8.5499999999999993E-2</v>
      </c>
      <c r="EP153" s="179">
        <f t="shared" si="212"/>
        <v>8.4000000000000005E-2</v>
      </c>
      <c r="EQ153" s="144">
        <f t="shared" si="212"/>
        <v>9.01E-2</v>
      </c>
      <c r="ER153" s="116">
        <f t="shared" si="212"/>
        <v>9.9900000000000003E-2</v>
      </c>
      <c r="ES153" s="176">
        <f t="shared" si="212"/>
        <v>0.112</v>
      </c>
      <c r="ET153" s="144">
        <f t="shared" si="212"/>
        <v>9.5000000000000001E-2</v>
      </c>
      <c r="EU153" s="116">
        <f t="shared" si="212"/>
        <v>0.1108</v>
      </c>
      <c r="EV153" s="179">
        <f t="shared" si="212"/>
        <v>0.13300000000000001</v>
      </c>
      <c r="EW153" s="144">
        <f t="shared" si="212"/>
        <v>0.14560000000000001</v>
      </c>
      <c r="EX153" s="116">
        <f t="shared" si="212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208">
        <f>SUM(FO136, -FO142)</f>
        <v>0.10070000000000001</v>
      </c>
      <c r="FP153" s="118">
        <f>SUM(FP137, -FP143)</f>
        <v>0.1177</v>
      </c>
      <c r="FQ153" s="118">
        <f>SUM(FQ137, -FQ143)</f>
        <v>0.1452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168" t="s">
        <v>59</v>
      </c>
      <c r="FP154" s="168" t="s">
        <v>59</v>
      </c>
      <c r="FQ154" s="119" t="s">
        <v>42</v>
      </c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13">SUM(CD137, -CD143)</f>
        <v>0.1298</v>
      </c>
      <c r="CE155" s="146">
        <f t="shared" si="213"/>
        <v>0.1429</v>
      </c>
      <c r="CF155" s="115">
        <f t="shared" si="213"/>
        <v>0.126</v>
      </c>
      <c r="CG155" s="175">
        <f t="shared" si="213"/>
        <v>0.12959999999999999</v>
      </c>
      <c r="CH155" s="144">
        <f t="shared" si="213"/>
        <v>0.1366</v>
      </c>
      <c r="CI155" s="120">
        <f t="shared" si="213"/>
        <v>0.14180000000000001</v>
      </c>
      <c r="CJ155" s="176">
        <f t="shared" si="213"/>
        <v>0.14780000000000001</v>
      </c>
      <c r="CK155" s="144">
        <f t="shared" si="213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4">SUM(CR136, -CR141)</f>
        <v>0.11309999999999999</v>
      </c>
      <c r="CS155" s="179">
        <f t="shared" si="214"/>
        <v>0.1384</v>
      </c>
      <c r="CT155" s="146">
        <f t="shared" si="214"/>
        <v>0.1246</v>
      </c>
      <c r="CU155" s="120">
        <f t="shared" si="214"/>
        <v>0.1623</v>
      </c>
      <c r="CV155" s="176">
        <f t="shared" si="214"/>
        <v>0.13750000000000001</v>
      </c>
      <c r="CW155" s="144">
        <f t="shared" si="214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5">SUM(DT136, -DT141)</f>
        <v>0.1739</v>
      </c>
      <c r="DU155" s="146">
        <f t="shared" si="215"/>
        <v>0.17580000000000001</v>
      </c>
      <c r="DV155" s="118">
        <f t="shared" si="215"/>
        <v>0.21129999999999999</v>
      </c>
      <c r="DW155" s="179">
        <f t="shared" si="215"/>
        <v>0.22099999999999997</v>
      </c>
      <c r="DX155" s="118">
        <f t="shared" si="215"/>
        <v>0.20910000000000001</v>
      </c>
      <c r="DY155" s="118">
        <f t="shared" si="215"/>
        <v>0.21890000000000001</v>
      </c>
      <c r="DZ155" s="118">
        <f t="shared" si="215"/>
        <v>0.2334</v>
      </c>
      <c r="EA155" s="6">
        <f t="shared" si="21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6">SUM(EK138, -EK143)</f>
        <v>3.4200000000000001E-2</v>
      </c>
      <c r="EL155" s="120">
        <f t="shared" si="216"/>
        <v>5.4199999999999998E-2</v>
      </c>
      <c r="EM155" s="179">
        <f t="shared" si="216"/>
        <v>6.9499999999999992E-2</v>
      </c>
      <c r="EN155" s="148">
        <f t="shared" si="216"/>
        <v>7.0900000000000005E-2</v>
      </c>
      <c r="EO155" s="120">
        <f t="shared" si="216"/>
        <v>8.3599999999999994E-2</v>
      </c>
      <c r="EP155" s="179">
        <f t="shared" si="216"/>
        <v>8.2400000000000001E-2</v>
      </c>
      <c r="EQ155" s="146">
        <f t="shared" si="216"/>
        <v>8.5699999999999998E-2</v>
      </c>
      <c r="ER155" s="120">
        <f t="shared" si="216"/>
        <v>8.8999999999999996E-2</v>
      </c>
      <c r="ES155" s="179">
        <f t="shared" si="216"/>
        <v>0.10600000000000001</v>
      </c>
      <c r="ET155" s="146">
        <f t="shared" si="216"/>
        <v>8.6499999999999994E-2</v>
      </c>
      <c r="EU155" s="120">
        <f t="shared" si="216"/>
        <v>9.8500000000000004E-2</v>
      </c>
      <c r="EV155" s="176">
        <f t="shared" si="216"/>
        <v>0.13159999999999999</v>
      </c>
      <c r="EW155" s="146">
        <f t="shared" si="216"/>
        <v>0.13169999999999998</v>
      </c>
      <c r="EX155" s="120">
        <f t="shared" si="216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15">
        <f>SUM(FO136, -FO141)</f>
        <v>0.1004</v>
      </c>
      <c r="FP155" s="115">
        <f>SUM(FP136, -FP142)</f>
        <v>0.1026</v>
      </c>
      <c r="FQ155" s="120">
        <f>SUM(FQ138, -FQ143)</f>
        <v>0.1137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88" t="s">
        <v>55</v>
      </c>
      <c r="FP156" s="119" t="s">
        <v>42</v>
      </c>
      <c r="FQ156" s="123" t="s">
        <v>65</v>
      </c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7">SUM(CS136, -CS140)</f>
        <v>0.1366</v>
      </c>
      <c r="CT157" s="148">
        <f t="shared" si="217"/>
        <v>0.11610000000000001</v>
      </c>
      <c r="CU157" s="118">
        <f t="shared" si="217"/>
        <v>0.1227</v>
      </c>
      <c r="CV157" s="179">
        <f t="shared" si="217"/>
        <v>0.10390000000000001</v>
      </c>
      <c r="CW157" s="146">
        <f t="shared" si="217"/>
        <v>0.1137</v>
      </c>
      <c r="CX157" s="116">
        <f t="shared" si="217"/>
        <v>0.10830000000000001</v>
      </c>
      <c r="CY157" s="178">
        <f t="shared" si="217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8">SUM(DT136, -DT140)</f>
        <v>0.15329999999999999</v>
      </c>
      <c r="DU157" s="148">
        <f t="shared" si="218"/>
        <v>0.15840000000000001</v>
      </c>
      <c r="DV157" s="120">
        <f t="shared" si="218"/>
        <v>0.20019999999999999</v>
      </c>
      <c r="DW157" s="178">
        <f t="shared" si="218"/>
        <v>0.21889999999999998</v>
      </c>
      <c r="DX157" s="118">
        <f t="shared" si="218"/>
        <v>0.17419999999999999</v>
      </c>
      <c r="DY157" s="118">
        <f t="shared" si="218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9">SUM(EC142, -EC153)</f>
        <v>0</v>
      </c>
      <c r="ED157" s="6">
        <f t="shared" si="219"/>
        <v>0</v>
      </c>
      <c r="EE157" s="6">
        <f t="shared" si="219"/>
        <v>0</v>
      </c>
      <c r="EF157" s="6">
        <f t="shared" si="219"/>
        <v>0</v>
      </c>
      <c r="EG157" s="6">
        <f t="shared" si="219"/>
        <v>0</v>
      </c>
      <c r="EH157" s="6">
        <f t="shared" si="219"/>
        <v>0</v>
      </c>
      <c r="EI157" s="6">
        <f t="shared" si="219"/>
        <v>0</v>
      </c>
      <c r="EK157" s="246">
        <f t="shared" ref="EK157:EX157" si="220">SUM(EK139, -EK143)</f>
        <v>3.3999999999999996E-2</v>
      </c>
      <c r="EL157" s="247">
        <f t="shared" si="220"/>
        <v>4.0599999999999997E-2</v>
      </c>
      <c r="EM157" s="176">
        <f t="shared" si="220"/>
        <v>6.6900000000000001E-2</v>
      </c>
      <c r="EN157" s="146">
        <f t="shared" si="220"/>
        <v>6.8200000000000011E-2</v>
      </c>
      <c r="EO157" s="120">
        <f t="shared" si="220"/>
        <v>6.6400000000000001E-2</v>
      </c>
      <c r="EP157" s="179">
        <f t="shared" si="220"/>
        <v>7.690000000000001E-2</v>
      </c>
      <c r="EQ157" s="146">
        <f t="shared" si="220"/>
        <v>8.4999999999999992E-2</v>
      </c>
      <c r="ER157" s="120">
        <f t="shared" si="220"/>
        <v>8.5699999999999998E-2</v>
      </c>
      <c r="ES157" s="178">
        <f t="shared" si="220"/>
        <v>7.6100000000000001E-2</v>
      </c>
      <c r="ET157" s="146">
        <f t="shared" si="220"/>
        <v>7.8099999999999989E-2</v>
      </c>
      <c r="EU157" s="120">
        <f t="shared" si="220"/>
        <v>9.3700000000000006E-2</v>
      </c>
      <c r="EV157" s="179">
        <f t="shared" si="220"/>
        <v>0.12759999999999999</v>
      </c>
      <c r="EW157" s="146">
        <f t="shared" si="220"/>
        <v>0.12789999999999999</v>
      </c>
      <c r="EX157" s="120">
        <f t="shared" si="220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18">
        <f>SUM(FO137, -FO143)</f>
        <v>9.4E-2</v>
      </c>
      <c r="FP157" s="120">
        <f>SUM(FP138, -FP143)</f>
        <v>0.1009</v>
      </c>
      <c r="FQ157" s="120">
        <f>SUM(FQ139, -FQ143)</f>
        <v>0.1114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21">SUM(GU142, -GU153)</f>
        <v>0</v>
      </c>
      <c r="GV157" s="6">
        <f t="shared" si="221"/>
        <v>0</v>
      </c>
      <c r="GW157" s="6">
        <f t="shared" si="221"/>
        <v>0</v>
      </c>
      <c r="GX157" s="6">
        <f t="shared" si="221"/>
        <v>0</v>
      </c>
      <c r="GY157" s="6">
        <f t="shared" si="221"/>
        <v>0</v>
      </c>
      <c r="GZ157" s="6">
        <f t="shared" si="221"/>
        <v>0</v>
      </c>
      <c r="HA157" s="6">
        <f t="shared" si="221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22">SUM(JM142, -JM153)</f>
        <v>0</v>
      </c>
      <c r="JN157" s="6">
        <f t="shared" si="222"/>
        <v>0</v>
      </c>
      <c r="JO157" s="6">
        <f t="shared" si="222"/>
        <v>0</v>
      </c>
      <c r="JP157" s="6">
        <f t="shared" si="222"/>
        <v>0</v>
      </c>
      <c r="JQ157" s="6">
        <f t="shared" si="222"/>
        <v>0</v>
      </c>
      <c r="JR157" s="6">
        <f t="shared" si="222"/>
        <v>0</v>
      </c>
      <c r="JS157" s="6">
        <f t="shared" si="222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19" t="s">
        <v>42</v>
      </c>
      <c r="FP158" s="168" t="s">
        <v>67</v>
      </c>
      <c r="FQ158" s="122" t="s">
        <v>49</v>
      </c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23">SUM(EM140, -EM143)</f>
        <v>6.1199999999999997E-2</v>
      </c>
      <c r="EN159" s="146">
        <f t="shared" si="223"/>
        <v>6.59E-2</v>
      </c>
      <c r="EO159" s="120">
        <f t="shared" si="223"/>
        <v>6.0899999999999996E-2</v>
      </c>
      <c r="EP159" s="179">
        <f t="shared" si="223"/>
        <v>6.5100000000000005E-2</v>
      </c>
      <c r="EQ159" s="146">
        <f t="shared" si="223"/>
        <v>7.3899999999999993E-2</v>
      </c>
      <c r="ER159" s="120">
        <f t="shared" si="223"/>
        <v>8.3799999999999999E-2</v>
      </c>
      <c r="ES159" s="179">
        <f t="shared" si="223"/>
        <v>7.3900000000000007E-2</v>
      </c>
      <c r="ET159" s="146">
        <f t="shared" si="223"/>
        <v>6.54E-2</v>
      </c>
      <c r="EU159" s="120">
        <f t="shared" si="223"/>
        <v>8.0799999999999997E-2</v>
      </c>
      <c r="EV159" s="178">
        <f t="shared" si="223"/>
        <v>0.12440000000000001</v>
      </c>
      <c r="EW159" s="148">
        <f t="shared" si="223"/>
        <v>0.1201</v>
      </c>
      <c r="EX159" s="120">
        <f t="shared" si="223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20">
        <f>SUM(FO138, -FO143)</f>
        <v>8.589999999999999E-2</v>
      </c>
      <c r="FP159" s="208">
        <f>SUM(FP136, -FP141)</f>
        <v>9.4899999999999998E-2</v>
      </c>
      <c r="FQ159" s="120">
        <f>SUM(FQ140, -FQ143)</f>
        <v>0.10349999999999999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23" t="s">
        <v>65</v>
      </c>
      <c r="FP160" s="123" t="s">
        <v>65</v>
      </c>
      <c r="FQ160" s="168" t="s">
        <v>59</v>
      </c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20">
        <f>SUM(FO139, -FO143)</f>
        <v>8.3099999999999993E-2</v>
      </c>
      <c r="FP161" s="120">
        <f>SUM(FP139, -FP143)</f>
        <v>8.9300000000000004E-2</v>
      </c>
      <c r="FQ161" s="115">
        <f>SUM(FQ136, -FQ142)</f>
        <v>9.7000000000000003E-2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168" t="s">
        <v>48</v>
      </c>
      <c r="FP162" s="122" t="s">
        <v>49</v>
      </c>
      <c r="FQ162" s="114" t="s">
        <v>70</v>
      </c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4">SUM(EC152, -EC159)</f>
        <v>0</v>
      </c>
      <c r="ED163" s="6">
        <f t="shared" si="224"/>
        <v>0</v>
      </c>
      <c r="EE163" s="6">
        <f t="shared" si="224"/>
        <v>0</v>
      </c>
      <c r="EF163" s="6">
        <f t="shared" si="224"/>
        <v>0</v>
      </c>
      <c r="EG163" s="6">
        <f t="shared" si="224"/>
        <v>0</v>
      </c>
      <c r="EH163" s="6">
        <f t="shared" si="224"/>
        <v>0</v>
      </c>
      <c r="EI163" s="6">
        <f t="shared" si="22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20">
        <f>SUM(FO136, -FO140)</f>
        <v>7.7100000000000002E-2</v>
      </c>
      <c r="FP163" s="120">
        <f>SUM(FP140, -FP143)</f>
        <v>8.72E-2</v>
      </c>
      <c r="FQ163" s="120">
        <f>SUM(FQ141, -FQ143)</f>
        <v>8.8599999999999998E-2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5">SUM(GU152, -GU159)</f>
        <v>0</v>
      </c>
      <c r="GV163" s="6">
        <f t="shared" si="225"/>
        <v>0</v>
      </c>
      <c r="GW163" s="6">
        <f t="shared" si="225"/>
        <v>0</v>
      </c>
      <c r="GX163" s="6">
        <f t="shared" si="225"/>
        <v>0</v>
      </c>
      <c r="GY163" s="6">
        <f t="shared" si="225"/>
        <v>0</v>
      </c>
      <c r="GZ163" s="6">
        <f t="shared" si="225"/>
        <v>0</v>
      </c>
      <c r="HA163" s="6">
        <f t="shared" si="225"/>
        <v>0</v>
      </c>
      <c r="HC163" s="6">
        <f t="shared" ref="HC163:HH163" si="226">SUM(HC152, -HC159)</f>
        <v>0</v>
      </c>
      <c r="HD163" s="6">
        <f t="shared" si="226"/>
        <v>0</v>
      </c>
      <c r="HE163" s="6">
        <f t="shared" si="226"/>
        <v>0</v>
      </c>
      <c r="HF163" s="6">
        <f t="shared" si="226"/>
        <v>0</v>
      </c>
      <c r="HG163" s="6">
        <f t="shared" si="226"/>
        <v>0</v>
      </c>
      <c r="HH163" s="6">
        <f t="shared" si="226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7">SUM(JM152, -JM159)</f>
        <v>0</v>
      </c>
      <c r="JN163" s="6">
        <f t="shared" si="227"/>
        <v>0</v>
      </c>
      <c r="JO163" s="6">
        <f t="shared" si="227"/>
        <v>0</v>
      </c>
      <c r="JP163" s="6">
        <f t="shared" si="227"/>
        <v>0</v>
      </c>
      <c r="JQ163" s="6">
        <f t="shared" si="227"/>
        <v>0</v>
      </c>
      <c r="JR163" s="6">
        <f t="shared" si="227"/>
        <v>0</v>
      </c>
      <c r="JS163" s="6">
        <f t="shared" si="227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22" t="s">
        <v>49</v>
      </c>
      <c r="FP164" s="168" t="s">
        <v>48</v>
      </c>
      <c r="FQ164" s="168" t="s">
        <v>67</v>
      </c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20">
        <f>SUM(FO140, -FO143)</f>
        <v>7.17E-2</v>
      </c>
      <c r="FP165" s="120">
        <f>SUM(FP136, -FP140)</f>
        <v>6.8000000000000005E-2</v>
      </c>
      <c r="FQ165" s="208">
        <f>SUM(FQ136, -FQ141)</f>
        <v>8.7099999999999997E-2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168" t="s">
        <v>64</v>
      </c>
      <c r="FP166" s="168" t="s">
        <v>64</v>
      </c>
      <c r="FQ166" s="121" t="s">
        <v>60</v>
      </c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20">
        <f>SUM(FO136, -FO139)</f>
        <v>6.5700000000000008E-2</v>
      </c>
      <c r="FP167" s="120">
        <f>SUM(FP136, -FP139)</f>
        <v>6.59E-2</v>
      </c>
      <c r="FQ167" s="120">
        <f>SUM(FQ142, -FQ143)</f>
        <v>7.8699999999999992E-2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168" t="s">
        <v>41</v>
      </c>
      <c r="FP168" s="188" t="s">
        <v>51</v>
      </c>
      <c r="FQ168" s="168" t="s">
        <v>48</v>
      </c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8">SUM(EC158, -EC165)</f>
        <v>0</v>
      </c>
      <c r="ED169" s="6">
        <f t="shared" si="228"/>
        <v>0</v>
      </c>
      <c r="EE169" s="6">
        <f t="shared" si="228"/>
        <v>0</v>
      </c>
      <c r="EF169" s="6">
        <f t="shared" si="228"/>
        <v>0</v>
      </c>
      <c r="EG169" s="6">
        <f t="shared" si="228"/>
        <v>0</v>
      </c>
      <c r="EH169" s="6">
        <f t="shared" si="228"/>
        <v>0</v>
      </c>
      <c r="EI169" s="6">
        <f t="shared" si="228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20">
        <f>SUM(FO136, -FO138)</f>
        <v>6.2900000000000011E-2</v>
      </c>
      <c r="FP169" s="120">
        <f>SUM(FP137, -FP142)</f>
        <v>6.5099999999999991E-2</v>
      </c>
      <c r="FQ169" s="120">
        <f>SUM(FQ136, -FQ140)</f>
        <v>7.22E-2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9">SUM(GU158, -GU165)</f>
        <v>0</v>
      </c>
      <c r="GV169" s="6">
        <f t="shared" si="229"/>
        <v>0</v>
      </c>
      <c r="GW169" s="6">
        <f t="shared" si="229"/>
        <v>0</v>
      </c>
      <c r="GX169" s="6">
        <f t="shared" si="229"/>
        <v>0</v>
      </c>
      <c r="GY169" s="6">
        <f t="shared" si="229"/>
        <v>0</v>
      </c>
      <c r="GZ169" s="6">
        <f t="shared" si="229"/>
        <v>0</v>
      </c>
      <c r="HA169" s="6">
        <f t="shared" si="229"/>
        <v>0</v>
      </c>
      <c r="HC169" s="6">
        <f t="shared" ref="HC169:HH169" si="230">SUM(HC158, -HC165)</f>
        <v>0</v>
      </c>
      <c r="HD169" s="6">
        <f t="shared" si="230"/>
        <v>0</v>
      </c>
      <c r="HE169" s="6">
        <f t="shared" si="230"/>
        <v>0</v>
      </c>
      <c r="HF169" s="6">
        <f t="shared" si="230"/>
        <v>0</v>
      </c>
      <c r="HG169" s="6">
        <f t="shared" si="230"/>
        <v>0</v>
      </c>
      <c r="HH169" s="6">
        <f t="shared" si="230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31">SUM(JM158, -JM165)</f>
        <v>0</v>
      </c>
      <c r="JN169" s="6">
        <f t="shared" si="231"/>
        <v>0</v>
      </c>
      <c r="JO169" s="6">
        <f t="shared" si="231"/>
        <v>0</v>
      </c>
      <c r="JP169" s="6">
        <f t="shared" si="231"/>
        <v>0</v>
      </c>
      <c r="JQ169" s="6">
        <f t="shared" si="231"/>
        <v>0</v>
      </c>
      <c r="JR169" s="6">
        <f t="shared" si="231"/>
        <v>0</v>
      </c>
      <c r="JS169" s="6">
        <f t="shared" si="231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24" t="s">
        <v>54</v>
      </c>
      <c r="FP170" s="114" t="s">
        <v>70</v>
      </c>
      <c r="FQ170" s="188" t="s">
        <v>51</v>
      </c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18">
        <f>SUM(FO136, -FO137)</f>
        <v>5.4800000000000008E-2</v>
      </c>
      <c r="FP171" s="120">
        <f>SUM(FP141, -FP143)</f>
        <v>6.0300000000000006E-2</v>
      </c>
      <c r="FQ171" s="120">
        <f>SUM(FQ137, -FQ142)</f>
        <v>6.6500000000000004E-2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21" t="s">
        <v>60</v>
      </c>
      <c r="FP172" s="188" t="s">
        <v>52</v>
      </c>
      <c r="FQ172" s="168" t="s">
        <v>64</v>
      </c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20">
        <f>SUM(FO141, -FO143)</f>
        <v>4.8399999999999999E-2</v>
      </c>
      <c r="FP173" s="115">
        <f>SUM(FP137, -FP141)</f>
        <v>5.7399999999999993E-2</v>
      </c>
      <c r="FQ173" s="120">
        <f>SUM(FQ136, -FQ139)</f>
        <v>6.4299999999999996E-2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14" t="s">
        <v>70</v>
      </c>
      <c r="FP174" s="168" t="s">
        <v>41</v>
      </c>
      <c r="FQ174" s="168" t="s">
        <v>41</v>
      </c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32">SUM(EC164, -EC171)</f>
        <v>0</v>
      </c>
      <c r="ED175" s="6">
        <f t="shared" si="232"/>
        <v>0</v>
      </c>
      <c r="EE175" s="6">
        <f t="shared" si="232"/>
        <v>0</v>
      </c>
      <c r="EF175" s="6">
        <f t="shared" si="232"/>
        <v>0</v>
      </c>
      <c r="EG175" s="6">
        <f t="shared" si="232"/>
        <v>0</v>
      </c>
      <c r="EH175" s="6">
        <f t="shared" si="232"/>
        <v>0</v>
      </c>
      <c r="EI175" s="6">
        <f t="shared" si="232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20">
        <f>SUM(FO142, -FO143)</f>
        <v>4.809999999999999E-2</v>
      </c>
      <c r="FP175" s="120">
        <f>SUM(FP136, -FP138)</f>
        <v>5.4300000000000001E-2</v>
      </c>
      <c r="FQ175" s="120">
        <f>SUM(FQ136, -FQ138)</f>
        <v>6.2E-2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33">SUM(GU164, -GU171)</f>
        <v>0</v>
      </c>
      <c r="GV175" s="6">
        <f t="shared" si="233"/>
        <v>0</v>
      </c>
      <c r="GW175" s="6">
        <f t="shared" si="233"/>
        <v>0</v>
      </c>
      <c r="GX175" s="6">
        <f t="shared" si="233"/>
        <v>0</v>
      </c>
      <c r="GY175" s="6">
        <f t="shared" si="233"/>
        <v>0</v>
      </c>
      <c r="GZ175" s="6">
        <f t="shared" si="233"/>
        <v>0</v>
      </c>
      <c r="HA175" s="6">
        <f t="shared" si="233"/>
        <v>0</v>
      </c>
      <c r="HC175" s="6">
        <f t="shared" ref="HC175:HH175" si="234">SUM(HC164, -HC171)</f>
        <v>0</v>
      </c>
      <c r="HD175" s="6">
        <f t="shared" si="234"/>
        <v>0</v>
      </c>
      <c r="HE175" s="6">
        <f t="shared" si="234"/>
        <v>0</v>
      </c>
      <c r="HF175" s="6">
        <f t="shared" si="234"/>
        <v>0</v>
      </c>
      <c r="HG175" s="6">
        <f t="shared" si="234"/>
        <v>0</v>
      </c>
      <c r="HH175" s="6">
        <f t="shared" si="234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5">SUM(JM164, -JM171)</f>
        <v>0</v>
      </c>
      <c r="JN175" s="6">
        <f t="shared" si="235"/>
        <v>0</v>
      </c>
      <c r="JO175" s="6">
        <f t="shared" si="235"/>
        <v>0</v>
      </c>
      <c r="JP175" s="6">
        <f t="shared" si="235"/>
        <v>0</v>
      </c>
      <c r="JQ175" s="6">
        <f t="shared" si="235"/>
        <v>0</v>
      </c>
      <c r="JR175" s="6">
        <f t="shared" si="235"/>
        <v>0</v>
      </c>
      <c r="JS175" s="6">
        <f t="shared" si="235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88" t="s">
        <v>52</v>
      </c>
      <c r="FP176" s="121" t="s">
        <v>60</v>
      </c>
      <c r="FQ176" s="188" t="s">
        <v>52</v>
      </c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15">
        <f>SUM(FO137, -FO142)</f>
        <v>4.5899999999999996E-2</v>
      </c>
      <c r="FP177" s="120">
        <f>SUM(FP142, -FP143)</f>
        <v>5.2600000000000001E-2</v>
      </c>
      <c r="FQ177" s="115">
        <f>SUM(FQ137, -FQ141)</f>
        <v>5.6599999999999998E-2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88" t="s">
        <v>51</v>
      </c>
      <c r="FP178" s="119" t="s">
        <v>38</v>
      </c>
      <c r="FQ178" s="188" t="s">
        <v>44</v>
      </c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20">
        <f>SUM(FO137, -FO141)</f>
        <v>4.5600000000000002E-2</v>
      </c>
      <c r="FP179" s="118">
        <f>SUM(FP138, -FP142)</f>
        <v>4.8299999999999996E-2</v>
      </c>
      <c r="FQ179" s="120">
        <f>SUM(FQ137, -FQ140)</f>
        <v>4.1700000000000001E-2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19" t="s">
        <v>39</v>
      </c>
      <c r="FP180" s="119" t="s">
        <v>39</v>
      </c>
      <c r="FQ180" s="119" t="s">
        <v>38</v>
      </c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6">SUM(EC170, -EC177)</f>
        <v>0</v>
      </c>
      <c r="ED181" s="6">
        <f t="shared" si="236"/>
        <v>0</v>
      </c>
      <c r="EE181" s="6">
        <f t="shared" si="236"/>
        <v>0</v>
      </c>
      <c r="EF181" s="6">
        <f t="shared" si="236"/>
        <v>0</v>
      </c>
      <c r="EG181" s="6">
        <f t="shared" si="236"/>
        <v>0</v>
      </c>
      <c r="EH181" s="6">
        <f t="shared" si="236"/>
        <v>0</v>
      </c>
      <c r="EI181" s="6">
        <f t="shared" si="236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16">
        <f>SUM(FO138, -FO142)</f>
        <v>3.78E-2</v>
      </c>
      <c r="FP181" s="116">
        <f>SUM(FP138, -FP141)</f>
        <v>4.0599999999999997E-2</v>
      </c>
      <c r="FQ181" s="118">
        <f>SUM(FQ138, -FQ142)</f>
        <v>3.5000000000000003E-2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7">SUM(GU170, -GU177)</f>
        <v>0</v>
      </c>
      <c r="GV181" s="6">
        <f t="shared" si="237"/>
        <v>0</v>
      </c>
      <c r="GW181" s="6">
        <f t="shared" si="237"/>
        <v>0</v>
      </c>
      <c r="GX181" s="6">
        <f t="shared" si="237"/>
        <v>0</v>
      </c>
      <c r="GY181" s="6">
        <f t="shared" si="237"/>
        <v>0</v>
      </c>
      <c r="GZ181" s="6">
        <f t="shared" si="237"/>
        <v>0</v>
      </c>
      <c r="HA181" s="6">
        <f t="shared" si="237"/>
        <v>0</v>
      </c>
      <c r="HC181" s="6">
        <f t="shared" ref="HC181:HH181" si="238">SUM(HC170, -HC177)</f>
        <v>0</v>
      </c>
      <c r="HD181" s="6">
        <f t="shared" si="238"/>
        <v>0</v>
      </c>
      <c r="HE181" s="6">
        <f t="shared" si="238"/>
        <v>0</v>
      </c>
      <c r="HF181" s="6">
        <f t="shared" si="238"/>
        <v>0</v>
      </c>
      <c r="HG181" s="6">
        <f t="shared" si="238"/>
        <v>0</v>
      </c>
      <c r="HH181" s="6">
        <f t="shared" si="238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9">SUM(JM170, -JM177)</f>
        <v>0</v>
      </c>
      <c r="JN181" s="6">
        <f t="shared" si="239"/>
        <v>0</v>
      </c>
      <c r="JO181" s="6">
        <f t="shared" si="239"/>
        <v>0</v>
      </c>
      <c r="JP181" s="6">
        <f t="shared" si="239"/>
        <v>0</v>
      </c>
      <c r="JQ181" s="6">
        <f t="shared" si="239"/>
        <v>0</v>
      </c>
      <c r="JR181" s="6">
        <f t="shared" si="239"/>
        <v>0</v>
      </c>
      <c r="JS181" s="6">
        <f t="shared" si="239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19" t="s">
        <v>38</v>
      </c>
      <c r="FP182" s="124" t="s">
        <v>54</v>
      </c>
      <c r="FQ182" s="188" t="s">
        <v>53</v>
      </c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40">SUM(CD136, -CD137)</f>
        <v>5.4199999999999998E-2</v>
      </c>
      <c r="CE183" s="144">
        <f t="shared" si="240"/>
        <v>5.57E-2</v>
      </c>
      <c r="CF183" s="118">
        <f t="shared" si="240"/>
        <v>6.1299999999999993E-2</v>
      </c>
      <c r="CG183" s="178">
        <f t="shared" si="240"/>
        <v>6.88E-2</v>
      </c>
      <c r="CH183" s="148">
        <f t="shared" si="240"/>
        <v>6.6700000000000009E-2</v>
      </c>
      <c r="CI183" s="116">
        <f t="shared" si="240"/>
        <v>6.6099999999999992E-2</v>
      </c>
      <c r="CJ183" s="178">
        <f t="shared" si="240"/>
        <v>5.2999999999999999E-2</v>
      </c>
      <c r="CK183" s="148">
        <f t="shared" si="240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18">
        <f>SUM(FO138, -FO141)</f>
        <v>3.7499999999999999E-2</v>
      </c>
      <c r="FP183" s="118">
        <f>SUM(FP136, -FP137)</f>
        <v>3.7500000000000006E-2</v>
      </c>
      <c r="FQ183" s="116">
        <f>SUM(FQ137, -FQ139)</f>
        <v>3.3799999999999997E-2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23" t="s">
        <v>63</v>
      </c>
      <c r="FP184" s="123" t="s">
        <v>84</v>
      </c>
      <c r="FQ184" s="123" t="s">
        <v>84</v>
      </c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41">SUM(CC137, -CC141)</f>
        <v>3.7400000000000003E-2</v>
      </c>
      <c r="CD185" s="179">
        <f t="shared" si="241"/>
        <v>3.95E-2</v>
      </c>
      <c r="CE185" s="146">
        <f t="shared" si="241"/>
        <v>3.9199999999999999E-2</v>
      </c>
      <c r="CF185" s="120">
        <f t="shared" si="241"/>
        <v>5.1799999999999999E-2</v>
      </c>
      <c r="CG185" s="179">
        <f t="shared" si="241"/>
        <v>4.3900000000000002E-2</v>
      </c>
      <c r="CH185" s="146">
        <f t="shared" si="241"/>
        <v>5.2000000000000005E-2</v>
      </c>
      <c r="CI185" s="120">
        <f t="shared" si="241"/>
        <v>4.9000000000000002E-2</v>
      </c>
      <c r="CJ185" s="179">
        <f t="shared" si="241"/>
        <v>3.6900000000000002E-2</v>
      </c>
      <c r="CK185" s="146">
        <f t="shared" si="241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16">
        <f>SUM(FO139, -FO142)</f>
        <v>3.5000000000000003E-2</v>
      </c>
      <c r="FP185" s="116">
        <f>SUM(FP139, -FP142)</f>
        <v>3.6700000000000003E-2</v>
      </c>
      <c r="FQ185" s="116">
        <f>SUM(FQ139, -FQ142)</f>
        <v>3.27E-2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23" t="s">
        <v>84</v>
      </c>
      <c r="FP186" s="122" t="s">
        <v>45</v>
      </c>
      <c r="FQ186" s="188" t="s">
        <v>37</v>
      </c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42">SUM(EC176, -EC183)</f>
        <v>0</v>
      </c>
      <c r="ED187" s="6">
        <f t="shared" si="242"/>
        <v>0</v>
      </c>
      <c r="EE187" s="6">
        <f t="shared" si="242"/>
        <v>0</v>
      </c>
      <c r="EF187" s="6">
        <f t="shared" si="242"/>
        <v>0</v>
      </c>
      <c r="EG187" s="6">
        <f t="shared" si="242"/>
        <v>0</v>
      </c>
      <c r="EH187" s="6">
        <f t="shared" si="242"/>
        <v>0</v>
      </c>
      <c r="EI187" s="6">
        <f t="shared" si="242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16">
        <f>SUM(FO139, -FO141)</f>
        <v>3.4700000000000002E-2</v>
      </c>
      <c r="FP187" s="208">
        <f>SUM(FP140, -FP142)</f>
        <v>3.4599999999999999E-2</v>
      </c>
      <c r="FQ187" s="120">
        <f>SUM(FQ137, -FQ138)</f>
        <v>3.15E-2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43">SUM(GU176, -GU183)</f>
        <v>0</v>
      </c>
      <c r="GV187" s="6">
        <f t="shared" si="243"/>
        <v>0</v>
      </c>
      <c r="GW187" s="6">
        <f t="shared" si="243"/>
        <v>0</v>
      </c>
      <c r="GX187" s="6">
        <f t="shared" si="243"/>
        <v>0</v>
      </c>
      <c r="GY187" s="6">
        <f t="shared" si="243"/>
        <v>0</v>
      </c>
      <c r="GZ187" s="6">
        <f t="shared" si="243"/>
        <v>0</v>
      </c>
      <c r="HA187" s="6">
        <f t="shared" si="243"/>
        <v>0</v>
      </c>
      <c r="HC187" s="6">
        <f t="shared" ref="HC187:HH187" si="244">SUM(HC176, -HC183)</f>
        <v>0</v>
      </c>
      <c r="HD187" s="6">
        <f t="shared" si="244"/>
        <v>0</v>
      </c>
      <c r="HE187" s="6">
        <f t="shared" si="244"/>
        <v>0</v>
      </c>
      <c r="HF187" s="6">
        <f t="shared" si="244"/>
        <v>0</v>
      </c>
      <c r="HG187" s="6">
        <f t="shared" si="244"/>
        <v>0</v>
      </c>
      <c r="HH187" s="6">
        <f t="shared" si="244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5">SUM(JM176, -JM183)</f>
        <v>0</v>
      </c>
      <c r="JN187" s="6">
        <f t="shared" si="245"/>
        <v>0</v>
      </c>
      <c r="JO187" s="6">
        <f t="shared" si="245"/>
        <v>0</v>
      </c>
      <c r="JP187" s="6">
        <f t="shared" si="245"/>
        <v>0</v>
      </c>
      <c r="JQ187" s="6">
        <f t="shared" si="245"/>
        <v>0</v>
      </c>
      <c r="JR187" s="6">
        <f t="shared" si="245"/>
        <v>0</v>
      </c>
      <c r="JS187" s="6">
        <f t="shared" si="245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22" t="s">
        <v>46</v>
      </c>
      <c r="FP188" s="188" t="s">
        <v>44</v>
      </c>
      <c r="FQ188" s="124" t="s">
        <v>54</v>
      </c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7">
        <f>SUM(FO140, -FO142)</f>
        <v>2.3600000000000003E-2</v>
      </c>
      <c r="FP189" s="120">
        <f>SUM(FP137, -FP140)</f>
        <v>3.0499999999999999E-2</v>
      </c>
      <c r="FQ189" s="118">
        <f>SUM(FQ136, -FQ137)</f>
        <v>3.0499999999999999E-2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22" t="s">
        <v>45</v>
      </c>
      <c r="FP190" s="123" t="s">
        <v>63</v>
      </c>
      <c r="FQ190" s="119" t="s">
        <v>39</v>
      </c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208">
        <f>SUM(FO140, -FO141)</f>
        <v>2.3300000000000001E-2</v>
      </c>
      <c r="FP191" s="116">
        <f>SUM(FP139, -FP141)</f>
        <v>2.8999999999999998E-2</v>
      </c>
      <c r="FQ191" s="116">
        <f>SUM(FQ138, -FQ141)</f>
        <v>2.5099999999999997E-2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88" t="s">
        <v>44</v>
      </c>
      <c r="FP192" s="188" t="s">
        <v>53</v>
      </c>
      <c r="FQ192" s="122" t="s">
        <v>45</v>
      </c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6">SUM(EC182, -EC189)</f>
        <v>0</v>
      </c>
      <c r="ED193" s="6">
        <f t="shared" si="246"/>
        <v>0</v>
      </c>
      <c r="EE193" s="6">
        <f t="shared" si="246"/>
        <v>0</v>
      </c>
      <c r="EF193" s="6">
        <f t="shared" si="246"/>
        <v>0</v>
      </c>
      <c r="EG193" s="6">
        <f t="shared" si="246"/>
        <v>0</v>
      </c>
      <c r="EH193" s="6">
        <f t="shared" si="246"/>
        <v>0</v>
      </c>
      <c r="EI193" s="6">
        <f t="shared" si="246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20">
        <f>SUM(FO137, -FO140)</f>
        <v>2.2299999999999997E-2</v>
      </c>
      <c r="FP193" s="116">
        <f>SUM(FP137, -FP139)</f>
        <v>2.8399999999999998E-2</v>
      </c>
      <c r="FQ193" s="208">
        <f>SUM(FQ140, -FQ142)</f>
        <v>2.4799999999999999E-2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7">SUM(GU182, -GU189)</f>
        <v>0</v>
      </c>
      <c r="GV193" s="6">
        <f t="shared" si="247"/>
        <v>0</v>
      </c>
      <c r="GW193" s="6">
        <f t="shared" si="247"/>
        <v>0</v>
      </c>
      <c r="GX193" s="6">
        <f t="shared" si="247"/>
        <v>0</v>
      </c>
      <c r="GY193" s="6">
        <f t="shared" si="247"/>
        <v>0</v>
      </c>
      <c r="GZ193" s="6">
        <f t="shared" si="247"/>
        <v>0</v>
      </c>
      <c r="HA193" s="6">
        <f t="shared" si="247"/>
        <v>0</v>
      </c>
      <c r="HC193" s="6">
        <f t="shared" ref="HC193:HH193" si="248">SUM(HC182, -HC189)</f>
        <v>0</v>
      </c>
      <c r="HD193" s="6">
        <f t="shared" si="248"/>
        <v>0</v>
      </c>
      <c r="HE193" s="6">
        <f t="shared" si="248"/>
        <v>0</v>
      </c>
      <c r="HF193" s="6">
        <f t="shared" si="248"/>
        <v>0</v>
      </c>
      <c r="HG193" s="6">
        <f t="shared" si="248"/>
        <v>0</v>
      </c>
      <c r="HH193" s="6">
        <f t="shared" si="248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9">SUM(JM182, -JM189)</f>
        <v>0</v>
      </c>
      <c r="JN193" s="6">
        <f t="shared" si="249"/>
        <v>0</v>
      </c>
      <c r="JO193" s="6">
        <f t="shared" si="249"/>
        <v>0</v>
      </c>
      <c r="JP193" s="6">
        <f t="shared" si="249"/>
        <v>0</v>
      </c>
      <c r="JQ193" s="6">
        <f t="shared" si="249"/>
        <v>0</v>
      </c>
      <c r="JR193" s="6">
        <f t="shared" si="249"/>
        <v>0</v>
      </c>
      <c r="JS193" s="6">
        <f t="shared" si="249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19" t="s">
        <v>36</v>
      </c>
      <c r="FP194" s="122" t="s">
        <v>46</v>
      </c>
      <c r="FQ194" s="123" t="s">
        <v>63</v>
      </c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16">
        <f>SUM(FO138, -FO140)</f>
        <v>1.4200000000000001E-2</v>
      </c>
      <c r="FP195" s="247">
        <f>SUM(FP140, -FP141)</f>
        <v>2.69E-2</v>
      </c>
      <c r="FQ195" s="116">
        <f>SUM(FQ139, -FQ141)</f>
        <v>2.2800000000000001E-2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23" t="s">
        <v>47</v>
      </c>
      <c r="FP196" s="188" t="s">
        <v>37</v>
      </c>
      <c r="FQ196" s="122" t="s">
        <v>46</v>
      </c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20">
        <f>SUM(FO139, -FO140)</f>
        <v>1.14E-2</v>
      </c>
      <c r="FP197" s="120">
        <f>SUM(FP137, -FP138)</f>
        <v>1.6799999999999999E-2</v>
      </c>
      <c r="FQ197" s="247">
        <f>SUM(FQ140, -FQ141)</f>
        <v>1.49E-2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88" t="s">
        <v>53</v>
      </c>
      <c r="FP198" s="119" t="s">
        <v>36</v>
      </c>
      <c r="FQ198" s="119" t="s">
        <v>36</v>
      </c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16">
        <f>SUM(FO137, -FO139)</f>
        <v>1.0899999999999998E-2</v>
      </c>
      <c r="FP199" s="116">
        <f>SUM(FP138, -FP140)</f>
        <v>1.3699999999999999E-2</v>
      </c>
      <c r="FQ199" s="116">
        <f>SUM(FQ138, -FQ140)</f>
        <v>1.0199999999999999E-2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88" t="s">
        <v>37</v>
      </c>
      <c r="FP200" s="119" t="s">
        <v>40</v>
      </c>
      <c r="FQ200" s="114" t="s">
        <v>57</v>
      </c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50">SUM(EC190, -EC197)</f>
        <v>0</v>
      </c>
      <c r="ED201" s="6">
        <f t="shared" si="250"/>
        <v>0</v>
      </c>
      <c r="EE201" s="6">
        <f t="shared" si="250"/>
        <v>0</v>
      </c>
      <c r="EF201" s="6">
        <f t="shared" si="250"/>
        <v>0</v>
      </c>
      <c r="EG201" s="6">
        <f t="shared" si="250"/>
        <v>0</v>
      </c>
      <c r="EH201" s="6">
        <f t="shared" si="250"/>
        <v>0</v>
      </c>
      <c r="EI201" s="6">
        <f t="shared" si="250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20">
        <f>SUM(FO137, -FO138)</f>
        <v>8.0999999999999978E-3</v>
      </c>
      <c r="FP201" s="120">
        <f>SUM(FP138, -FP139)</f>
        <v>1.1599999999999999E-2</v>
      </c>
      <c r="FQ201" s="116">
        <f>SUM(FQ141, -FQ142)</f>
        <v>9.9000000000000008E-3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51">SUM(GU190, -GU197)</f>
        <v>0</v>
      </c>
      <c r="GV201" s="6">
        <f t="shared" si="251"/>
        <v>0</v>
      </c>
      <c r="GW201" s="6">
        <f t="shared" si="251"/>
        <v>0</v>
      </c>
      <c r="GX201" s="6">
        <f t="shared" si="251"/>
        <v>0</v>
      </c>
      <c r="GY201" s="6">
        <f t="shared" si="251"/>
        <v>0</v>
      </c>
      <c r="GZ201" s="6">
        <f t="shared" si="251"/>
        <v>0</v>
      </c>
      <c r="HA201" s="6">
        <f t="shared" si="251"/>
        <v>0</v>
      </c>
      <c r="HC201" s="6">
        <f t="shared" ref="HC201:HH201" si="252">SUM(HC190, -HC197)</f>
        <v>0</v>
      </c>
      <c r="HD201" s="6">
        <f t="shared" si="252"/>
        <v>0</v>
      </c>
      <c r="HE201" s="6">
        <f t="shared" si="252"/>
        <v>0</v>
      </c>
      <c r="HF201" s="6">
        <f t="shared" si="252"/>
        <v>0</v>
      </c>
      <c r="HG201" s="6">
        <f t="shared" si="252"/>
        <v>0</v>
      </c>
      <c r="HH201" s="6">
        <f t="shared" si="252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53">SUM(JM190, -JM197)</f>
        <v>0</v>
      </c>
      <c r="JN201" s="6">
        <f t="shared" si="253"/>
        <v>0</v>
      </c>
      <c r="JO201" s="6">
        <f t="shared" si="253"/>
        <v>0</v>
      </c>
      <c r="JP201" s="6">
        <f t="shared" si="253"/>
        <v>0</v>
      </c>
      <c r="JQ201" s="6">
        <f t="shared" si="253"/>
        <v>0</v>
      </c>
      <c r="JR201" s="6">
        <f t="shared" si="253"/>
        <v>0</v>
      </c>
      <c r="JS201" s="6">
        <f t="shared" si="253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19" t="s">
        <v>40</v>
      </c>
      <c r="FP202" s="114" t="s">
        <v>57</v>
      </c>
      <c r="FQ202" s="123" t="s">
        <v>47</v>
      </c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20">
        <f>SUM(FO138, -FO139)</f>
        <v>2.8000000000000004E-3</v>
      </c>
      <c r="FP203" s="116">
        <f>SUM(FP141, -FP142)</f>
        <v>7.700000000000002E-3</v>
      </c>
      <c r="FQ203" s="120">
        <f>SUM(FQ139, -FQ140)</f>
        <v>7.899999999999999E-3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21" t="s">
        <v>57</v>
      </c>
      <c r="FP204" s="123" t="s">
        <v>47</v>
      </c>
      <c r="FQ204" s="119" t="s">
        <v>40</v>
      </c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16">
        <f>SUM(FO141, -FO142)</f>
        <v>3.0000000000000165E-4</v>
      </c>
      <c r="FP205" s="120">
        <f>SUM(FP139, -FP140)</f>
        <v>2.1000000000000003E-3</v>
      </c>
      <c r="FQ205" s="120">
        <f>SUM(FQ138, -FQ139)</f>
        <v>2.3E-3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t="s">
        <v>62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</row>
    <row r="225" spans="21:54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</row>
    <row r="226" spans="21:54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</row>
    <row r="227" spans="21:54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</row>
    <row r="228" spans="21:54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</row>
    <row r="229" spans="21:54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</row>
    <row r="230" spans="21:54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</row>
  </sheetData>
  <customSheetViews>
    <customSheetView guid="{7FB8B549-326C-4BEC-8C8D-0E9173EDA60F}" scale="115" topLeftCell="FD42">
      <selection activeCell="BC218" sqref="BC21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2019-03-15T21:21:52Z</dcterms:modified>
</cp:coreProperties>
</file>