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8" i="1" l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F37" i="1"/>
  <c r="AF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E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E37" i="1"/>
  <c r="AE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D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AS106" i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DJ96" i="1"/>
  <c r="CR112" i="1"/>
  <c r="CR116" i="1" s="1"/>
  <c r="AV37" i="1"/>
  <c r="DB37" i="1"/>
  <c r="CX96" i="1"/>
  <c r="CT106" i="1"/>
  <c r="CP106" i="1"/>
  <c r="AQ108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L76" i="1"/>
  <c r="BB76" i="1"/>
  <c r="BQ76" i="1"/>
  <c r="CL76" i="1"/>
  <c r="CP76" i="1"/>
  <c r="DJ76" i="1"/>
  <c r="DN76" i="1"/>
  <c r="AV88" i="1"/>
  <c r="DQ88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S76" i="1"/>
  <c r="AX76" i="1"/>
  <c r="BN76" i="1"/>
  <c r="CH76" i="1"/>
  <c r="CM76" i="1"/>
  <c r="DF76" i="1"/>
  <c r="DK76" i="1"/>
  <c r="ED76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T76" i="1"/>
  <c r="BJ76" i="1"/>
  <c r="AY78" i="1"/>
  <c r="BL88" i="1"/>
  <c r="CG88" i="1"/>
  <c r="DE88" i="1"/>
  <c r="DS80" i="1"/>
  <c r="DS78" i="1"/>
  <c r="EE80" i="1"/>
  <c r="EE78" i="1"/>
  <c r="AP72" i="1"/>
  <c r="BF72" i="1"/>
  <c r="CA72" i="1"/>
  <c r="CY72" i="1"/>
  <c r="DS72" i="1"/>
  <c r="DW72" i="1"/>
  <c r="EE72" i="1"/>
  <c r="EI72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DW78" i="1"/>
  <c r="EI78" i="1"/>
  <c r="AJ88" i="1"/>
  <c r="AN88" i="1"/>
  <c r="AR88" i="1"/>
  <c r="AZ88" i="1"/>
  <c r="BD88" i="1"/>
  <c r="BH88" i="1"/>
  <c r="BU88" i="1"/>
  <c r="CS88" i="1"/>
  <c r="EC88" i="1"/>
  <c r="EG88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M112" i="1"/>
  <c r="AY112" i="1"/>
  <c r="BK112" i="1"/>
  <c r="BT112" i="1"/>
  <c r="CF112" i="1"/>
  <c r="CN112" i="1"/>
  <c r="CV112" i="1"/>
  <c r="CZ112" i="1"/>
  <c r="DH112" i="1"/>
  <c r="DP112" i="1"/>
  <c r="EB112" i="1"/>
  <c r="AM108" i="1"/>
  <c r="BC108" i="1"/>
  <c r="BK108" i="1"/>
  <c r="BT108" i="1"/>
  <c r="CB108" i="1"/>
  <c r="CR108" i="1"/>
  <c r="CZ108" i="1"/>
  <c r="DH108" i="1"/>
  <c r="DP108" i="1"/>
  <c r="EF108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AL114" i="1"/>
  <c r="DR114" i="1"/>
  <c r="AP114" i="1"/>
  <c r="CN114" i="1"/>
  <c r="DJ114" i="1"/>
  <c r="DQ114" i="1"/>
  <c r="CH114" i="1"/>
  <c r="B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V44" i="1"/>
  <c r="DK114" i="1"/>
  <c r="AX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AU110" i="1"/>
  <c r="AU108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<sst xmlns="http://schemas.openxmlformats.org/spreadsheetml/2006/main" count="1566" uniqueCount="87">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</sst>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0" fontId="0" fillId="5" borderId="9" xfId="0" applyFill="1" applyBorder="1"/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2BD65C3-786E-409F-AB65-E784E56280F0}" diskRevisions="1" revisionId="242" version="3" protected="1">
  <header guid="{6F01F826-47F9-4F6F-88FF-E4B05BC15D37}" dateTime="2019-01-15T17:15:56" maxSheetId="2" userName="Mike Wolski" r:id="rId1">
    <sheetIdMap count="1">
      <sheetId val="1"/>
    </sheetIdMap>
  </header>
  <header guid="{64653B5B-0459-4873-8000-8493BCC9EFC4}" dateTime="2019-01-16T03:12:48" maxSheetId="2" userName="Mike Wolski" r:id="rId2" minRId="1" maxRId="111">
    <sheetIdMap count="1">
      <sheetId val="1"/>
    </sheetIdMap>
  </header>
  <header guid="{AEBCA617-E2BC-4D69-8225-1C50216E41CD}" dateTime="2019-01-16T03:14:18" maxSheetId="2" userName="Mike Wolski" r:id="rId3">
    <sheetIdMap count="1">
      <sheetId val="1"/>
    </sheetIdMap>
  </header>
  <header guid="{30103EB5-3514-4C6E-B11B-4C4F12C329AA}" dateTime="2019-01-16T08:12:15" maxSheetId="2" userName="Mike Wolski" r:id="rId4" minRId="112" maxRId="213">
    <sheetIdMap count="1">
      <sheetId val="1"/>
    </sheetIdMap>
  </header>
  <header guid="{82BD65C3-786E-409F-AB65-E784E56280F0}" dateTime="2019-01-16T08:16:38" maxSheetId="2" userName="Mike Wolski" r:id="rId5" minRId="214" maxRId="24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AF2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AF3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AF4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AF5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AF6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AF7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AF8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AF10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AF11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AF12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AF13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AF14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AF15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AF17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AF18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AF19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AF20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AF21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AF23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AF24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AF25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AF26">
      <v>2.7000000000000001E-3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AF28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AF29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AF30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AF32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AF33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AF35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AH51">
      <v>0.1484</v>
    </nc>
  </rcc>
  <rcc rId="30" sId="1" numFmtId="14">
    <nc r="AH52">
      <v>0.123</v>
    </nc>
  </rcc>
  <rcc rId="31" sId="1" numFmtId="14">
    <nc r="AH53">
      <v>5.8400000000000001E-2</v>
    </nc>
  </rcc>
  <rcc rId="32" sId="1" numFmtId="14">
    <nc r="AH54">
      <v>2.1700000000000001E-2</v>
    </nc>
  </rcc>
  <rcc rId="33" sId="1" numFmtId="14">
    <nc r="AH55">
      <v>-4.02E-2</v>
    </nc>
  </rcc>
  <rcc rId="34" sId="1" numFmtId="14">
    <nc r="AH56">
      <v>-6.93E-2</v>
    </nc>
  </rcc>
  <rcc rId="35" sId="1" numFmtId="14">
    <nc r="AH57">
      <v>-9.9900000000000003E-2</v>
    </nc>
  </rcc>
  <rcc rId="36" sId="1" numFmtId="14">
    <nc r="AH58">
      <v>-0.1421</v>
    </nc>
  </rcc>
  <rcc rId="37" sId="1">
    <nc r="AH59">
      <v>5.0599999999999996</v>
    </nc>
  </rcc>
  <rfmt sheetId="1" sqref="AH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H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AI60" t="inlineStr">
      <is>
        <t xml:space="preserve"> </t>
      </is>
    </nc>
  </rcc>
  <rcc rId="39" sId="1" numFmtId="14">
    <oc r="AH60" t="inlineStr">
      <is>
        <t xml:space="preserve"> </t>
      </is>
    </oc>
    <nc r="AH60">
      <v>7.3000000000000001E-3</v>
    </nc>
  </rcc>
  <rfmt sheetId="1" sqref="AH60">
    <dxf>
      <fill>
        <patternFill>
          <bgColor theme="5" tint="-0.249977111117893"/>
        </patternFill>
      </fill>
    </dxf>
  </rfmt>
  <rcc rId="40" sId="1" numFmtId="14">
    <nc r="AH61">
      <v>-1.15E-2</v>
    </nc>
  </rcc>
  <rfmt sheetId="1" sqref="AH61">
    <dxf>
      <fill>
        <patternFill>
          <bgColor theme="5" tint="0.39997558519241921"/>
        </patternFill>
      </fill>
    </dxf>
  </rfmt>
  <rfmt sheetId="1" sqref="AH6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41" sId="1" odxf="1" dxf="1">
    <nc r="AH65" t="inlineStr">
      <is>
        <t>CAD/CHF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42" sId="1" odxf="1" dxf="1">
    <oc r="AH66">
      <f>SUM(AH51, -AH58)</f>
    </oc>
    <nc r="AH66">
      <f>SUM(AH51, -AH58)</f>
    </nc>
    <odxf>
      <border outline="0">
        <top style="medium">
          <color indexed="64"/>
        </top>
      </border>
    </odxf>
    <ndxf>
      <border outline="0">
        <top/>
      </border>
    </ndxf>
  </rcc>
  <rcc rId="43" sId="1" odxf="1" dxf="1">
    <nc r="AH67" t="inlineStr">
      <is>
        <t xml:space="preserve">AUD/CHF 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44" sId="1" odxf="1" dxf="1">
    <oc r="AH68">
      <f>SUM(AH51, -AH56,)</f>
    </oc>
    <nc r="AH68">
      <f>SUM(AH52, -AH58)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45" sId="1" odxf="1" dxf="1">
    <nc r="AH69" t="inlineStr">
      <is>
        <t>EUR/CAD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46" sId="1" odxf="1" dxf="1">
    <oc r="AH70">
      <f>SUM(AH52, -AH58)</f>
    </oc>
    <nc r="AH70">
      <f>SUM(AH51, -AH57)</f>
    </nc>
    <odxf>
      <border outline="0">
        <top style="medium">
          <color indexed="64"/>
        </top>
      </border>
    </odxf>
    <ndxf>
      <border outline="0">
        <top/>
      </border>
    </ndxf>
  </rcc>
  <rcc rId="47" sId="1" odxf="1" dxf="1">
    <nc r="AH71" t="inlineStr">
      <is>
        <t>USD/CAD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48" sId="1" odxf="1" dxf="1">
    <oc r="AH72">
      <f>SUM(AH56, -AH68)</f>
    </oc>
    <nc r="AH72">
      <f>SUM(AH51, -AH56)</f>
    </nc>
    <odxf>
      <border outline="0">
        <top style="medium">
          <color indexed="64"/>
        </top>
      </border>
    </odxf>
    <ndxf>
      <border outline="0">
        <top/>
      </border>
    </ndxf>
  </rcc>
  <rcc rId="49" sId="1" odxf="1" dxf="1">
    <nc r="AH73" t="inlineStr">
      <is>
        <t>EUR/AUD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50" sId="1" odxf="1" dxf="1">
    <oc r="AH74">
      <f>SUM(AH56, -AH67,)</f>
    </oc>
    <nc r="AH74">
      <f>SUM(AH52, -AH57)</f>
    </nc>
    <odxf>
      <border outline="0">
        <top style="medium">
          <color indexed="64"/>
        </top>
      </border>
    </odxf>
    <ndxf>
      <border outline="0">
        <top/>
      </border>
    </ndxf>
  </rcc>
  <rcc rId="51" sId="1" odxf="1" dxf="1">
    <nc r="AH75" t="inlineStr">
      <is>
        <t>NZD/CHF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52" sId="1" odxf="1" dxf="1">
    <oc r="AH76">
      <f>SUM(AH58, -AH68)</f>
    </oc>
    <nc r="AH76">
      <f>SUM(AH53, -AH58)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53" sId="1" odxf="1" dxf="1">
    <nc r="AH77" t="inlineStr">
      <is>
        <t>AUD/USD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54" sId="1" odxf="1" dxf="1">
    <oc r="AH78">
      <f>SUM(AH67, -AH74)</f>
    </oc>
    <nc r="AH78">
      <f>SUM(AH52, -AH56)</f>
    </nc>
    <odxf>
      <border outline="0">
        <top style="medium">
          <color indexed="64"/>
        </top>
      </border>
    </odxf>
    <ndxf>
      <border outline="0">
        <top/>
      </border>
    </ndxf>
  </rcc>
  <rcc rId="55" sId="1" odxf="1" dxf="1">
    <nc r="AH79" t="inlineStr">
      <is>
        <t>CAD/JPY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6" sId="1" odxf="1" dxf="1">
    <oc r="AH80">
      <f>SUM(AH67, -AH73,)</f>
    </oc>
    <nc r="AH80">
      <f>SUM(AH51, -AH55)</f>
    </nc>
    <odxf>
      <border outline="0">
        <top style="medium">
          <color indexed="64"/>
        </top>
      </border>
    </odxf>
    <ndxf>
      <border outline="0">
        <top/>
      </border>
    </ndxf>
  </rcc>
  <rcc rId="57" sId="1" odxf="1" dxf="1">
    <nc r="AH81" t="inlineStr">
      <is>
        <t>AUD/JPY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58" sId="1" odxf="1" dxf="1">
    <oc r="AH82">
      <f>SUM(AH68, -AH74)</f>
    </oc>
    <nc r="AH82">
      <f>SUM(AH52, -AH55)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59" sId="1" odxf="1" dxf="1">
    <nc r="AH83" t="inlineStr">
      <is>
        <t>GBP/CHF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60" sId="1" odxf="1" dxf="1">
    <oc r="AH84">
      <f>SUM(AH73, -AH80)</f>
    </oc>
    <nc r="AH84">
      <f>SUM(AH54, -AH58)</f>
    </nc>
    <odxf>
      <border outline="0">
        <top style="medium">
          <color indexed="64"/>
        </top>
      </border>
    </odxf>
    <ndxf>
      <border outline="0">
        <top/>
      </border>
    </ndxf>
  </rcc>
  <rcc rId="61" sId="1" odxf="1" dxf="1">
    <nc r="AH85" t="inlineStr">
      <is>
        <t>EUR/NZD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62" sId="1" odxf="1" dxf="1">
    <oc r="AH86">
      <f>SUM(AH73, -AH79,)</f>
    </oc>
    <nc r="AH86">
      <f>SUM(AH53, -AH57)</f>
    </nc>
    <odxf>
      <border outline="0">
        <top style="medium">
          <color indexed="64"/>
        </top>
      </border>
    </odxf>
    <ndxf>
      <border outline="0">
        <top/>
      </border>
    </ndxf>
  </rcc>
  <rcc rId="63" sId="1" odxf="1" dxf="1">
    <nc r="AH87" t="inlineStr">
      <is>
        <t>GBP/CAD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64" sId="1" odxf="1" dxf="1">
    <oc r="AH88">
      <f>SUM(AH74, -AH80)</f>
    </oc>
    <nc r="AH88">
      <f>SUM(AH51, -AH54)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65" sId="1" odxf="1" dxf="1">
    <nc r="AH89" t="inlineStr">
      <is>
        <t>NZD/USD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66" sId="1" odxf="1" dxf="1">
    <oc r="AH90">
      <f>SUM(AH79, -AH86)</f>
    </oc>
    <nc r="AH90">
      <f>SUM(AH53, -AH56)</f>
    </nc>
    <odxf>
      <border outline="0">
        <top style="medium">
          <color indexed="64"/>
        </top>
      </border>
    </odxf>
    <ndxf>
      <border outline="0">
        <top/>
      </border>
    </ndxf>
  </rcc>
  <rcc rId="67" sId="1" odxf="1" dxf="1">
    <nc r="AH91" t="inlineStr">
      <is>
        <t>EUR/GBP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68" sId="1" odxf="1" dxf="1">
    <oc r="AH92">
      <f>SUM(AH79, -AH85,)</f>
    </oc>
    <nc r="AH92">
      <f>SUM(AH54, -AH57)</f>
    </nc>
    <odxf>
      <border outline="0">
        <top style="medium">
          <color indexed="64"/>
        </top>
      </border>
    </odxf>
    <ndxf>
      <border outline="0">
        <top/>
      </border>
    </ndxf>
  </rcc>
  <rcc rId="69" sId="1" odxf="1" dxf="1">
    <nc r="AH93" t="inlineStr">
      <is>
        <t>GBP/AUD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70" sId="1" odxf="1" dxf="1">
    <oc r="AH94">
      <f>SUM(AH80, -AH86)</f>
    </oc>
    <nc r="AH94">
      <f>SUM(AH52, -AH54)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71" sId="1" odxf="1" dxf="1">
    <nc r="AH95" t="inlineStr">
      <is>
        <t>NZD/JPY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72" sId="1" odxf="1" dxf="1">
    <oc r="AH96">
      <f>SUM(AH85, -AH92)</f>
    </oc>
    <nc r="AH96">
      <f>SUM(AH53, -AH55)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73" sId="1" odxf="1" dxf="1">
    <nc r="AH97" t="inlineStr">
      <is>
        <t>CHF/JPY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74" sId="1" odxf="1" dxf="1">
    <oc r="AH98">
      <f>SUM(AH85, -AH91,)</f>
    </oc>
    <nc r="AH98">
      <f>SUM(AH55, -AH58)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75" sId="1" odxf="1" dxf="1">
    <nc r="AH99" t="inlineStr">
      <is>
        <t>NZD/CAD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76" sId="1" odxf="1" dxf="1">
    <oc r="AH100">
      <f>SUM(AH86, -AH92)</f>
    </oc>
    <nc r="AH100">
      <f>SUM(AH51, -AH53)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77" sId="1" odxf="1" dxf="1">
    <nc r="AH101" t="inlineStr">
      <is>
        <t>GBP/USD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78" sId="1" odxf="1" dxf="1">
    <oc r="AH102">
      <f>SUM(AH91, -AH98)</f>
    </oc>
    <nc r="AH102">
      <f>SUM(AH54, -AH56)</f>
    </nc>
    <odxf>
      <border outline="0">
        <top style="medium">
          <color indexed="64"/>
        </top>
      </border>
    </odxf>
    <ndxf>
      <border outline="0">
        <top/>
      </border>
    </ndxf>
  </rcc>
  <rcc rId="79" sId="1" odxf="1" dxf="1">
    <nc r="AH103" t="inlineStr">
      <is>
        <t>USD/CHF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80" sId="1" odxf="1" dxf="1">
    <oc r="AH104">
      <f>SUM(AH91, -AH97,)</f>
    </oc>
    <nc r="AH104">
      <f>SUM(AH56, -AH58)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81" sId="1" odxf="1" dxf="1">
    <nc r="AH105" t="inlineStr">
      <is>
        <t>AUD/NZD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82" sId="1" odxf="1" dxf="1">
    <oc r="AH106">
      <f>SUM(AH92, -AH98)</f>
    </oc>
    <nc r="AH106">
      <f>SUM(AH52, -AH53)</f>
    </nc>
    <odxf>
      <border outline="0">
        <top style="medium">
          <color indexed="64"/>
        </top>
      </border>
    </odxf>
    <ndxf>
      <border outline="0">
        <top/>
      </border>
    </ndxf>
  </rcc>
  <rcc rId="83" sId="1" odxf="1" dxf="1">
    <nc r="AH107" t="inlineStr">
      <is>
        <t>GBP/JPY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84" sId="1" odxf="1" dxf="1">
    <oc r="AH108">
      <f>SUM(AH97, -AH104)</f>
    </oc>
    <nc r="AH108">
      <f>SUM(AH54, -AH55)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85" sId="1" odxf="1" dxf="1">
    <nc r="AH109" t="inlineStr">
      <is>
        <t>EUR/JPY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86" sId="1" odxf="1" dxf="1">
    <oc r="AH110">
      <f>SUM(AH97, -AH103,)</f>
    </oc>
    <nc r="AH110">
      <f>SUM(AH55, -AH57)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87" sId="1" odxf="1" dxf="1">
    <nc r="AH111" t="inlineStr">
      <is>
        <t>EUR/CHF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88" sId="1" odxf="1" dxf="1">
    <oc r="AH112">
      <f>SUM(AH98, -AH104)</f>
    </oc>
    <nc r="AH112">
      <f>SUM(AH57, -AH58)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89" sId="1" odxf="1" dxf="1">
    <nc r="AH113" t="inlineStr">
      <is>
        <t>GBP/NZD</t>
      </is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top style="medium">
          <color rgb="FFFFFF00"/>
        </top>
      </border>
    </ndxf>
  </rcc>
  <rcc rId="90" sId="1" odxf="1" dxf="1">
    <oc r="AH114">
      <f>SUM(AH100, -AH106)</f>
    </oc>
    <nc r="AH114">
      <f>SUM(AH53, -AH54)</f>
    </nc>
    <odxf>
      <border outline="0">
        <top style="medium">
          <color indexed="64"/>
        </top>
      </border>
    </odxf>
    <ndxf>
      <border outline="0">
        <top/>
      </border>
    </ndxf>
  </rcc>
  <rcc rId="91" sId="1" odxf="1" dxf="1">
    <nc r="AH115" t="inlineStr">
      <is>
        <t>USD/JPY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92" sId="1" odxf="1" dxf="1">
    <oc r="AH116">
      <f>SUM(AH105, -AH112)</f>
    </oc>
    <nc r="AH116">
      <f>SUM(AH55, -AH56)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93" sId="1" odxf="1" dxf="1">
    <nc r="AH117" t="inlineStr">
      <is>
        <t>AUD/CAD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94" sId="1" odxf="1" dxf="1">
    <oc r="AH118">
      <f>SUM(AH105, -AH111,)</f>
    </oc>
    <nc r="AH118">
      <f>SUM(AH51, -AH52)</f>
    </nc>
    <odxf>
      <border outline="0">
        <top style="medium">
          <color indexed="64"/>
        </top>
      </border>
    </odxf>
    <ndxf>
      <border outline="0">
        <top/>
      </border>
    </ndxf>
  </rcc>
  <rcc rId="95" sId="1" odxf="1" dxf="1">
    <nc r="AH119" t="inlineStr">
      <is>
        <t>EUR/USD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96" sId="1" odxf="1" dxf="1">
    <oc r="AH120">
      <f>SUM(AH106, -AH112)</f>
    </oc>
    <nc r="AH120">
      <f>SUM(AH56, -AH57)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97" sId="1">
    <nc r="AI62" t="inlineStr">
      <is>
        <t xml:space="preserve"> </t>
      </is>
    </nc>
  </rcc>
  <rcc rId="98" sId="1">
    <nc r="AH64">
      <v>0.74639999999999995</v>
    </nc>
  </rcc>
  <rm rId="99" sheetId="1" source="AH117:AH118" destination="AH121:AH122" sourceSheetId="1"/>
  <rm rId="100" sheetId="1" source="AH119:AH120" destination="AH117:AH118" sourceSheetId="1"/>
  <rm rId="101" sheetId="1" source="AH115:AH116" destination="AH119:AH120" sourceSheetId="1"/>
  <rm rId="102" sheetId="1" source="AH103:AH114" destination="AH105:AH116" sourceSheetId="1"/>
  <rm rId="103" sheetId="1" source="AH99:AH100" destination="AH103:AH104" sourceSheetId="1"/>
  <rm rId="104" sheetId="1" source="AH95:AH96" destination="AH99:AH100" sourceSheetId="1"/>
  <rm rId="105" sheetId="1" source="AH97:AH98" destination="AH95:AH96" sourceSheetId="1"/>
  <rm rId="106" sheetId="1" source="AH93:AH94" destination="AH97:AH98" sourceSheetId="1"/>
  <rm rId="107" sheetId="1" source="AH85:AH92" destination="AH87:AH94" sourceSheetId="1"/>
  <rm rId="108" sheetId="1" source="AH81:AH82" destination="AH85:AH86" sourceSheetId="1"/>
  <rm rId="109" sheetId="1" source="AH75:AH80" destination="AH77:AH82" sourceSheetId="1"/>
  <rm rId="110" sheetId="1" source="AH71:AH72" destination="AH75:AH76" sourceSheetId="1"/>
  <rm rId="111" sheetId="1" source="AH73:AH122" destination="AH71:AH120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E48:AG48" start="0" length="0">
    <dxf>
      <border>
        <top style="medium">
          <color rgb="FFFFFF00"/>
        </top>
      </border>
    </dxf>
  </rfmt>
  <rfmt sheetId="1" sqref="AG48:AG120" start="0" length="0">
    <dxf>
      <border>
        <right style="medium">
          <color rgb="FFFFFF00"/>
        </right>
      </border>
    </dxf>
  </rfmt>
  <rfmt sheetId="1" sqref="AE120:AG120" start="0" length="0">
    <dxf>
      <border>
        <bottom style="medium">
          <color rgb="FFFFFF00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" sId="1" numFmtId="14">
    <oc r="AF2">
      <v>-1.2999999999999999E-3</v>
    </oc>
    <nc r="AF2">
      <v>-1.9E-3</v>
    </nc>
  </rcc>
  <rcc rId="113" sId="1" numFmtId="14">
    <oc r="AF3">
      <v>8.9999999999999998E-4</v>
    </oc>
    <nc r="AF3">
      <v>5.9999999999999995E-4</v>
    </nc>
  </rcc>
  <rcc rId="114" sId="1" numFmtId="14">
    <oc r="AF4">
      <v>1.1999999999999999E-3</v>
    </oc>
    <nc r="AF4">
      <v>2.0999999999999999E-3</v>
    </nc>
  </rcc>
  <rcc rId="115" sId="1" numFmtId="14">
    <oc r="AF5">
      <v>-5.0000000000000001E-4</v>
    </oc>
    <nc r="AF5">
      <v>1.4E-3</v>
    </nc>
  </rcc>
  <rcc rId="116" sId="1" numFmtId="14">
    <oc r="AF6">
      <v>1.2999999999999999E-3</v>
    </oc>
    <nc r="AF6">
      <v>-3.2000000000000002E-3</v>
    </nc>
  </rcc>
  <rcc rId="117" sId="1" numFmtId="14">
    <oc r="AF7">
      <v>1.4E-3</v>
    </oc>
    <nc r="AF7">
      <v>-6.1999999999999998E-3</v>
    </nc>
  </rcc>
  <rcc rId="118" sId="1" numFmtId="14">
    <oc r="AF8">
      <v>-1.1000000000000001E-3</v>
    </oc>
    <nc r="AF8">
      <v>5.0000000000000001E-4</v>
    </nc>
  </rcc>
  <rcc rId="119" sId="1" numFmtId="14">
    <oc r="AF10">
      <v>-2.0999999999999999E-3</v>
    </oc>
    <nc r="AF10">
      <v>-2.3E-3</v>
    </nc>
  </rcc>
  <rcc rId="120" sId="1" numFmtId="14">
    <oc r="AF11">
      <v>4.0000000000000002E-4</v>
    </oc>
    <nc r="AF11">
      <v>8.0000000000000004E-4</v>
    </nc>
  </rcc>
  <rcc rId="121" sId="1" numFmtId="14">
    <oc r="AF12">
      <v>-1.2999999999999999E-3</v>
    </oc>
    <nc r="AF12">
      <v>1E-4</v>
    </nc>
  </rcc>
  <rcc rId="122" sId="1" numFmtId="14">
    <oc r="AF13">
      <v>-2E-3</v>
    </oc>
    <nc r="AF13">
      <v>1.9E-3</v>
    </nc>
  </rcc>
  <rcc rId="123" sId="1" numFmtId="14">
    <oc r="AF14">
      <v>-2E-3</v>
    </oc>
    <nc r="AF14">
      <v>4.8999999999999998E-3</v>
    </nc>
  </rcc>
  <rcc rId="124" sId="1" numFmtId="14">
    <oc r="AF15">
      <v>-2.3999999999999998E-3</v>
    </oc>
    <nc r="AF15">
      <v>-1.4E-3</v>
    </nc>
  </rcc>
  <rcc rId="125" sId="1" numFmtId="14">
    <oc r="AF17">
      <v>2.0999999999999999E-3</v>
    </oc>
    <nc r="AF17">
      <v>2.7000000000000001E-3</v>
    </nc>
  </rcc>
  <rcc rId="126" sId="1" numFmtId="14">
    <oc r="AF18">
      <v>6.9999999999999999E-4</v>
    </oc>
    <nc r="AF18">
      <v>2.3E-3</v>
    </nc>
  </rcc>
  <rcc rId="127" sId="1" numFmtId="14">
    <oc r="AF19">
      <v>1E-4</v>
    </oc>
    <nc r="AF19">
      <v>4.3E-3</v>
    </nc>
  </rcc>
  <rcc rId="128" sId="1" numFmtId="14">
    <oc r="AF20">
      <v>0</v>
    </oc>
    <nc r="AF20">
      <v>7.1000000000000004E-3</v>
    </nc>
  </rcc>
  <rcc rId="129" sId="1" numFmtId="14">
    <oc r="AF21">
      <v>-1E-4</v>
    </oc>
    <nc r="AF21">
      <v>1.1000000000000001E-3</v>
    </nc>
  </rcc>
  <rcc rId="130" sId="1" numFmtId="14">
    <oc r="AF23">
      <v>-1.2999999999999999E-3</v>
    </oc>
    <nc r="AF23">
      <v>-2.9999999999999997E-4</v>
    </nc>
  </rcc>
  <rcc rId="131" sId="1" numFmtId="14">
    <oc r="AF24">
      <v>2E-3</v>
    </oc>
    <nc r="AF24">
      <v>-1.5E-3</v>
    </nc>
  </rcc>
  <rcc rId="132" sId="1" numFmtId="14">
    <oc r="AF25">
      <v>1.8E-3</v>
    </oc>
    <nc r="AF25">
      <v>-4.3E-3</v>
    </nc>
  </rcc>
  <rcc rId="133" sId="1" numFmtId="14">
    <oc r="AF26">
      <v>2.7000000000000001E-3</v>
    </oc>
    <nc r="AF26">
      <v>2E-3</v>
    </nc>
  </rcc>
  <rcc rId="134" sId="1" numFmtId="14">
    <oc r="AF28">
      <v>1E-3</v>
    </oc>
    <nc r="AF28">
      <v>-1.6000000000000001E-3</v>
    </nc>
  </rcc>
  <rcc rId="135" sId="1" numFmtId="14">
    <oc r="AF29">
      <v>2.9999999999999997E-4</v>
    </oc>
    <nc r="AF29">
      <v>3.3999999999999998E-3</v>
    </nc>
  </rcc>
  <rcc rId="136" sId="1" numFmtId="14">
    <oc r="AF30">
      <v>0</v>
    </oc>
    <nc r="AF30">
      <v>-2.8999999999999998E-3</v>
    </nc>
  </rcc>
  <rcc rId="137" sId="1" numFmtId="14">
    <oc r="AF32">
      <v>8.9999999999999998E-4</v>
    </oc>
    <nc r="AF32">
      <v>-4.7999999999999996E-3</v>
    </nc>
  </rcc>
  <rcc rId="138" sId="1" numFmtId="14">
    <oc r="AF33">
      <v>-1E-4</v>
    </oc>
    <nc r="AF33">
      <v>-6.0000000000000001E-3</v>
    </nc>
  </rcc>
  <rcc rId="139" sId="1" numFmtId="14">
    <oc r="AF35">
      <v>8.9999999999999998E-4</v>
    </oc>
    <nc r="AF35">
      <v>1.2999999999999999E-3</v>
    </nc>
  </rcc>
  <rcc rId="140" sId="1" numFmtId="14">
    <nc r="AI51">
      <v>0.15310000000000001</v>
    </nc>
  </rcc>
  <rcc rId="141" sId="1" numFmtId="14">
    <nc r="AI52">
      <v>0.1045</v>
    </nc>
  </rcc>
  <rcc rId="142" sId="1" numFmtId="14">
    <nc r="AI53">
      <v>1.6E-2</v>
    </nc>
  </rcc>
  <rcc rId="143" sId="1" numFmtId="14">
    <nc r="AI54">
      <v>3.6299999999999999E-2</v>
    </nc>
  </rcc>
  <rcc rId="144" sId="1" numFmtId="14">
    <nc r="AI55">
      <v>-3.8199999999999998E-2</v>
    </nc>
  </rcc>
  <rcc rId="145" sId="1" numFmtId="14">
    <nc r="AI56">
      <v>-5.1900000000000002E-2</v>
    </nc>
  </rcc>
  <rcc rId="146" sId="1" numFmtId="14">
    <nc r="AI57">
      <v>-8.7099999999999997E-2</v>
    </nc>
  </rcc>
  <rcc rId="147" sId="1" numFmtId="14">
    <nc r="AI58">
      <v>-0.13270000000000001</v>
    </nc>
  </rcc>
  <rcc rId="148" sId="1">
    <nc r="AI59">
      <v>-8.32</v>
    </nc>
  </rcc>
  <rfmt sheetId="1" sqref="AI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I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49" sId="1">
    <nc r="AJ60" t="inlineStr">
      <is>
        <t xml:space="preserve"> </t>
      </is>
    </nc>
  </rcc>
  <rcc rId="150" sId="1" numFmtId="14">
    <nc r="AI60">
      <v>1.46E-2</v>
    </nc>
  </rcc>
  <rfmt sheetId="1" sqref="AI60">
    <dxf>
      <fill>
        <patternFill>
          <bgColor theme="4" tint="-0.249977111117893"/>
        </patternFill>
      </fill>
    </dxf>
  </rfmt>
  <rcc rId="151" sId="1" numFmtId="14">
    <oc r="AI60" t="inlineStr">
      <is>
        <t xml:space="preserve"> </t>
      </is>
    </oc>
    <nc r="AI60">
      <v>1.7399999999999999E-2</v>
    </nc>
  </rcc>
  <rfmt sheetId="1" sqref="AI60">
    <dxf>
      <fill>
        <patternFill>
          <bgColor theme="2"/>
        </patternFill>
      </fill>
    </dxf>
  </rfmt>
  <rcc rId="152" sId="1" numFmtId="14">
    <nc r="AI61">
      <v>-4.24E-2</v>
    </nc>
  </rcc>
  <rfmt sheetId="1" sqref="AI61">
    <dxf>
      <fill>
        <patternFill>
          <bgColor rgb="FFC00000"/>
        </patternFill>
      </fill>
    </dxf>
  </rfmt>
  <rfmt sheetId="1" sqref="AI64" start="0" length="0">
    <dxf>
      <border outline="0">
        <right style="medium">
          <color indexed="64"/>
        </right>
        <top style="medium">
          <color indexed="64"/>
        </top>
      </border>
    </dxf>
  </rfmt>
  <rcc rId="153" sId="1" odxf="1" dxf="1">
    <nc r="AI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4" sId="1" odxf="1" dxf="1">
    <oc r="AI66">
      <f>SUM(AI51, -AI58)</f>
    </oc>
    <nc r="AI66">
      <f>SUM(AI51, -AI58)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AI6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6" sId="1" odxf="1" dxf="1">
    <oc r="AI68">
      <f>SUM(AI52, -AI58)</f>
    </oc>
    <nc r="AI68">
      <f>SUM(AI52, -AI58)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7" sId="1" odxf="1" dxf="1">
    <nc r="AI6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8" sId="1" odxf="1" dxf="1">
    <oc r="AI70">
      <f>SUM(AI51, -AI56)</f>
    </oc>
    <nc r="AI70">
      <f>SUM(AI51, -AI57)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AI7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0" sId="1" odxf="1" dxf="1">
    <oc r="AI72">
      <f>SUM(AI56, -AI68)</f>
    </oc>
    <nc r="AI72">
      <f>SUM(AI52, -AI57)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AI7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2" sId="1" odxf="1" dxf="1">
    <oc r="AI74">
      <f>SUM(AI58, -AI68)</f>
    </oc>
    <nc r="AI74">
      <f>SUM(AI51, -AI56)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3" sId="1" odxf="1" dxf="1">
    <nc r="AI7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4" sId="1" odxf="1" dxf="1">
    <oc r="AI76">
      <f>SUM(AI56, -AI67)</f>
    </oc>
    <nc r="AI76">
      <f>SUM(AI53, -AI58)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5" sId="1" odxf="1" dxf="1">
    <nc r="AI7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6" sId="1" odxf="1" dxf="1">
    <oc r="AI78">
      <f>SUM(AI67, -AI74)</f>
    </oc>
    <nc r="AI78">
      <f>SUM(AI52, -AI56)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AI7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8" sId="1" odxf="1" dxf="1">
    <oc r="AI80">
      <f>SUM(AI68, -AI74)</f>
    </oc>
    <nc r="AI80">
      <f>SUM(AI51, -AI55)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AI81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0" sId="1" odxf="1" dxf="1">
    <oc r="AI82">
      <f>SUM(AI67, -AI73)</f>
    </oc>
    <nc r="AI82">
      <f>SUM(AI54, -AI58)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1" sId="1" odxf="1" dxf="1">
    <nc r="AI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2" sId="1" odxf="1" dxf="1">
    <oc r="AI84">
      <f>SUM(AI73, -AI80)</f>
    </oc>
    <nc r="AI84">
      <f>SUM(AI52, -AI55)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3" sId="1" odxf="1" dxf="1">
    <nc r="AI8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4" sId="1" odxf="1" dxf="1">
    <oc r="AI86">
      <f>SUM(AI74, -AI80)</f>
    </oc>
    <nc r="AI86">
      <f>SUM(AI53, -AI57)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5" sId="1" odxf="1" dxf="1">
    <nc r="AI8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6" sId="1" odxf="1" dxf="1">
    <oc r="AI88">
      <f>SUM(AI73, -AI79)</f>
    </oc>
    <nc r="AI88">
      <f>SUM(AI51, -AI54)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7" sId="1" odxf="1" dxf="1">
    <nc r="AI8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8" sId="1" odxf="1" dxf="1">
    <oc r="AI90">
      <f>SUM(AI79, -AI86)</f>
    </oc>
    <nc r="AI90">
      <f>SUM(AI53, -AI56)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9" sId="1" odxf="1" dxf="1">
    <nc r="AI9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0" sId="1" odxf="1" dxf="1">
    <oc r="AI92">
      <f>SUM(AI80, -AI86)</f>
    </oc>
    <nc r="AI92">
      <f>SUM(AI54, -AI57)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1" sId="1" odxf="1" dxf="1">
    <nc r="AI9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82" sId="1" odxf="1" dxf="1">
    <oc r="AI94">
      <f>SUM(AI79, -AI85)</f>
    </oc>
    <nc r="AI94">
      <f>SUM(AI55, -AI58)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83" sId="1" odxf="1" dxf="1">
    <nc r="AI9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84" sId="1" odxf="1" dxf="1">
    <oc r="AI96">
      <f>SUM(AI85, -AI92)</f>
    </oc>
    <nc r="AI96">
      <f>SUM(AI52, -AI54)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85" sId="1" odxf="1" dxf="1">
    <nc r="AI9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6" sId="1" odxf="1" dxf="1">
    <oc r="AI98">
      <f>SUM(AI86, -AI92)</f>
    </oc>
    <nc r="AI98">
      <f>SUM(AI53, -AI55)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7" sId="1" odxf="1" dxf="1">
    <nc r="AI9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8" sId="1" odxf="1" dxf="1">
    <oc r="AI100">
      <f>SUM(AI85, -AI91)</f>
    </oc>
    <nc r="AI100">
      <f>SUM(AI54, -AI56)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9" sId="1" odxf="1" dxf="1">
    <nc r="AI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90" sId="1" odxf="1" dxf="1">
    <oc r="AI102">
      <f>SUM(AI91, -AI98)</f>
    </oc>
    <nc r="AI102">
      <f>SUM(AI51, -AI53)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91" sId="1" odxf="1" dxf="1">
    <nc r="AI10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92" sId="1" odxf="1" dxf="1">
    <oc r="AI104">
      <f>SUM(AI92, -AI98)</f>
    </oc>
    <nc r="AI104">
      <f>SUM(AI56, -AI58)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93" sId="1" odxf="1" dxf="1">
    <nc r="AI10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94" sId="1" odxf="1" dxf="1">
    <oc r="AI106">
      <f>SUM(AI91, -AI97)</f>
    </oc>
    <nc r="AI106">
      <f>SUM(AI52, -AI53)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5" sId="1" odxf="1" dxf="1">
    <nc r="AI10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96" sId="1" odxf="1" dxf="1">
    <oc r="AI108">
      <f>SUM(AI97, -AI104)</f>
    </oc>
    <nc r="AI108">
      <f>SUM(AI54, -AI55)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97" sId="1" odxf="1" dxf="1">
    <nc r="AI10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98" sId="1" odxf="1" dxf="1">
    <oc r="AI110">
      <f>SUM(AI98, -AI104)</f>
    </oc>
    <nc r="AI110">
      <f>SUM(AI55, -AI57)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99" sId="1" odxf="1" dxf="1">
    <nc r="AI11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00" sId="1" odxf="1" dxf="1">
    <oc r="AI112">
      <f>SUM(AI97, -AI103)</f>
    </oc>
    <nc r="AI112">
      <f>SUM(AI57, -AI58)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01" sId="1" odxf="1" dxf="1">
    <nc r="AI11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202" sId="1" odxf="1" dxf="1">
    <oc r="AI114">
      <f>SUM(AI99, -AI105)</f>
    </oc>
    <nc r="AI114">
      <f>SUM(AI53, -AI54)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3" sId="1" odxf="1" dxf="1">
    <nc r="AI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04" sId="1" odxf="1" dxf="1">
    <oc r="AI116">
      <f>SUM(AI105, -AI112)</f>
    </oc>
    <nc r="AI116">
      <f>SUM(AI56, -AI57)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5" sId="1" odxf="1" dxf="1">
    <nc r="AI11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06" sId="1" odxf="1" dxf="1">
    <oc r="AI118">
      <f>SUM(AI106, -AI112)</f>
    </oc>
    <nc r="AI118">
      <f>SUM(AI55, -AI56)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7" sId="1" odxf="1" dxf="1">
    <nc r="AI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08" sId="1" odxf="1" dxf="1">
    <oc r="AI120">
      <f>SUM(AI105, -AI111)</f>
    </oc>
    <nc r="AI120">
      <f>SUM(AI51, -AI52)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9" sId="1">
    <nc r="AJ63" t="inlineStr">
      <is>
        <t xml:space="preserve"> </t>
      </is>
    </nc>
  </rcc>
  <rm rId="210" sheetId="1" source="AI54:AP54" destination="AJ62:AQ62" sourceSheetId="1"/>
  <rm rId="211" sheetId="1" source="AI53:AP53" destination="AI54:AP54" sourceSheetId="1"/>
  <rm rId="212" sheetId="1" source="AJ62:AQ62" destination="AI53:AP53" sourceSheetId="1"/>
  <rcc rId="213" sId="1">
    <nc r="AI64">
      <v>0.74609999999999999</v>
    </nc>
  </rcc>
  <rcv guid="{7FB8B549-326C-4BEC-8C8D-0E9173EDA60F}" action="delete"/>
  <rcv guid="{7FB8B549-326C-4BEC-8C8D-0E9173EDA60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I113">
    <dxf>
      <fill>
        <patternFill>
          <bgColor theme="4" tint="-0.249977111117893"/>
        </patternFill>
      </fill>
    </dxf>
  </rfmt>
  <rcc rId="214" sId="1">
    <oc r="AI114">
      <f>SUM(AI54, -AI53)</f>
    </oc>
    <nc r="AI114">
      <f>SUM(AI53, -AI54)</f>
    </nc>
  </rcc>
  <rm rId="215" sheetId="1" source="AI117:AI118" destination="AI123:AI124" sourceSheetId="1"/>
  <rm rId="216" sheetId="1" source="AI113:AI114" destination="AI121:AI122" sourceSheetId="1"/>
  <rm rId="217" sheetId="1" source="AI119:AI120" destination="AI113:AI114" sourceSheetId="1"/>
  <rm rId="218" sheetId="1" source="AI115:AI116" destination="AI119:AI120" sourceSheetId="1"/>
  <rm rId="219" sheetId="1" source="AI111:AI112" destination="AI117:AI118" sourceSheetId="1"/>
  <rm rId="220" sheetId="1" source="AI113:AI114" destination="AI115:AI116" sourceSheetId="1"/>
  <rm rId="221" sheetId="1" source="AI109:AI110" destination="AI113:AI114" sourceSheetId="1"/>
  <rm rId="222" sheetId="1" source="AI97:AI98" destination="AI111:AI112" sourceSheetId="1"/>
  <rm rId="223" sheetId="1" source="AI95:AI96" destination="AI109:AI110" sourceSheetId="1"/>
  <rm rId="224" sheetId="1" source="AI101:AI102" destination="AI95:AI96" sourceSheetId="1"/>
  <rm rId="225" sheetId="1" source="AI105:AI106" destination="AI97:AI98" sourceSheetId="1"/>
  <rm rId="226" sheetId="1" source="AI103:AI104" destination="AI101:AI102" sourceSheetId="1"/>
  <rm rId="227" sheetId="1" source="AI97:AI102" destination="AI101:AI106" sourceSheetId="1"/>
  <rm rId="228" sheetId="1" source="AI101:AI110" destination="AI99:AI108" sourceSheetId="1"/>
  <rm rId="229" sheetId="1" source="AI89:AI90" destination="AI109:AI110" sourceSheetId="1"/>
  <rm rId="230" sheetId="1" source="AI93:AI94" destination="AI97:AI98" sourceSheetId="1"/>
  <rm rId="231" sheetId="1" source="AI95:AI96" destination="AI89:AI90" sourceSheetId="1"/>
  <rm rId="232" sheetId="1" source="AI85:AI86" destination="AI95:AI96" sourceSheetId="1"/>
  <rm rId="233" sheetId="1" source="AI87:AI88" destination="AI93:AI94" sourceSheetId="1"/>
  <rm rId="234" sheetId="1" source="AI83:AI84" destination="AI86:AI87" sourceSheetId="1"/>
  <rm rId="235" sheetId="1" source="AI86:AI87" destination="AI87:AI88" sourceSheetId="1"/>
  <rm rId="236" sheetId="1" source="AI75:AI76" destination="AI85:AI86" sourceSheetId="1"/>
  <rm rId="237" sheetId="1" source="AI77:AI78" destination="AI83:AI84" sourceSheetId="1"/>
  <rm rId="238" sheetId="1" source="AI71:AI72" destination="AI77:AI78" sourceSheetId="1"/>
  <rm rId="239" sheetId="1" source="AI73:AI74" destination="AI75:AI76" sourceSheetId="1"/>
  <rm rId="240" sheetId="1" source="AI67:AI68" destination="AI73:AI74" sourceSheetId="1"/>
  <rm rId="241" sheetId="1" source="AI69:AI70" destination="AI71:AI72" sourceSheetId="1"/>
  <rm rId="242" sheetId="1" source="AI71:AI124" destination="AI67:AI120" sourceSheetId="1"/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Z48" zoomScale="115" zoomScaleNormal="115" workbookViewId="0">
      <selection activeCell="AJ64" sqref="AJ64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7">
        <v>1E-4</v>
      </c>
      <c r="AE2" s="7">
        <v>-5.0000000000000001E-3</v>
      </c>
      <c r="AF2" s="171">
        <v>-1.9E-3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-5.9090909090909105E-4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7">
        <v>2.5000000000000001E-3</v>
      </c>
      <c r="AE3" s="7">
        <v>-4.0000000000000002E-4</v>
      </c>
      <c r="AF3" s="171">
        <v>5.9999999999999995E-4</v>
      </c>
      <c r="AG3" s="9"/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9.5454545454545456E-4</v>
      </c>
      <c r="AX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7">
        <v>-2.7000000000000001E-3</v>
      </c>
      <c r="AE4" s="7">
        <v>6.8999999999999999E-3</v>
      </c>
      <c r="AF4" s="171">
        <v>2.0999999999999999E-3</v>
      </c>
      <c r="AG4" s="9"/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9.8181818181818179E-4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7">
        <v>-2.8E-3</v>
      </c>
      <c r="AE5" s="7">
        <v>5.1999999999999998E-3</v>
      </c>
      <c r="AF5" s="171">
        <v>1.4E-3</v>
      </c>
      <c r="AG5" s="9"/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-3.2727272727272732E-4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7">
        <v>-2.3E-3</v>
      </c>
      <c r="AE6" s="7">
        <v>2.9999999999999997E-4</v>
      </c>
      <c r="AF6" s="171">
        <v>-3.2000000000000002E-3</v>
      </c>
      <c r="AG6" s="9"/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1.7181818181818186E-3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7">
        <v>-1.6000000000000001E-3</v>
      </c>
      <c r="AE7" s="7">
        <v>-1.2999999999999999E-3</v>
      </c>
      <c r="AF7" s="171">
        <v>-6.1999999999999998E-3</v>
      </c>
      <c r="AG7" s="9"/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1.0454545454545454E-3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7">
        <v>8.9999999999999998E-4</v>
      </c>
      <c r="AE8" s="7">
        <v>-1E-3</v>
      </c>
      <c r="AF8" s="171">
        <v>5.0000000000000001E-4</v>
      </c>
      <c r="AG8" s="10"/>
      <c r="AH8" s="10"/>
      <c r="AI8" s="7"/>
      <c r="AJ8" s="7"/>
      <c r="AK8" s="7"/>
      <c r="AL8" s="7"/>
      <c r="AM8" s="7"/>
      <c r="AN8" s="11"/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-2.2454545454545453E-3</v>
      </c>
      <c r="AX8" s="8">
        <f t="shared" si="2"/>
        <v>2.7000000000000001E-3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-3.3E-3</v>
      </c>
      <c r="AE9" s="14">
        <f>SUM( -AE2, -AE3,AE4,AE5, -AE6, -AE7,AE8)</f>
        <v>1.7499999999999998E-2</v>
      </c>
      <c r="AF9" s="14">
        <f>SUM( -AF2, -AF3,AF4,AF5, -AF6, -AF7,AF8)</f>
        <v>1.4700000000000001E-2</v>
      </c>
      <c r="AG9" s="14">
        <f t="shared" ref="AG9:AH9" si="7">SUM( -AG2, -AG3,AG4,AG5, -AG6, -AG7,AG8)</f>
        <v>0</v>
      </c>
      <c r="AH9" s="14">
        <f t="shared" si="7"/>
        <v>0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0</v>
      </c>
      <c r="AL9" s="14">
        <f>SUM( -AL2, -AL3,AL4,AL5, -AL6, -AL7,AL8)</f>
        <v>0</v>
      </c>
      <c r="AM9" s="14">
        <f>SUM( -AM2, -AM3,AM4,AM5, -AM6, -AM7,AM8)</f>
        <v>0</v>
      </c>
      <c r="AN9" s="14">
        <f t="shared" ref="AN9:AU9" si="8">SUM( -AN2, -AN3,AN4,AN5, -AN6, -AN7,AN8)</f>
        <v>0</v>
      </c>
      <c r="AO9" s="14">
        <f t="shared" si="8"/>
        <v>0</v>
      </c>
      <c r="AP9" s="14">
        <f t="shared" si="8"/>
        <v>0</v>
      </c>
      <c r="AQ9" s="14">
        <f t="shared" si="8"/>
        <v>0</v>
      </c>
      <c r="AR9" s="14">
        <f t="shared" si="8"/>
        <v>0</v>
      </c>
      <c r="AS9" s="14">
        <f t="shared" si="8"/>
        <v>0</v>
      </c>
      <c r="AT9" s="14">
        <f t="shared" si="8"/>
        <v>0</v>
      </c>
      <c r="AU9" s="14">
        <f t="shared" si="8"/>
        <v>0</v>
      </c>
      <c r="AV9" s="8">
        <f t="shared" si="0"/>
        <v>-4.6599999999999996E-2</v>
      </c>
      <c r="AW9" s="8">
        <f t="shared" si="1"/>
        <v>-1.674193548387096E-3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7">
        <v>-2.0999999999999999E-3</v>
      </c>
      <c r="AE10" s="7">
        <v>-4.1999999999999997E-3</v>
      </c>
      <c r="AF10" s="171">
        <v>-2.3E-3</v>
      </c>
      <c r="AG10" s="15"/>
      <c r="AH10" s="15"/>
      <c r="AI10" s="7"/>
      <c r="AJ10" s="7"/>
      <c r="AK10" s="7"/>
      <c r="AL10" s="7"/>
      <c r="AM10" s="7"/>
      <c r="AN10" s="16"/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-1.1000000000000001E-3</v>
      </c>
      <c r="AX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7">
        <v>-1.6999999999999999E-3</v>
      </c>
      <c r="AE11" s="7">
        <v>2.3E-3</v>
      </c>
      <c r="AF11" s="171">
        <v>8.0000000000000004E-4</v>
      </c>
      <c r="AG11" s="9"/>
      <c r="AH11" s="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5.8181818181818193E-4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7">
        <v>-2.8E-3</v>
      </c>
      <c r="AE12" s="7">
        <v>-2.9999999999999997E-4</v>
      </c>
      <c r="AF12" s="171">
        <v>1E-4</v>
      </c>
      <c r="AG12" s="9"/>
      <c r="AH12" s="9"/>
      <c r="AI12" s="7"/>
      <c r="AJ12" s="7"/>
      <c r="AK12" s="7"/>
      <c r="AL12" s="7"/>
      <c r="AM12" s="18"/>
      <c r="AN12" s="7"/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-9.0909090909090898E-4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7">
        <v>2.5999999999999999E-3</v>
      </c>
      <c r="AE13" s="7">
        <v>-4.7999999999999996E-3</v>
      </c>
      <c r="AF13" s="171">
        <v>1.9E-3</v>
      </c>
      <c r="AG13" s="9"/>
      <c r="AH13" s="9"/>
      <c r="AI13" s="7"/>
      <c r="AJ13" s="7"/>
      <c r="AK13" s="7"/>
      <c r="AL13" s="7"/>
      <c r="AM13" s="7"/>
      <c r="AN13" s="7"/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-1.9909090909090914E-3</v>
      </c>
      <c r="AX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7">
        <v>2.2000000000000001E-3</v>
      </c>
      <c r="AE14" s="7">
        <v>-3.5000000000000001E-3</v>
      </c>
      <c r="AF14" s="171">
        <v>4.8999999999999998E-3</v>
      </c>
      <c r="AG14" s="9"/>
      <c r="AH14" s="9"/>
      <c r="AI14" s="7"/>
      <c r="AJ14" s="7"/>
      <c r="AK14" s="7"/>
      <c r="AL14" s="7"/>
      <c r="AM14" s="18"/>
      <c r="AN14" s="7"/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-1.0545454545454547E-3</v>
      </c>
      <c r="AX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7">
        <v>8.9999999999999998E-4</v>
      </c>
      <c r="AE15" s="7">
        <v>-6.0000000000000001E-3</v>
      </c>
      <c r="AF15" s="171">
        <v>-1.4E-3</v>
      </c>
      <c r="AG15" s="10"/>
      <c r="AH15" s="10"/>
      <c r="AI15" s="7"/>
      <c r="AJ15" s="7"/>
      <c r="AK15" s="7"/>
      <c r="AL15" s="7"/>
      <c r="AM15" s="7"/>
      <c r="AN15" s="11"/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-2.8545454545454542E-3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2">SUM(U2,U10:U15)</f>
        <v>0</v>
      </c>
      <c r="V16" s="21">
        <f t="shared" si="12"/>
        <v>0</v>
      </c>
      <c r="W16" s="21">
        <f t="shared" si="12"/>
        <v>3.1E-2</v>
      </c>
      <c r="X16" s="21">
        <f t="shared" si="12"/>
        <v>-8.3999999999999995E-3</v>
      </c>
      <c r="Y16" s="21">
        <f t="shared" si="12"/>
        <v>2.5500000000000002E-2</v>
      </c>
      <c r="Z16" s="21">
        <f t="shared" si="12"/>
        <v>-7.899999999999999E-3</v>
      </c>
      <c r="AA16" s="21">
        <f t="shared" si="12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-8.0000000000000058E-4</v>
      </c>
      <c r="AE16" s="21">
        <f>SUM(AE2,AE10:AE15)</f>
        <v>-2.1499999999999998E-2</v>
      </c>
      <c r="AF16" s="21">
        <f>SUM(AF2,AF10:AF15)</f>
        <v>2.0999999999999994E-3</v>
      </c>
      <c r="AG16" s="21">
        <f t="shared" ref="AG16:AH16" si="13">SUM(AG2,AG10:AG15)</f>
        <v>0</v>
      </c>
      <c r="AH16" s="21">
        <f t="shared" si="13"/>
        <v>0</v>
      </c>
      <c r="AI16" s="21">
        <f>SUM(AI2,AI10:AI15)</f>
        <v>0</v>
      </c>
      <c r="AJ16" s="21">
        <f>SUM(AJ2,AJ10:AJ15)</f>
        <v>0</v>
      </c>
      <c r="AK16" s="21">
        <f>SUM(AK2,AK10:AK15)</f>
        <v>0</v>
      </c>
      <c r="AL16" s="21">
        <f>SUM(AL2,AL10:AL15)</f>
        <v>0</v>
      </c>
      <c r="AM16" s="21">
        <f>SUM(AM2,AM10:AM15)</f>
        <v>0</v>
      </c>
      <c r="AN16" s="21">
        <f t="shared" ref="AN16:AO16" si="14">SUM(AN2,AN10:AN15)</f>
        <v>0</v>
      </c>
      <c r="AO16" s="21">
        <f t="shared" si="14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-2.8096774193548386E-3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7">
        <v>-2.9999999999999997E-4</v>
      </c>
      <c r="AE17" s="7">
        <v>6.7999999999999996E-3</v>
      </c>
      <c r="AF17" s="171">
        <v>2.7000000000000001E-3</v>
      </c>
      <c r="AG17" s="15"/>
      <c r="AH17" s="15"/>
      <c r="AI17" s="7"/>
      <c r="AJ17" s="7"/>
      <c r="AK17" s="7"/>
      <c r="AL17" s="7"/>
      <c r="AM17" s="7"/>
      <c r="AN17" s="16"/>
      <c r="AO17" s="16"/>
      <c r="AP17" s="7"/>
      <c r="AQ17" s="7"/>
      <c r="AR17" s="7"/>
      <c r="AS17" s="7"/>
      <c r="AT17" s="7"/>
      <c r="AU17" s="7"/>
      <c r="AV17" s="23">
        <f t="shared" si="0"/>
        <v>-3.0000000000000001E-3</v>
      </c>
      <c r="AW17" s="23">
        <f t="shared" si="1"/>
        <v>1.8909090909090911E-3</v>
      </c>
      <c r="AX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7">
        <v>-2.0000000000000001E-4</v>
      </c>
      <c r="AE18" s="7">
        <v>4.8999999999999998E-3</v>
      </c>
      <c r="AF18" s="171">
        <v>2.3E-3</v>
      </c>
      <c r="AG18" s="9"/>
      <c r="AH18" s="9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7.9090909090909103E-4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7">
        <v>5.1000000000000004E-3</v>
      </c>
      <c r="AE19" s="7">
        <v>-2.0000000000000001E-4</v>
      </c>
      <c r="AF19" s="171">
        <v>4.3E-3</v>
      </c>
      <c r="AG19" s="9"/>
      <c r="AH19" s="9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-4.6363636363636366E-4</v>
      </c>
      <c r="AX19" s="23">
        <f t="shared" si="2"/>
        <v>5.1000000000000004E-3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7">
        <v>4.5999999999999999E-3</v>
      </c>
      <c r="AE20" s="7">
        <v>1.1000000000000001E-3</v>
      </c>
      <c r="AF20" s="171">
        <v>7.1000000000000004E-3</v>
      </c>
      <c r="AG20" s="9"/>
      <c r="AH20" s="9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">
        <f t="shared" si="0"/>
        <v>-4.1999999999999997E-3</v>
      </c>
      <c r="AW20" s="23">
        <f t="shared" si="1"/>
        <v>2.0000000000000006E-4</v>
      </c>
      <c r="AX20" s="23">
        <f t="shared" si="2"/>
        <v>7.1000000000000004E-3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7">
        <v>3.3999999999999998E-3</v>
      </c>
      <c r="AE21" s="7">
        <v>-1.1999999999999999E-3</v>
      </c>
      <c r="AF21" s="171">
        <v>1.1000000000000001E-3</v>
      </c>
      <c r="AG21" s="10"/>
      <c r="AH21" s="10"/>
      <c r="AI21" s="7"/>
      <c r="AJ21" s="7"/>
      <c r="AK21" s="7"/>
      <c r="AL21" s="7"/>
      <c r="AM21" s="7"/>
      <c r="AN21" s="11"/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-1.172727272727273E-3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8">SUM(U3, -U10,U17:U21)</f>
        <v>0</v>
      </c>
      <c r="V22" s="26">
        <f t="shared" si="18"/>
        <v>0</v>
      </c>
      <c r="W22" s="26">
        <f t="shared" si="18"/>
        <v>5.0999999999999995E-3</v>
      </c>
      <c r="X22" s="26">
        <f t="shared" si="18"/>
        <v>-2.4400000000000002E-2</v>
      </c>
      <c r="Y22" s="26">
        <f t="shared" si="18"/>
        <v>6.0000000000000071E-4</v>
      </c>
      <c r="Z22" s="26">
        <f t="shared" si="18"/>
        <v>-4.1000000000000003E-3</v>
      </c>
      <c r="AA22" s="26">
        <f t="shared" si="18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1.72E-2</v>
      </c>
      <c r="AE22" s="26">
        <f>SUM(AE3, -AE10,AE17:AE21)</f>
        <v>1.5199999999999998E-2</v>
      </c>
      <c r="AF22" s="26">
        <f>SUM(AF3, -AF10,AF17:AF21)</f>
        <v>2.0400000000000001E-2</v>
      </c>
      <c r="AG22" s="26">
        <f t="shared" ref="AG22:AH22" si="19">SUM(AG3, -AG10,AG17:AG21)</f>
        <v>0</v>
      </c>
      <c r="AH22" s="26">
        <f t="shared" si="19"/>
        <v>0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0</v>
      </c>
      <c r="AL22" s="26">
        <f>SUM(AL3, -AL10,AL17:AL21)</f>
        <v>0</v>
      </c>
      <c r="AM22" s="26">
        <f>SUM(AM3, -AM10,AM17:AM21)</f>
        <v>0</v>
      </c>
      <c r="AN22" s="26">
        <f t="shared" ref="AN22:AO22" si="20">SUM(AN3, -AN10,AN17:AN21)</f>
        <v>0</v>
      </c>
      <c r="AO22" s="26">
        <f t="shared" si="20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1.1709677419354839E-3</v>
      </c>
      <c r="AX22" s="23">
        <f t="shared" si="2"/>
        <v>4.6100000000000002E-2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7">
        <v>-1E-4</v>
      </c>
      <c r="AE23" s="7">
        <v>-1.9E-3</v>
      </c>
      <c r="AF23" s="171">
        <v>-2.9999999999999997E-4</v>
      </c>
      <c r="AG23" s="15"/>
      <c r="AH23" s="15"/>
      <c r="AI23" s="7"/>
      <c r="AJ23" s="7"/>
      <c r="AK23" s="7"/>
      <c r="AL23" s="7"/>
      <c r="AM23" s="7"/>
      <c r="AN23" s="16"/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-9.9090909090909112E-4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7">
        <v>-5.1000000000000004E-3</v>
      </c>
      <c r="AE24" s="7">
        <v>7.1999999999999998E-3</v>
      </c>
      <c r="AF24" s="171">
        <v>-1.5E-3</v>
      </c>
      <c r="AG24" s="9"/>
      <c r="AH24" s="9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7">
        <f t="shared" si="0"/>
        <v>-5.1000000000000004E-3</v>
      </c>
      <c r="AW24" s="27">
        <f t="shared" si="1"/>
        <v>2.6181818181818181E-3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7">
        <v>-4.7999999999999996E-3</v>
      </c>
      <c r="AE25" s="7">
        <v>5.7000000000000002E-3</v>
      </c>
      <c r="AF25" s="171">
        <v>-4.3E-3</v>
      </c>
      <c r="AG25" s="9"/>
      <c r="AH25" s="9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7">
        <f t="shared" si="0"/>
        <v>-4.7999999999999996E-3</v>
      </c>
      <c r="AW25" s="27">
        <f t="shared" si="1"/>
        <v>1.6818181818181821E-3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7">
        <v>-3.5000000000000001E-3</v>
      </c>
      <c r="AE26" s="7">
        <v>8.0999999999999996E-3</v>
      </c>
      <c r="AF26" s="171">
        <v>2E-3</v>
      </c>
      <c r="AG26" s="10"/>
      <c r="AH26" s="10"/>
      <c r="AI26" s="7"/>
      <c r="AJ26" s="7"/>
      <c r="AK26" s="7"/>
      <c r="AL26" s="7"/>
      <c r="AM26" s="7"/>
      <c r="AN26" s="11"/>
      <c r="AO26" s="11"/>
      <c r="AP26" s="7"/>
      <c r="AQ26" s="7"/>
      <c r="AR26" s="7"/>
      <c r="AS26" s="7"/>
      <c r="AT26" s="7"/>
      <c r="AU26" s="7"/>
      <c r="AV26" s="27">
        <f t="shared" si="0"/>
        <v>-3.5000000000000001E-3</v>
      </c>
      <c r="AW26" s="27">
        <f t="shared" si="1"/>
        <v>3.3181818181818186E-3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4">SUM( -U4, -U11, -U17,U23, -U24, -U25, -U26)</f>
        <v>0</v>
      </c>
      <c r="V27" s="30">
        <f t="shared" si="24"/>
        <v>0</v>
      </c>
      <c r="W27" s="30">
        <f t="shared" si="24"/>
        <v>2.8800000000000003E-2</v>
      </c>
      <c r="X27" s="30">
        <f t="shared" si="24"/>
        <v>0</v>
      </c>
      <c r="Y27" s="30">
        <f t="shared" si="24"/>
        <v>1.03E-2</v>
      </c>
      <c r="Z27" s="30">
        <f t="shared" si="24"/>
        <v>-6.2200000000000005E-2</v>
      </c>
      <c r="AA27" s="30">
        <f t="shared" si="24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1.7999999999999999E-2</v>
      </c>
      <c r="AE27" s="30">
        <f>SUM( -AE4, -AE11, -AE17,AE23, -AE24, -AE25, -AE26)</f>
        <v>-3.8899999999999997E-2</v>
      </c>
      <c r="AF27" s="30">
        <f>SUM( -AF4, -AF11, -AF17,AF23, -AF24, -AF25, -AF26)</f>
        <v>-2.0999999999999994E-3</v>
      </c>
      <c r="AG27" s="30">
        <f t="shared" ref="AG27:AH27" si="25">SUM( -AG4, -AG11, -AG17,AG23, -AG24, -AG25, -AG26)</f>
        <v>0</v>
      </c>
      <c r="AH27" s="30">
        <f t="shared" si="25"/>
        <v>0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0</v>
      </c>
      <c r="AL27" s="30">
        <f>SUM( -AL4, -AL11, -AL17,AL23, -AL24, -AL25, -AL26)</f>
        <v>0</v>
      </c>
      <c r="AM27" s="30">
        <f>SUM( -AM4, -AM11, -AM17,AM23, -AM24, -AM25, -AM26)</f>
        <v>0</v>
      </c>
      <c r="AN27" s="30">
        <f t="shared" ref="AN27:AU27" si="26">SUM( -AN4, -AN11, -AN17,AN23, -AN24, -AN25, -AN26)</f>
        <v>0</v>
      </c>
      <c r="AO27" s="30">
        <f t="shared" si="26"/>
        <v>0</v>
      </c>
      <c r="AP27" s="30">
        <f t="shared" si="26"/>
        <v>0</v>
      </c>
      <c r="AQ27" s="30">
        <f t="shared" si="26"/>
        <v>0</v>
      </c>
      <c r="AR27" s="30">
        <f t="shared" si="26"/>
        <v>0</v>
      </c>
      <c r="AS27" s="30">
        <f t="shared" si="26"/>
        <v>0</v>
      </c>
      <c r="AT27" s="30">
        <f t="shared" si="26"/>
        <v>0</v>
      </c>
      <c r="AU27" s="30">
        <f t="shared" si="26"/>
        <v>0</v>
      </c>
      <c r="AV27" s="27">
        <f t="shared" si="0"/>
        <v>-6.2200000000000005E-2</v>
      </c>
      <c r="AW27" s="27">
        <f t="shared" si="1"/>
        <v>-4.2806451612903218E-3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7">
        <v>-5.3E-3</v>
      </c>
      <c r="AE28" s="7">
        <v>5.4000000000000003E-3</v>
      </c>
      <c r="AF28" s="171">
        <v>-1.6000000000000001E-3</v>
      </c>
      <c r="AG28" s="15"/>
      <c r="AH28" s="15"/>
      <c r="AI28" s="7"/>
      <c r="AJ28" s="7"/>
      <c r="AK28" s="7"/>
      <c r="AL28" s="7"/>
      <c r="AM28" s="7"/>
      <c r="AN28" s="16"/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1.7272727272727272E-3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7">
        <v>4.0000000000000002E-4</v>
      </c>
      <c r="AE29" s="7">
        <v>1.6000000000000001E-3</v>
      </c>
      <c r="AF29" s="171">
        <v>3.3999999999999998E-3</v>
      </c>
      <c r="AG29" s="9"/>
      <c r="AH29" s="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2">
        <f t="shared" si="0"/>
        <v>-5.4999999999999997E-3</v>
      </c>
      <c r="AW29" s="32">
        <f t="shared" si="1"/>
        <v>1.5363636363636365E-3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7">
        <v>-1.5E-3</v>
      </c>
      <c r="AE30" s="7">
        <v>-6.9999999999999999E-4</v>
      </c>
      <c r="AF30" s="171">
        <v>-2.8999999999999998E-3</v>
      </c>
      <c r="AG30" s="10"/>
      <c r="AH30" s="10"/>
      <c r="AI30" s="7"/>
      <c r="AJ30" s="7"/>
      <c r="AK30" s="7"/>
      <c r="AL30" s="7"/>
      <c r="AM30" s="7"/>
      <c r="AN30" s="11"/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-5.5454545454545481E-4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30">SUM(U6, -U13, -U19,U24,U28:U30)</f>
        <v>0</v>
      </c>
      <c r="V31" s="35">
        <f t="shared" si="30"/>
        <v>0</v>
      </c>
      <c r="W31" s="35">
        <f>SUM(W6, -W13, -W19,W24,W28:W30)</f>
        <v>6.6999999999999994E-3</v>
      </c>
      <c r="X31" s="35">
        <f t="shared" si="30"/>
        <v>6.1999999999999989E-3</v>
      </c>
      <c r="Y31" s="35">
        <f t="shared" si="30"/>
        <v>-1.0800000000000001E-2</v>
      </c>
      <c r="Z31" s="35">
        <f t="shared" si="30"/>
        <v>3.8899999999999997E-2</v>
      </c>
      <c r="AA31" s="35">
        <f t="shared" si="30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-2.1500000000000002E-2</v>
      </c>
      <c r="AE31" s="35">
        <f>SUM(AE6, -AE13, -AE19,AE24,AE28:AE30)</f>
        <v>1.8800000000000001E-2</v>
      </c>
      <c r="AF31" s="35">
        <f>SUM(AF6, -AF13, -AF19,AF24,AF28:AF30)</f>
        <v>-1.2E-2</v>
      </c>
      <c r="AG31" s="35">
        <f t="shared" ref="AG31:AH31" si="31">SUM(AG6, -AG13, -AG19,AG24,AG28:AG30)</f>
        <v>0</v>
      </c>
      <c r="AH31" s="35">
        <f t="shared" si="31"/>
        <v>0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0</v>
      </c>
      <c r="AL31" s="35">
        <f>SUM(AL6, -AL13, -AL19,AL24,AL28:AL30)</f>
        <v>0</v>
      </c>
      <c r="AM31" s="35">
        <f>SUM(AM6, -AM13, -AM19,AM24,AM28:AM30)</f>
        <v>0</v>
      </c>
      <c r="AN31" s="35">
        <f t="shared" ref="AN31:AO31" si="32">SUM(AN6, -AN13, -AN19,AN24,AN28:AN30)</f>
        <v>0</v>
      </c>
      <c r="AO31" s="35">
        <f t="shared" si="32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-2.5999999999999999E-2</v>
      </c>
      <c r="AW31" s="32">
        <f t="shared" si="1"/>
        <v>3.3709677419354834E-3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7">
        <v>-4.4999999999999997E-3</v>
      </c>
      <c r="AE32" s="7">
        <v>3.8E-3</v>
      </c>
      <c r="AF32" s="171">
        <v>-4.7999999999999996E-3</v>
      </c>
      <c r="AG32" s="15"/>
      <c r="AH32" s="15"/>
      <c r="AI32" s="7"/>
      <c r="AJ32" s="7"/>
      <c r="AK32" s="7"/>
      <c r="AL32" s="7"/>
      <c r="AM32" s="7"/>
      <c r="AN32" s="16"/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8.545454545454544E-4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7">
        <v>-1E-3</v>
      </c>
      <c r="AE33" s="7">
        <v>-2.3E-3</v>
      </c>
      <c r="AF33" s="171">
        <v>-6.0000000000000001E-3</v>
      </c>
      <c r="AG33" s="10"/>
      <c r="AH33" s="10"/>
      <c r="AI33" s="7"/>
      <c r="AJ33" s="7"/>
      <c r="AK33" s="7"/>
      <c r="AL33" s="7"/>
      <c r="AM33" s="7"/>
      <c r="AN33" s="11"/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-1.4454545454545451E-3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6">SUM(U7, -U14, -U20,U25, -U29,U32:U33)</f>
        <v>0</v>
      </c>
      <c r="V34" s="39">
        <f t="shared" si="36"/>
        <v>0</v>
      </c>
      <c r="W34" s="39">
        <f>SUM(W7, -W14, -W20,W25, -W29,W32:W33)</f>
        <v>-6.4999999999999988E-3</v>
      </c>
      <c r="X34" s="39">
        <f t="shared" si="36"/>
        <v>-2.1100000000000001E-2</v>
      </c>
      <c r="Y34" s="39">
        <f t="shared" si="36"/>
        <v>3.4500000000000003E-2</v>
      </c>
      <c r="Z34" s="39">
        <f>SUM(Z7, -Z14, -Z20,Z25, -Z29,Z32:Z33)</f>
        <v>1.24E-2</v>
      </c>
      <c r="AA34" s="39">
        <f t="shared" si="36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-1.9099999999999999E-2</v>
      </c>
      <c r="AE34" s="39">
        <f>SUM(AE7, -AE14, -AE20,AE25, -AE29,AE32:AE33)</f>
        <v>6.7000000000000011E-3</v>
      </c>
      <c r="AF34" s="39">
        <f>SUM(AF7, -AF14, -AF20,AF25, -AF29,AF32:AF33)</f>
        <v>-3.6699999999999997E-2</v>
      </c>
      <c r="AG34" s="39">
        <f t="shared" ref="AG34:AH34" si="37">SUM(AG7, -AG14, -AG20,AG25, -AG29,AG32:AG33)</f>
        <v>0</v>
      </c>
      <c r="AH34" s="39">
        <f t="shared" si="37"/>
        <v>0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0</v>
      </c>
      <c r="AL34" s="39">
        <f>SUM(AL7, -AL14, -AL20,AL25, -AL29,AL32:AL33)</f>
        <v>0</v>
      </c>
      <c r="AM34" s="39">
        <f>SUM(AM7, -AM14, -AM20,AM25, -AM29,AM32:AM33)</f>
        <v>0</v>
      </c>
      <c r="AN34" s="39">
        <f t="shared" ref="AN34:AO34" si="38">SUM(AN7, -AN14, -AN20,AN25, -AN29,AN32:AN33)</f>
        <v>0</v>
      </c>
      <c r="AO34" s="39">
        <f t="shared" si="38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5.1612903225806497E-4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7">
        <v>-3.3E-3</v>
      </c>
      <c r="AE35" s="7">
        <v>6.1999999999999998E-3</v>
      </c>
      <c r="AF35" s="171">
        <v>1.2999999999999999E-3</v>
      </c>
      <c r="AG35" s="40"/>
      <c r="AH35" s="40"/>
      <c r="AI35" s="7"/>
      <c r="AJ35" s="7"/>
      <c r="AK35" s="7"/>
      <c r="AL35" s="7"/>
      <c r="AM35" s="7"/>
      <c r="AN35" s="41"/>
      <c r="AO35" s="41"/>
      <c r="AP35" s="7"/>
      <c r="AQ35" s="7"/>
      <c r="AR35" s="7"/>
      <c r="AS35" s="7"/>
      <c r="AT35" s="7"/>
      <c r="AU35" s="7"/>
      <c r="AV35" s="42">
        <f t="shared" si="0"/>
        <v>-3.7000000000000002E-3</v>
      </c>
      <c r="AW35" s="42">
        <f t="shared" si="1"/>
        <v>2.3272727272727269E-3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3">SUM( -U8, -U15, -U21,U26, -U30, -U33,U35)</f>
        <v>0</v>
      </c>
      <c r="V36" s="45">
        <f t="shared" si="43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3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-9.4999999999999998E-3</v>
      </c>
      <c r="AE36" s="45">
        <f>SUM( -AE8, -AE15, -AE21,AE26, -AE30, -AE33,AE35)</f>
        <v>2.5500000000000002E-2</v>
      </c>
      <c r="AF36" s="45">
        <f>SUM( -AF8, -AF15, -AF21,AF26, -AF30, -AF33,AF35)</f>
        <v>1.2E-2</v>
      </c>
      <c r="AG36" s="45">
        <f t="shared" ref="AG36:AH36" si="44">SUM( -AG8, -AG15, -AG21,AG26, -AG30, -AG33,AG35)</f>
        <v>0</v>
      </c>
      <c r="AH36" s="45">
        <f t="shared" si="44"/>
        <v>0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0</v>
      </c>
      <c r="AL36" s="45">
        <f>SUM( -AL8, -AL15, -AL21,AL26, -AL30, -AL33,AL35)</f>
        <v>0</v>
      </c>
      <c r="AM36" s="45">
        <f>SUM( -AM8, -AM15, -AM21,AM26, -AM30, -AM33,AM35)</f>
        <v>0</v>
      </c>
      <c r="AN36" s="45">
        <f t="shared" ref="AN36:AU36" si="45">SUM( -AN8, -AN15, -AN21,AN26, -AN30, -AN33,AN35)</f>
        <v>0</v>
      </c>
      <c r="AO36" s="45">
        <f t="shared" si="45"/>
        <v>0</v>
      </c>
      <c r="AP36" s="45">
        <f t="shared" si="45"/>
        <v>0</v>
      </c>
      <c r="AQ36" s="45">
        <f t="shared" si="45"/>
        <v>0</v>
      </c>
      <c r="AR36" s="45">
        <f t="shared" si="45"/>
        <v>0</v>
      </c>
      <c r="AS36" s="45">
        <f t="shared" si="45"/>
        <v>0</v>
      </c>
      <c r="AT36" s="45">
        <f t="shared" si="45"/>
        <v>0</v>
      </c>
      <c r="AU36" s="45">
        <f t="shared" si="45"/>
        <v>0</v>
      </c>
      <c r="AV36" s="42">
        <f t="shared" si="0"/>
        <v>-3.2800000000000003E-2</v>
      </c>
      <c r="AW36" s="42">
        <f t="shared" si="1"/>
        <v>4.9387096774193553E-3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9">SUM( -U5, -U12, -U18, -U23, -U28, -U32, -U35)</f>
        <v>0</v>
      </c>
      <c r="V37" s="48">
        <f t="shared" si="49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1.9E-2</v>
      </c>
      <c r="AE37" s="48">
        <f>SUM( -AE5, -AE12, -AE18, -AE23, -AE28, -AE32, -AE35)</f>
        <v>-2.3300000000000001E-2</v>
      </c>
      <c r="AF37" s="48">
        <f>SUM( -AF5, -AF12, -AF18, -AF23, -AF28, -AF32, -AF35)</f>
        <v>1.5999999999999999E-3</v>
      </c>
      <c r="AG37" s="48">
        <f t="shared" ref="AG37:AH37" si="50">SUM( -AG5, -AG12, -AG18, -AG23, -AG28, -AG32, -AG35)</f>
        <v>0</v>
      </c>
      <c r="AH37" s="48">
        <f t="shared" si="50"/>
        <v>0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0</v>
      </c>
      <c r="AL37" s="48">
        <f>SUM( -AL5, -AL12, -AL18, -AL23, -AL28, -AL32, -AL35)</f>
        <v>0</v>
      </c>
      <c r="AM37" s="48">
        <f>SUM( -AM5, -AM12, -AM18, -AM23, -AM28, -AM32, -AM35)</f>
        <v>0</v>
      </c>
      <c r="AN37" s="48">
        <f t="shared" ref="AN37:AU37" si="51">SUM( -AN5, -AN12, -AN18, -AN23, -AN28, -AN32, -AN35)</f>
        <v>0</v>
      </c>
      <c r="AO37" s="48">
        <f t="shared" si="51"/>
        <v>0</v>
      </c>
      <c r="AP37" s="48">
        <f t="shared" si="51"/>
        <v>0</v>
      </c>
      <c r="AQ37" s="48">
        <f t="shared" si="51"/>
        <v>0</v>
      </c>
      <c r="AR37" s="48">
        <f t="shared" si="51"/>
        <v>0</v>
      </c>
      <c r="AS37" s="48">
        <f t="shared" si="51"/>
        <v>0</v>
      </c>
      <c r="AT37" s="48">
        <f t="shared" si="51"/>
        <v>0</v>
      </c>
      <c r="AU37" s="48">
        <f t="shared" si="51"/>
        <v>0</v>
      </c>
      <c r="AV37" s="49">
        <f t="shared" si="0"/>
        <v>-9.6300000000000024E-2</v>
      </c>
      <c r="AW37" s="49">
        <f t="shared" si="1"/>
        <v>-1.2322580645161296E-3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2">SUM( -BV5, -BV12, -BV18, -BV23, -BV28, -BV32, -BV35)</f>
        <v>0</v>
      </c>
      <c r="BW37" s="48">
        <f t="shared" si="52"/>
        <v>0</v>
      </c>
      <c r="BX37" s="48">
        <f t="shared" si="52"/>
        <v>0</v>
      </c>
      <c r="BY37" s="48">
        <f t="shared" si="52"/>
        <v>0</v>
      </c>
      <c r="BZ37" s="48">
        <f t="shared" si="52"/>
        <v>0</v>
      </c>
      <c r="CA37" s="48">
        <f t="shared" si="52"/>
        <v>0</v>
      </c>
      <c r="CB37" s="48">
        <f t="shared" si="52"/>
        <v>0</v>
      </c>
      <c r="CC37" s="48">
        <f t="shared" si="52"/>
        <v>0</v>
      </c>
      <c r="CD37" s="48">
        <f>SUM( -CD5, -CD12, -CD18, -CD23, -CD28, -CD32, -CD35)</f>
        <v>0</v>
      </c>
      <c r="CE37" s="48">
        <f t="shared" ref="CE37" si="53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4">SUM( -CK5, -CK12, -CK18, -CK23, -CK28, -CK32, -CK35)</f>
        <v>0</v>
      </c>
      <c r="CL37" s="48">
        <f t="shared" si="54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5">SUM( -CR5, -CR12, -CR18, -CR23, -CR28, -CR32, -CR35)</f>
        <v>0</v>
      </c>
      <c r="CS37" s="48">
        <f t="shared" si="55"/>
        <v>0</v>
      </c>
      <c r="CT37" s="48">
        <f t="shared" si="55"/>
        <v>0</v>
      </c>
      <c r="CU37" s="48">
        <f t="shared" si="55"/>
        <v>0</v>
      </c>
      <c r="CV37" s="48">
        <f t="shared" si="55"/>
        <v>0</v>
      </c>
      <c r="CW37" s="48">
        <f t="shared" si="55"/>
        <v>0</v>
      </c>
      <c r="CX37" s="48">
        <f t="shared" si="55"/>
        <v>0</v>
      </c>
      <c r="CY37" s="48">
        <f t="shared" si="55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42">
        <v>0.11559999999999999</v>
      </c>
      <c r="AE39" s="42">
        <v>0.1411</v>
      </c>
      <c r="AF39" s="16" t="s">
        <v>62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32">
        <v>9.7699999999999995E-2</v>
      </c>
      <c r="AE40" s="32">
        <v>0.11650000000000001</v>
      </c>
      <c r="AF40" s="7"/>
      <c r="AG40" s="7" t="s">
        <v>62</v>
      </c>
      <c r="AH40" s="7"/>
      <c r="AI40" s="7"/>
      <c r="AJ40" s="7" t="s">
        <v>62</v>
      </c>
      <c r="AK40" s="7"/>
      <c r="AL40" s="7" t="s">
        <v>62</v>
      </c>
      <c r="AM40" s="7"/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2.3311688311688318E-4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36">
        <v>4.5999999999999999E-2</v>
      </c>
      <c r="AE41" s="36">
        <v>5.2699999999999997E-2</v>
      </c>
      <c r="AF41" s="7"/>
      <c r="AH41" s="7"/>
      <c r="AI41" s="7"/>
      <c r="AK41" s="7"/>
      <c r="AM41" s="7"/>
      <c r="AO41" s="7"/>
      <c r="AP41" s="7"/>
      <c r="AR41" s="7"/>
      <c r="AT41" s="7"/>
      <c r="AU41" s="54"/>
      <c r="AV41" s="49" t="s">
        <v>52</v>
      </c>
      <c r="AW41" s="56" t="s">
        <v>73</v>
      </c>
      <c r="AX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23">
        <v>6.9999999999999999E-4</v>
      </c>
      <c r="AE42" s="23">
        <v>1.5900000000000001E-2</v>
      </c>
      <c r="AF42" s="7"/>
      <c r="AG42" s="7" t="s">
        <v>62</v>
      </c>
      <c r="AH42" s="7"/>
      <c r="AI42" s="7"/>
      <c r="AJ42" s="7" t="s">
        <v>62</v>
      </c>
      <c r="AK42" s="7"/>
      <c r="AL42" s="7" t="s">
        <v>62</v>
      </c>
      <c r="AM42" s="7"/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 t="s">
        <v>85</v>
      </c>
      <c r="AW42" s="56" t="s">
        <v>74</v>
      </c>
      <c r="AX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49">
        <v>-1.6500000000000001E-2</v>
      </c>
      <c r="AE43" s="49">
        <v>-3.9800000000000002E-2</v>
      </c>
      <c r="AF43" s="7"/>
      <c r="AG43" t="s">
        <v>62</v>
      </c>
      <c r="AH43" s="7"/>
      <c r="AI43" s="7"/>
      <c r="AJ43" t="s">
        <v>62</v>
      </c>
      <c r="AK43" s="7"/>
      <c r="AL43" t="s">
        <v>62</v>
      </c>
      <c r="AM43" s="7"/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17">
        <v>-6.7699999999999996E-2</v>
      </c>
      <c r="AE44" s="8">
        <v>-6.6600000000000006E-2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8">
        <v>-8.4099999999999994E-2</v>
      </c>
      <c r="AE45" s="17">
        <v>-8.9200000000000002E-2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49" t="s">
        <v>72</v>
      </c>
      <c r="AW45" s="56" t="s">
        <v>75</v>
      </c>
      <c r="AX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94">
        <v>-9.1700000000000004E-2</v>
      </c>
      <c r="AE46" s="94">
        <v>-0.13059999999999999</v>
      </c>
      <c r="AF46" s="11"/>
      <c r="AG46" s="7" t="s">
        <v>62</v>
      </c>
      <c r="AH46" s="11" t="s">
        <v>62</v>
      </c>
      <c r="AI46" s="7"/>
      <c r="AJ46" s="7" t="s">
        <v>62</v>
      </c>
      <c r="AK46" s="11"/>
      <c r="AL46" s="11" t="s">
        <v>62</v>
      </c>
      <c r="AM46" s="7" t="s">
        <v>62</v>
      </c>
      <c r="AN46" s="11" t="s">
        <v>62</v>
      </c>
      <c r="AO46" s="11"/>
      <c r="AP46" s="7"/>
      <c r="AQ46" s="11" t="s">
        <v>62</v>
      </c>
      <c r="AR46" s="11"/>
      <c r="AS46" s="11" t="s">
        <v>62</v>
      </c>
      <c r="AT46" s="11"/>
      <c r="AU46" s="11" t="s">
        <v>62</v>
      </c>
      <c r="AV46" s="64" t="s">
        <v>86</v>
      </c>
      <c r="AW46" s="64" t="s">
        <v>76</v>
      </c>
      <c r="AX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ht="15.75" thickBot="1" x14ac:dyDescent="0.3">
      <c r="A48" s="65"/>
      <c r="B48" s="66">
        <v>43101</v>
      </c>
      <c r="C48" s="68"/>
      <c r="D48" s="250"/>
      <c r="E48" s="66">
        <v>43102</v>
      </c>
      <c r="F48" s="251"/>
      <c r="G48" s="250"/>
      <c r="H48" s="66">
        <v>43103</v>
      </c>
      <c r="I48" s="252"/>
      <c r="J48" s="250"/>
      <c r="K48" s="66">
        <v>43104</v>
      </c>
      <c r="L48" s="253" t="s">
        <v>77</v>
      </c>
      <c r="M48" s="254"/>
      <c r="N48" s="71">
        <v>43107</v>
      </c>
      <c r="O48" s="255"/>
      <c r="P48" s="254"/>
      <c r="Q48" s="71">
        <v>43108</v>
      </c>
      <c r="R48" s="256"/>
      <c r="S48" s="254"/>
      <c r="T48" s="71">
        <v>43109</v>
      </c>
      <c r="U48" s="256"/>
      <c r="V48" s="254"/>
      <c r="W48" s="71">
        <v>43110</v>
      </c>
      <c r="X48" s="256"/>
      <c r="Y48" s="254"/>
      <c r="Z48" s="71">
        <v>43111</v>
      </c>
      <c r="AA48" s="256"/>
      <c r="AB48" s="257"/>
      <c r="AC48" s="76">
        <v>43114</v>
      </c>
      <c r="AD48" s="258"/>
      <c r="AE48" s="257"/>
      <c r="AF48" s="76">
        <v>43115</v>
      </c>
      <c r="AG48" s="258"/>
      <c r="AH48" s="246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27" t="s">
        <v>78</v>
      </c>
      <c r="E49" s="57" t="s">
        <v>79</v>
      </c>
      <c r="F49" s="128" t="s">
        <v>80</v>
      </c>
      <c r="G49" s="129" t="s">
        <v>78</v>
      </c>
      <c r="H49" s="56" t="s">
        <v>79</v>
      </c>
      <c r="I49" s="130" t="s">
        <v>80</v>
      </c>
      <c r="J49" s="129" t="s">
        <v>78</v>
      </c>
      <c r="K49" s="56" t="s">
        <v>79</v>
      </c>
      <c r="L49" s="130" t="s">
        <v>80</v>
      </c>
      <c r="M49" s="127" t="s">
        <v>78</v>
      </c>
      <c r="N49" s="57" t="s">
        <v>79</v>
      </c>
      <c r="O49" s="128" t="s">
        <v>80</v>
      </c>
      <c r="P49" s="129" t="s">
        <v>78</v>
      </c>
      <c r="Q49" s="56" t="s">
        <v>79</v>
      </c>
      <c r="R49" s="130" t="s">
        <v>80</v>
      </c>
      <c r="S49" s="129" t="s">
        <v>78</v>
      </c>
      <c r="T49" s="56" t="s">
        <v>79</v>
      </c>
      <c r="U49" s="130" t="s">
        <v>80</v>
      </c>
      <c r="V49" s="129" t="s">
        <v>78</v>
      </c>
      <c r="W49" s="56" t="s">
        <v>79</v>
      </c>
      <c r="X49" s="130" t="s">
        <v>80</v>
      </c>
      <c r="Y49" s="129" t="s">
        <v>78</v>
      </c>
      <c r="Z49" s="56" t="s">
        <v>79</v>
      </c>
      <c r="AA49" s="130" t="s">
        <v>80</v>
      </c>
      <c r="AB49" s="129" t="s">
        <v>78</v>
      </c>
      <c r="AC49" s="56" t="s">
        <v>79</v>
      </c>
      <c r="AD49" s="130" t="s">
        <v>80</v>
      </c>
      <c r="AE49" s="129" t="s">
        <v>78</v>
      </c>
      <c r="AF49" s="56" t="s">
        <v>79</v>
      </c>
      <c r="AG49" s="130" t="s">
        <v>80</v>
      </c>
      <c r="AH49" s="10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0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08">
        <v>0.1484</v>
      </c>
      <c r="AI51" s="42">
        <v>0.15310000000000001</v>
      </c>
      <c r="AJ51" s="42"/>
      <c r="AK51" s="42"/>
      <c r="AL51" s="42"/>
      <c r="AM51" s="42"/>
      <c r="AN51" s="42"/>
      <c r="AO51" s="42"/>
      <c r="AP51" s="42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12">
        <v>0.123</v>
      </c>
      <c r="AI52" s="32">
        <v>0.1045</v>
      </c>
      <c r="AJ52" s="32"/>
      <c r="AK52" s="32"/>
      <c r="AL52" s="32"/>
      <c r="AM52" s="32"/>
      <c r="AN52" s="32"/>
      <c r="AO52" s="32"/>
      <c r="AP52" s="32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13">
        <v>5.8400000000000001E-2</v>
      </c>
      <c r="AI53" s="23">
        <v>3.6299999999999999E-2</v>
      </c>
      <c r="AJ53" s="23"/>
      <c r="AK53" s="23"/>
      <c r="AL53" s="23"/>
      <c r="AM53" s="23"/>
      <c r="AN53" s="23"/>
      <c r="AO53" s="23"/>
      <c r="AP53" s="23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14">
        <v>2.1700000000000001E-2</v>
      </c>
      <c r="AI54" s="36">
        <v>1.6E-2</v>
      </c>
      <c r="AJ54" s="36"/>
      <c r="AK54" s="36"/>
      <c r="AL54" s="36"/>
      <c r="AM54" s="36"/>
      <c r="AN54" s="36"/>
      <c r="AO54" s="36"/>
      <c r="AP54" s="36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07">
        <v>-4.02E-2</v>
      </c>
      <c r="AI55" s="49">
        <v>-3.8199999999999998E-2</v>
      </c>
      <c r="AJ55" s="49"/>
      <c r="AK55" s="49"/>
      <c r="AL55" s="49"/>
      <c r="AM55" s="49"/>
      <c r="AN55" s="49"/>
      <c r="AO55" s="49"/>
      <c r="AP55" s="49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09">
        <v>-6.93E-2</v>
      </c>
      <c r="AI56" s="8">
        <v>-5.1900000000000002E-2</v>
      </c>
      <c r="AJ56" s="8"/>
      <c r="AK56" s="8"/>
      <c r="AL56" s="8"/>
      <c r="AM56" s="8"/>
      <c r="AN56" s="8"/>
      <c r="AO56" s="8"/>
      <c r="AP56" s="8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11">
        <v>-9.9900000000000003E-2</v>
      </c>
      <c r="AI57" s="17">
        <v>-8.7099999999999997E-2</v>
      </c>
      <c r="AJ57" s="17"/>
      <c r="AK57" s="17"/>
      <c r="AL57" s="17"/>
      <c r="AM57" s="17"/>
      <c r="AN57" s="17"/>
      <c r="AO57" s="17"/>
      <c r="AP57" s="17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10">
        <v>-0.1421</v>
      </c>
      <c r="AI58" s="94">
        <v>-0.13270000000000001</v>
      </c>
      <c r="AJ58" s="94"/>
      <c r="AK58" s="94"/>
      <c r="AL58" s="94"/>
      <c r="AM58" s="94"/>
      <c r="AN58" s="94"/>
      <c r="AO58" s="94"/>
      <c r="AP58" s="9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115">
        <v>5.0599999999999996</v>
      </c>
      <c r="AI59" s="58">
        <v>-8.32</v>
      </c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4">
        <v>3.38</v>
      </c>
      <c r="J60" s="200">
        <v>1.68</v>
      </c>
      <c r="K60" s="172">
        <v>1.79</v>
      </c>
      <c r="L60" s="199">
        <v>6.42</v>
      </c>
      <c r="M60" s="209">
        <v>0.99</v>
      </c>
      <c r="N60" s="204">
        <v>1.88</v>
      </c>
      <c r="O60" s="207">
        <v>2.5499999999999998E-2</v>
      </c>
      <c r="P60" s="214">
        <v>2.18E-2</v>
      </c>
      <c r="Q60" s="205">
        <v>1.78E-2</v>
      </c>
      <c r="R60" s="207">
        <v>1.3100000000000001E-2</v>
      </c>
      <c r="S60" s="217">
        <v>2.69E-2</v>
      </c>
      <c r="T60" s="219">
        <v>0.02</v>
      </c>
      <c r="U60" s="208">
        <v>3.2500000000000001E-2</v>
      </c>
      <c r="V60" s="218">
        <v>2.0199999999999999E-2</v>
      </c>
      <c r="W60" s="242">
        <v>1.67E-2</v>
      </c>
      <c r="X60" s="213">
        <v>2.1100000000000001E-2</v>
      </c>
      <c r="Y60" s="217">
        <v>3.44E-2</v>
      </c>
      <c r="Z60" s="212">
        <v>3.1399999999999997E-2</v>
      </c>
      <c r="AA60" s="213">
        <v>0.03</v>
      </c>
      <c r="AB60" s="218">
        <v>3.4599999999999999E-2</v>
      </c>
      <c r="AC60" s="219">
        <v>1.46E-2</v>
      </c>
      <c r="AD60" s="244">
        <v>6.8999999999999999E-3</v>
      </c>
      <c r="AE60" s="217">
        <v>2.5399999999999999E-2</v>
      </c>
      <c r="AF60" s="218">
        <v>3.6799999999999999E-2</v>
      </c>
      <c r="AG60" s="213">
        <v>1.5599999999999999E-2</v>
      </c>
      <c r="AH60" s="242">
        <v>7.3000000000000001E-3</v>
      </c>
      <c r="AI60" s="245">
        <v>1.7399999999999999E-2</v>
      </c>
      <c r="AJ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5">
        <v>-3.46</v>
      </c>
      <c r="J61" s="201">
        <v>-2.0499999999999998</v>
      </c>
      <c r="K61" s="173">
        <v>-1.79</v>
      </c>
      <c r="L61" s="176">
        <v>-5.79</v>
      </c>
      <c r="M61" s="210">
        <v>-1.53</v>
      </c>
      <c r="N61" s="205">
        <v>-7.7000000000000002E-3</v>
      </c>
      <c r="O61" s="206">
        <v>-4.2700000000000002E-2</v>
      </c>
      <c r="P61" s="215">
        <v>-1.9900000000000001E-2</v>
      </c>
      <c r="Q61" s="212">
        <v>-1.7000000000000001E-2</v>
      </c>
      <c r="R61" s="213">
        <v>-1.5900000000000001E-2</v>
      </c>
      <c r="S61" s="218">
        <v>-2.8500000000000001E-2</v>
      </c>
      <c r="T61" s="220">
        <v>-1.4800000000000001E-2</v>
      </c>
      <c r="U61" s="223">
        <v>-3.0499999999999999E-2</v>
      </c>
      <c r="V61" s="214">
        <v>-1.8599999999999998E-2</v>
      </c>
      <c r="W61" s="243">
        <v>-2.23E-2</v>
      </c>
      <c r="X61" s="244">
        <v>-4.4299999999999999E-2</v>
      </c>
      <c r="Y61" s="247">
        <v>-1.8100000000000002E-2</v>
      </c>
      <c r="Z61" s="243">
        <v>-1.0999999999999999E-2</v>
      </c>
      <c r="AA61" s="208">
        <v>-3.3000000000000002E-2</v>
      </c>
      <c r="AB61" s="217">
        <v>-3.3500000000000002E-2</v>
      </c>
      <c r="AC61" s="220">
        <v>-1.17E-2</v>
      </c>
      <c r="AD61" s="206">
        <v>-6.1999999999999998E-3</v>
      </c>
      <c r="AE61" s="218">
        <v>-4.2000000000000003E-2</v>
      </c>
      <c r="AF61" s="217">
        <v>-2.12E-2</v>
      </c>
      <c r="AG61" s="206">
        <v>-1.8100000000000002E-2</v>
      </c>
      <c r="AH61" s="243">
        <v>-1.15E-2</v>
      </c>
      <c r="AI61" s="219">
        <v>-4.24E-2</v>
      </c>
      <c r="BS61" t="s">
        <v>62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6">
        <v>5.25</v>
      </c>
      <c r="J62" s="140"/>
      <c r="K62" s="141"/>
      <c r="L62" s="199">
        <v>9.89</v>
      </c>
      <c r="M62" s="140" t="s">
        <v>62</v>
      </c>
      <c r="N62" s="141"/>
      <c r="O62" s="208">
        <v>3.1E-2</v>
      </c>
      <c r="P62" s="140" t="s">
        <v>62</v>
      </c>
      <c r="Q62" s="141"/>
      <c r="R62" s="207">
        <v>2.63E-2</v>
      </c>
      <c r="S62" s="140" t="s">
        <v>62</v>
      </c>
      <c r="T62" s="141" t="s">
        <v>62</v>
      </c>
      <c r="U62" s="225">
        <v>3.4500000000000003E-2</v>
      </c>
      <c r="V62" s="140"/>
      <c r="W62" s="141" t="s">
        <v>62</v>
      </c>
      <c r="X62" s="224">
        <v>3.8899999999999997E-2</v>
      </c>
      <c r="Y62" s="140"/>
      <c r="Z62" s="141"/>
      <c r="AA62" s="225">
        <v>5.1799999999999999E-2</v>
      </c>
      <c r="AB62" s="140"/>
      <c r="AC62" s="141"/>
      <c r="AD62" s="206">
        <v>1.9E-2</v>
      </c>
      <c r="AE62" s="140"/>
      <c r="AF62" s="141" t="s">
        <v>62</v>
      </c>
      <c r="AG62" s="207">
        <v>2.5499999999999998E-2</v>
      </c>
      <c r="AH62" t="s">
        <v>62</v>
      </c>
      <c r="AI62" t="s">
        <v>62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5">
        <v>-3.73</v>
      </c>
      <c r="J63" s="140" t="s">
        <v>62</v>
      </c>
      <c r="K63" s="141"/>
      <c r="L63" s="176">
        <v>-9.6300000000000008</v>
      </c>
      <c r="M63" s="140"/>
      <c r="N63" s="141" t="s">
        <v>62</v>
      </c>
      <c r="O63" s="206">
        <v>-5.2699999999999997E-2</v>
      </c>
      <c r="P63" s="216"/>
      <c r="Q63" s="141" t="s">
        <v>62</v>
      </c>
      <c r="R63" s="213">
        <v>-2.4400000000000002E-2</v>
      </c>
      <c r="S63" s="140" t="s">
        <v>62</v>
      </c>
      <c r="T63" s="141" t="s">
        <v>62</v>
      </c>
      <c r="U63" s="223">
        <v>-4.6600000000000003E-2</v>
      </c>
      <c r="V63" s="140" t="s">
        <v>62</v>
      </c>
      <c r="W63" s="141"/>
      <c r="X63" s="244">
        <v>-6.2199999999999998E-2</v>
      </c>
      <c r="Y63" s="140" t="s">
        <v>62</v>
      </c>
      <c r="Z63" s="141" t="s">
        <v>62</v>
      </c>
      <c r="AA63" s="208">
        <v>-3.7600000000000001E-2</v>
      </c>
      <c r="AB63" s="140" t="s">
        <v>62</v>
      </c>
      <c r="AC63" s="141" t="s">
        <v>62</v>
      </c>
      <c r="AD63" s="224">
        <v>-2.1499999999999998E-2</v>
      </c>
      <c r="AE63" s="140" t="s">
        <v>62</v>
      </c>
      <c r="AF63" s="141" t="s">
        <v>62</v>
      </c>
      <c r="AG63" s="244">
        <v>-3.8899999999999997E-2</v>
      </c>
      <c r="AH63" t="s">
        <v>62</v>
      </c>
      <c r="AJ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2"/>
      <c r="D64" s="193"/>
      <c r="E64" s="195">
        <v>138.101</v>
      </c>
      <c r="F64" s="196">
        <v>137.208</v>
      </c>
      <c r="G64" s="197">
        <v>134.999</v>
      </c>
      <c r="H64" s="195">
        <v>135.22</v>
      </c>
      <c r="I64" s="198">
        <v>135.905</v>
      </c>
      <c r="J64" s="197">
        <v>136.429</v>
      </c>
      <c r="K64" s="195">
        <v>0.73470000000000002</v>
      </c>
      <c r="L64" s="196">
        <v>0.7379</v>
      </c>
      <c r="M64" s="197">
        <v>0.73699999999999999</v>
      </c>
      <c r="N64" s="195">
        <v>0.73499999999999999</v>
      </c>
      <c r="O64" s="196">
        <v>1.3298000000000001</v>
      </c>
      <c r="P64" s="197">
        <v>1.5203</v>
      </c>
      <c r="Q64" s="195">
        <v>1.3290999999999999</v>
      </c>
      <c r="R64" s="196">
        <v>1.68746</v>
      </c>
      <c r="S64" s="197">
        <v>1.32321</v>
      </c>
      <c r="T64" s="221">
        <v>0.74121000000000004</v>
      </c>
      <c r="U64" s="196">
        <v>1.32114</v>
      </c>
      <c r="V64" s="197">
        <v>1.3241000000000001</v>
      </c>
      <c r="W64" s="221">
        <v>1.3219000000000001</v>
      </c>
      <c r="X64" s="196">
        <v>0.74380000000000002</v>
      </c>
      <c r="Y64" s="197">
        <v>0.74429999999999996</v>
      </c>
      <c r="Z64" s="195">
        <v>0.74380000000000002</v>
      </c>
      <c r="AA64" s="196">
        <v>0.74129999999999996</v>
      </c>
      <c r="AB64" s="197">
        <v>0.74</v>
      </c>
      <c r="AC64" s="195">
        <v>0.73941000000000001</v>
      </c>
      <c r="AD64" s="196">
        <v>0.73839999999999995</v>
      </c>
      <c r="AE64" s="197">
        <v>0.74039999999999995</v>
      </c>
      <c r="AF64" s="221">
        <v>0.74309999999999998</v>
      </c>
      <c r="AG64" s="260">
        <v>0.74460000000000004</v>
      </c>
      <c r="AH64" s="259">
        <v>0.74639999999999995</v>
      </c>
      <c r="AI64" s="259">
        <v>0.74609999999999999</v>
      </c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4"/>
      <c r="BX64" s="194"/>
      <c r="CA64" s="194"/>
      <c r="CD64" s="194"/>
      <c r="CG64" s="194"/>
      <c r="CJ64" s="194"/>
      <c r="CM64" s="194"/>
      <c r="CP64" s="194"/>
      <c r="CS64" s="194"/>
      <c r="CV64" s="194"/>
      <c r="CY64" s="194"/>
      <c r="DB64" s="194"/>
      <c r="DE64" s="194"/>
      <c r="DH64" s="194"/>
      <c r="DK64" s="194"/>
      <c r="DN64" s="194"/>
      <c r="DQ64" s="194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7" t="s">
        <v>52</v>
      </c>
      <c r="J65" s="154" t="s">
        <v>52</v>
      </c>
      <c r="K65" s="119" t="s">
        <v>60</v>
      </c>
      <c r="L65" s="180" t="s">
        <v>60</v>
      </c>
      <c r="M65" s="144" t="s">
        <v>60</v>
      </c>
      <c r="N65" s="119" t="s">
        <v>60</v>
      </c>
      <c r="O65" s="180" t="s">
        <v>42</v>
      </c>
      <c r="P65" s="144" t="s">
        <v>49</v>
      </c>
      <c r="Q65" s="119" t="s">
        <v>42</v>
      </c>
      <c r="R65" s="180" t="s">
        <v>55</v>
      </c>
      <c r="S65" s="226" t="s">
        <v>42</v>
      </c>
      <c r="T65" s="43" t="s">
        <v>60</v>
      </c>
      <c r="U65" s="149" t="s">
        <v>42</v>
      </c>
      <c r="V65" s="226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80" t="s">
        <v>60</v>
      </c>
      <c r="AB65" s="144" t="s">
        <v>60</v>
      </c>
      <c r="AC65" s="119" t="s">
        <v>60</v>
      </c>
      <c r="AD65" s="180" t="s">
        <v>60</v>
      </c>
      <c r="AE65" s="226" t="s">
        <v>60</v>
      </c>
      <c r="AF65" s="43" t="s">
        <v>60</v>
      </c>
      <c r="AG65" s="149" t="s">
        <v>60</v>
      </c>
      <c r="AH65" s="119" t="s">
        <v>60</v>
      </c>
      <c r="AI65" s="119" t="s">
        <v>60</v>
      </c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56">SUM(D51, -D58)</f>
        <v>4.8000000000000001E-2</v>
      </c>
      <c r="E66" s="96">
        <f t="shared" si="56"/>
        <v>9.3600000000000003E-2</v>
      </c>
      <c r="F66" s="147">
        <f t="shared" si="56"/>
        <v>0.1346</v>
      </c>
      <c r="G66" s="155">
        <f t="shared" si="56"/>
        <v>0.27629999999999999</v>
      </c>
      <c r="H66" s="117">
        <f t="shared" si="56"/>
        <v>0.24980000000000002</v>
      </c>
      <c r="I66" s="178">
        <f t="shared" si="56"/>
        <v>0.20469999999999999</v>
      </c>
      <c r="J66" s="155">
        <f t="shared" ref="J66" si="57">SUM(J51, -J58)</f>
        <v>0.17959999999999998</v>
      </c>
      <c r="K66" s="122">
        <f t="shared" ref="K66:X66" si="58">SUM(K51, -K58)</f>
        <v>0.16789999999999999</v>
      </c>
      <c r="L66" s="182">
        <f t="shared" si="58"/>
        <v>0.1983</v>
      </c>
      <c r="M66" s="148">
        <f t="shared" si="58"/>
        <v>0.19500000000000001</v>
      </c>
      <c r="N66" s="122">
        <f t="shared" si="58"/>
        <v>0.1706</v>
      </c>
      <c r="O66" s="182">
        <f t="shared" si="58"/>
        <v>0.19719999999999999</v>
      </c>
      <c r="P66" s="148">
        <f t="shared" si="58"/>
        <v>0.20700000000000002</v>
      </c>
      <c r="Q66" s="122">
        <f t="shared" si="58"/>
        <v>0.19890000000000002</v>
      </c>
      <c r="R66" s="181">
        <f t="shared" si="58"/>
        <v>0.2243</v>
      </c>
      <c r="S66" s="227">
        <f t="shared" si="58"/>
        <v>0.2389</v>
      </c>
      <c r="T66" s="16">
        <f t="shared" si="58"/>
        <v>0.22960000000000003</v>
      </c>
      <c r="U66" s="153">
        <f>SUM(U51, -U58)</f>
        <v>0.24459999999999998</v>
      </c>
      <c r="V66" s="227">
        <f>SUM(V51, -V58)</f>
        <v>0.22259999999999999</v>
      </c>
      <c r="W66" s="16">
        <f>SUM(W51, -W58)</f>
        <v>0.2369</v>
      </c>
      <c r="X66" s="153">
        <f>SUM(X51, -X58)</f>
        <v>0.25650000000000001</v>
      </c>
      <c r="Y66" s="148">
        <f>SUM(Y51, -Y58)</f>
        <v>0.2596</v>
      </c>
      <c r="Z66" s="122">
        <f>SUM(Z51, -Z58)</f>
        <v>0.26119999999999999</v>
      </c>
      <c r="AA66" s="182">
        <f>SUM(AA51, -AA58)</f>
        <v>0.23480000000000001</v>
      </c>
      <c r="AB66" s="148">
        <f>SUM(AB51, -AB58)</f>
        <v>0.21960000000000002</v>
      </c>
      <c r="AC66" s="122">
        <f>SUM(AC51, -AC58)</f>
        <v>0.21589999999999998</v>
      </c>
      <c r="AD66" s="182">
        <f>SUM(AD51, -AD58)</f>
        <v>0.20729999999999998</v>
      </c>
      <c r="AE66" s="227">
        <f>SUM(AE51, -AE58)</f>
        <v>0.22260000000000002</v>
      </c>
      <c r="AF66" s="16">
        <f>SUM(AF51, -AF58)</f>
        <v>0.25659999999999999</v>
      </c>
      <c r="AG66" s="153">
        <f>SUM(AG51, -AG58)</f>
        <v>0.2717</v>
      </c>
      <c r="AH66" s="122">
        <f>SUM(AH51, -AH58)</f>
        <v>0.29049999999999998</v>
      </c>
      <c r="AI66" s="122">
        <f>SUM(AI51, -AI58)</f>
        <v>0.28580000000000005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9">SUM(BK51, -BK58)</f>
        <v>0</v>
      </c>
      <c r="BL66" s="7">
        <f t="shared" si="59"/>
        <v>0</v>
      </c>
      <c r="BM66" s="7">
        <f t="shared" si="59"/>
        <v>0</v>
      </c>
      <c r="BN66" s="7">
        <f t="shared" si="59"/>
        <v>0</v>
      </c>
      <c r="BO66" s="7">
        <f t="shared" si="59"/>
        <v>0</v>
      </c>
      <c r="BP66" s="7">
        <f t="shared" si="59"/>
        <v>0</v>
      </c>
      <c r="BQ66" s="7">
        <f t="shared" si="59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0">SUM(EC51, -EC58)</f>
        <v>0</v>
      </c>
      <c r="ED66" s="7">
        <f t="shared" si="60"/>
        <v>0</v>
      </c>
      <c r="EE66" s="7">
        <f t="shared" si="60"/>
        <v>0</v>
      </c>
      <c r="EF66" s="7">
        <f t="shared" si="60"/>
        <v>0</v>
      </c>
      <c r="EG66" s="7">
        <f t="shared" si="60"/>
        <v>0</v>
      </c>
      <c r="EH66" s="7">
        <f t="shared" si="60"/>
        <v>0</v>
      </c>
      <c r="EI66" s="7">
        <f t="shared" si="60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7" t="s">
        <v>57</v>
      </c>
      <c r="J67" s="144" t="s">
        <v>55</v>
      </c>
      <c r="K67" s="119" t="s">
        <v>55</v>
      </c>
      <c r="L67" s="180" t="s">
        <v>49</v>
      </c>
      <c r="M67" s="144" t="s">
        <v>49</v>
      </c>
      <c r="N67" s="119" t="s">
        <v>49</v>
      </c>
      <c r="O67" s="180" t="s">
        <v>60</v>
      </c>
      <c r="P67" s="144" t="s">
        <v>42</v>
      </c>
      <c r="Q67" s="119" t="s">
        <v>49</v>
      </c>
      <c r="R67" s="180" t="s">
        <v>49</v>
      </c>
      <c r="S67" s="226" t="s">
        <v>55</v>
      </c>
      <c r="T67" s="43" t="s">
        <v>42</v>
      </c>
      <c r="U67" s="149" t="s">
        <v>55</v>
      </c>
      <c r="V67" s="226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5" t="s">
        <v>84</v>
      </c>
      <c r="AB67" s="165" t="s">
        <v>84</v>
      </c>
      <c r="AC67" s="125" t="s">
        <v>84</v>
      </c>
      <c r="AD67" s="180" t="s">
        <v>42</v>
      </c>
      <c r="AE67" s="230" t="s">
        <v>84</v>
      </c>
      <c r="AF67" s="33" t="s">
        <v>84</v>
      </c>
      <c r="AG67" s="159" t="s">
        <v>84</v>
      </c>
      <c r="AH67" s="125" t="s">
        <v>84</v>
      </c>
      <c r="AI67" s="119" t="s">
        <v>49</v>
      </c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9">
        <f>SUM(I51, -I57)</f>
        <v>0.18</v>
      </c>
      <c r="J68" s="150">
        <f>SUM(J52, -J58)</f>
        <v>0.1694</v>
      </c>
      <c r="K68" s="120">
        <f t="shared" ref="K68:T68" si="61">SUM(K51, -K57)</f>
        <v>0.16620000000000001</v>
      </c>
      <c r="L68" s="182">
        <f t="shared" si="61"/>
        <v>0.19230000000000003</v>
      </c>
      <c r="M68" s="148">
        <f t="shared" si="61"/>
        <v>0.17859999999999998</v>
      </c>
      <c r="N68" s="122">
        <f t="shared" si="61"/>
        <v>0.16650000000000001</v>
      </c>
      <c r="O68" s="182">
        <f t="shared" si="61"/>
        <v>0.18559999999999999</v>
      </c>
      <c r="P68" s="148">
        <f t="shared" si="61"/>
        <v>0.20569999999999999</v>
      </c>
      <c r="Q68" s="122">
        <f t="shared" si="61"/>
        <v>0.1983</v>
      </c>
      <c r="R68" s="182">
        <f t="shared" si="61"/>
        <v>0.21210000000000001</v>
      </c>
      <c r="S68" s="228">
        <f t="shared" si="61"/>
        <v>0.23520000000000002</v>
      </c>
      <c r="T68" s="16">
        <f t="shared" si="61"/>
        <v>0.22940000000000002</v>
      </c>
      <c r="U68" s="151">
        <f>SUM(U51, -U57)</f>
        <v>0.2127</v>
      </c>
      <c r="V68" s="228">
        <f>SUM(V51, -V57)</f>
        <v>0.2097</v>
      </c>
      <c r="W68" s="98">
        <f>SUM(W51, -W57)</f>
        <v>0.23599999999999999</v>
      </c>
      <c r="X68" s="153">
        <f>SUM(X51, -X57)</f>
        <v>0.2268</v>
      </c>
      <c r="Y68" s="148">
        <f>SUM(Y51, -Y57)</f>
        <v>0.2455</v>
      </c>
      <c r="Z68" s="122">
        <f>SUM(Z51, -Z57)</f>
        <v>0.247</v>
      </c>
      <c r="AA68" s="179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2">
        <f>SUM(AD51, -AD57)</f>
        <v>0.19969999999999999</v>
      </c>
      <c r="AE68" s="229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18">
        <f>SUM(AH52, -AH58)</f>
        <v>0.2651</v>
      </c>
      <c r="AI68" s="122">
        <f>SUM(AI51, -AI57)</f>
        <v>0.24020000000000002</v>
      </c>
      <c r="AJ68" s="7">
        <f>SUM(AJ51, -AJ56)</f>
        <v>0</v>
      </c>
      <c r="AK68" s="7">
        <f>SUM(AK51, -AK56)</f>
        <v>0</v>
      </c>
      <c r="AL68" s="7">
        <f>SUM(AL51, -AL56)</f>
        <v>0</v>
      </c>
      <c r="AM68" s="7">
        <f>SUM(AM51, -AM56)</f>
        <v>0</v>
      </c>
      <c r="AN68" s="7">
        <f>SUM(AN51, -AN56,)</f>
        <v>0</v>
      </c>
      <c r="AO68" s="7">
        <f>SUM(AO52, -AO58)</f>
        <v>0</v>
      </c>
      <c r="AP68" s="7">
        <f>SUM(AP51, -AP56)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7" t="s">
        <v>46</v>
      </c>
      <c r="J69" s="154" t="s">
        <v>57</v>
      </c>
      <c r="K69" s="116" t="s">
        <v>57</v>
      </c>
      <c r="L69" s="180" t="s">
        <v>55</v>
      </c>
      <c r="M69" s="144" t="s">
        <v>42</v>
      </c>
      <c r="N69" s="119" t="s">
        <v>42</v>
      </c>
      <c r="O69" s="180" t="s">
        <v>49</v>
      </c>
      <c r="P69" s="144" t="s">
        <v>60</v>
      </c>
      <c r="Q69" s="119" t="s">
        <v>60</v>
      </c>
      <c r="R69" s="180" t="s">
        <v>60</v>
      </c>
      <c r="S69" s="226" t="s">
        <v>60</v>
      </c>
      <c r="T69" s="43" t="s">
        <v>55</v>
      </c>
      <c r="U69" s="149" t="s">
        <v>60</v>
      </c>
      <c r="V69" s="226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80" t="s">
        <v>42</v>
      </c>
      <c r="AB69" s="144" t="s">
        <v>42</v>
      </c>
      <c r="AC69" s="119" t="s">
        <v>42</v>
      </c>
      <c r="AD69" s="185" t="s">
        <v>84</v>
      </c>
      <c r="AE69" s="226" t="s">
        <v>42</v>
      </c>
      <c r="AF69" s="43" t="s">
        <v>49</v>
      </c>
      <c r="AG69" s="149" t="s">
        <v>49</v>
      </c>
      <c r="AH69" s="119" t="s">
        <v>49</v>
      </c>
      <c r="AI69" s="125" t="s">
        <v>84</v>
      </c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8">
        <f>SUM(I51, -I56)</f>
        <v>0.1769</v>
      </c>
      <c r="J70" s="146">
        <f>SUM(J51, -J57)</f>
        <v>0.16550000000000001</v>
      </c>
      <c r="K70" s="118">
        <f>SUM(K52, -K58)</f>
        <v>0.1532</v>
      </c>
      <c r="L70" s="181">
        <f t="shared" ref="L70:T70" si="62">SUM(L51, -L56)</f>
        <v>0.16260000000000002</v>
      </c>
      <c r="M70" s="148">
        <f t="shared" si="62"/>
        <v>0.1641</v>
      </c>
      <c r="N70" s="122">
        <f t="shared" si="62"/>
        <v>0.16570000000000001</v>
      </c>
      <c r="O70" s="182">
        <f t="shared" si="62"/>
        <v>0.1774</v>
      </c>
      <c r="P70" s="148">
        <f t="shared" si="62"/>
        <v>0.20530000000000001</v>
      </c>
      <c r="Q70" s="122">
        <f t="shared" si="62"/>
        <v>0.19670000000000001</v>
      </c>
      <c r="R70" s="182">
        <f t="shared" si="62"/>
        <v>0.21190000000000001</v>
      </c>
      <c r="S70" s="227">
        <f t="shared" si="62"/>
        <v>0.23110000000000003</v>
      </c>
      <c r="T70" s="98">
        <f t="shared" si="62"/>
        <v>0.22440000000000002</v>
      </c>
      <c r="U70" s="153">
        <f>SUM(U51, -U56)</f>
        <v>0.19059999999999999</v>
      </c>
      <c r="V70" s="227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2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9">
        <f>SUM(AD52, -AD58)</f>
        <v>0.18940000000000001</v>
      </c>
      <c r="AE70" s="227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22">
        <f>SUM(AH51, -AH57)</f>
        <v>0.24830000000000002</v>
      </c>
      <c r="AI70" s="118">
        <f>SUM(AI52, -AI58)</f>
        <v>0.23720000000000002</v>
      </c>
      <c r="AJ70" s="7">
        <f>SUM(AJ52, -AJ58)</f>
        <v>0</v>
      </c>
      <c r="AK70" s="7">
        <f>SUM(AK51, -AK57)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-AO56)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7" t="s">
        <v>63</v>
      </c>
      <c r="J71" s="144" t="s">
        <v>60</v>
      </c>
      <c r="K71" s="119" t="s">
        <v>49</v>
      </c>
      <c r="L71" s="180" t="s">
        <v>42</v>
      </c>
      <c r="M71" s="144" t="s">
        <v>55</v>
      </c>
      <c r="N71" s="119" t="s">
        <v>55</v>
      </c>
      <c r="O71" s="180" t="s">
        <v>55</v>
      </c>
      <c r="P71" s="144" t="s">
        <v>55</v>
      </c>
      <c r="Q71" s="119" t="s">
        <v>55</v>
      </c>
      <c r="R71" s="180" t="s">
        <v>42</v>
      </c>
      <c r="S71" s="226" t="s">
        <v>49</v>
      </c>
      <c r="T71" s="43" t="s">
        <v>49</v>
      </c>
      <c r="U71" s="149" t="s">
        <v>49</v>
      </c>
      <c r="V71" s="230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5" t="s">
        <v>40</v>
      </c>
      <c r="AB71" s="144" t="s">
        <v>49</v>
      </c>
      <c r="AC71" s="119" t="s">
        <v>49</v>
      </c>
      <c r="AD71" s="180" t="s">
        <v>49</v>
      </c>
      <c r="AE71" s="230" t="s">
        <v>40</v>
      </c>
      <c r="AF71" s="43" t="s">
        <v>42</v>
      </c>
      <c r="AG71" s="149" t="s">
        <v>42</v>
      </c>
      <c r="AH71" s="125" t="s">
        <v>47</v>
      </c>
      <c r="AI71" s="119" t="s">
        <v>42</v>
      </c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9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2">
        <f t="shared" ref="L72:T72" si="63">SUM(L51, -L55)</f>
        <v>0.15260000000000001</v>
      </c>
      <c r="M72" s="150">
        <f t="shared" si="63"/>
        <v>0.15459999999999999</v>
      </c>
      <c r="N72" s="120">
        <f t="shared" si="63"/>
        <v>0.15390000000000001</v>
      </c>
      <c r="O72" s="181">
        <f t="shared" si="63"/>
        <v>0.1736</v>
      </c>
      <c r="P72" s="150">
        <f t="shared" si="63"/>
        <v>0.18690000000000001</v>
      </c>
      <c r="Q72" s="120">
        <f t="shared" si="63"/>
        <v>0.19530000000000003</v>
      </c>
      <c r="R72" s="182">
        <f t="shared" si="63"/>
        <v>0.20900000000000002</v>
      </c>
      <c r="S72" s="227">
        <f t="shared" si="63"/>
        <v>0.21690000000000001</v>
      </c>
      <c r="T72" s="16">
        <f t="shared" si="63"/>
        <v>0.22340000000000002</v>
      </c>
      <c r="U72" s="153">
        <f>SUM(U51, -U55)</f>
        <v>0.17560000000000001</v>
      </c>
      <c r="V72" s="227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2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2">
        <f>SUM(AD51, -AD56)</f>
        <v>0.18329999999999999</v>
      </c>
      <c r="AE72" s="227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22">
        <f>SUM(AH52, -AH57)</f>
        <v>0.22289999999999999</v>
      </c>
      <c r="AI72" s="122">
        <f>SUM(AI51, -AI56)</f>
        <v>0.20500000000000002</v>
      </c>
      <c r="AJ72" s="7">
        <f>SUM(AJ56, -AJ68)</f>
        <v>0</v>
      </c>
      <c r="AK72" s="7">
        <f>SUM(AK56, -AK68,)</f>
        <v>0</v>
      </c>
      <c r="AL72" s="7">
        <f>SUM(AL56, -AL68,)</f>
        <v>0</v>
      </c>
      <c r="AM72" s="7">
        <f>SUM(AM56, -AM68)</f>
        <v>0</v>
      </c>
      <c r="AN72" s="7">
        <f>SUM(AN56, -AN68)</f>
        <v>0</v>
      </c>
      <c r="AO72" s="7">
        <f>SUM(AO56, -AO68)</f>
        <v>0</v>
      </c>
      <c r="AP72" s="7">
        <f>SUM(AP56,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4">SUM(BK57, -BK68)</f>
        <v>0</v>
      </c>
      <c r="BL72" s="7">
        <f t="shared" si="64"/>
        <v>0</v>
      </c>
      <c r="BM72" s="7">
        <f t="shared" si="64"/>
        <v>0</v>
      </c>
      <c r="BN72" s="7">
        <f t="shared" si="64"/>
        <v>0</v>
      </c>
      <c r="BO72" s="7">
        <f t="shared" si="64"/>
        <v>0</v>
      </c>
      <c r="BP72" s="7">
        <f t="shared" si="64"/>
        <v>0</v>
      </c>
      <c r="BQ72" s="7">
        <f t="shared" si="64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5">SUM(EC57, -EC68)</f>
        <v>0</v>
      </c>
      <c r="ED72" s="7">
        <f t="shared" si="65"/>
        <v>0</v>
      </c>
      <c r="EE72" s="7">
        <f t="shared" si="65"/>
        <v>0</v>
      </c>
      <c r="EF72" s="7">
        <f t="shared" si="65"/>
        <v>0</v>
      </c>
      <c r="EG72" s="7">
        <f t="shared" si="65"/>
        <v>0</v>
      </c>
      <c r="EH72" s="7">
        <f t="shared" si="65"/>
        <v>0</v>
      </c>
      <c r="EI72" s="7">
        <f t="shared" si="65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7" t="s">
        <v>67</v>
      </c>
      <c r="J73" s="154" t="s">
        <v>46</v>
      </c>
      <c r="K73" s="116" t="s">
        <v>52</v>
      </c>
      <c r="L73" s="185" t="s">
        <v>84</v>
      </c>
      <c r="M73" s="165" t="s">
        <v>84</v>
      </c>
      <c r="N73" s="125" t="s">
        <v>84</v>
      </c>
      <c r="O73" s="180" t="s">
        <v>70</v>
      </c>
      <c r="P73" s="144" t="s">
        <v>70</v>
      </c>
      <c r="Q73" s="119" t="s">
        <v>68</v>
      </c>
      <c r="R73" s="180" t="s">
        <v>68</v>
      </c>
      <c r="S73" s="226" t="s">
        <v>70</v>
      </c>
      <c r="T73" s="43" t="s">
        <v>70</v>
      </c>
      <c r="U73" s="149" t="s">
        <v>70</v>
      </c>
      <c r="V73" s="226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80" t="s">
        <v>49</v>
      </c>
      <c r="AB73" s="165" t="s">
        <v>40</v>
      </c>
      <c r="AC73" s="125" t="s">
        <v>40</v>
      </c>
      <c r="AD73" s="185" t="s">
        <v>40</v>
      </c>
      <c r="AE73" s="226" t="s">
        <v>49</v>
      </c>
      <c r="AF73" s="33" t="s">
        <v>47</v>
      </c>
      <c r="AG73" s="159" t="s">
        <v>47</v>
      </c>
      <c r="AH73" s="119" t="s">
        <v>42</v>
      </c>
      <c r="AI73" s="125" t="s">
        <v>47</v>
      </c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9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9">
        <f>SUM(L52, -L58)</f>
        <v>0.13519999999999999</v>
      </c>
      <c r="M74" s="146">
        <f>SUM(M52, -M58)</f>
        <v>0.1411</v>
      </c>
      <c r="N74" s="118">
        <f>SUM(N52, -N58)</f>
        <v>0.1169</v>
      </c>
      <c r="O74" s="182">
        <f t="shared" ref="O74:T74" si="66">SUM(O51, -O54)</f>
        <v>0.1535</v>
      </c>
      <c r="P74" s="148">
        <f t="shared" si="66"/>
        <v>0.18510000000000001</v>
      </c>
      <c r="Q74" s="118">
        <f t="shared" si="66"/>
        <v>0.17920000000000003</v>
      </c>
      <c r="R74" s="179">
        <f t="shared" si="66"/>
        <v>0.1988</v>
      </c>
      <c r="S74" s="227">
        <f t="shared" si="66"/>
        <v>0.21400000000000002</v>
      </c>
      <c r="T74" s="16">
        <f t="shared" si="66"/>
        <v>0.20860000000000001</v>
      </c>
      <c r="U74" s="153">
        <f>SUM(U51, -U54)</f>
        <v>0.16439999999999999</v>
      </c>
      <c r="V74" s="227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2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2">
        <f>SUM(AD52, -AD57)</f>
        <v>0.18179999999999999</v>
      </c>
      <c r="AE74" s="227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22">
        <f>SUM(AH51, -AH56)</f>
        <v>0.2177</v>
      </c>
      <c r="AI74" s="122">
        <f>SUM(AI52, -AI57)</f>
        <v>0.19159999999999999</v>
      </c>
      <c r="AJ74" s="7">
        <f>SUM(AJ56, -AJ67)</f>
        <v>0</v>
      </c>
      <c r="AK74" s="7">
        <f>SUM(AK56, -AK67)</f>
        <v>0</v>
      </c>
      <c r="AL74" s="7">
        <f>SUM(AL56, -AL67)</f>
        <v>0</v>
      </c>
      <c r="AM74" s="7">
        <f>SUM(AM56, -AM67)</f>
        <v>0</v>
      </c>
      <c r="AN74" s="7">
        <f>SUM(AN56, -AN67,)</f>
        <v>0</v>
      </c>
      <c r="AO74" s="7">
        <f>SUM(AO58, -AO68)</f>
        <v>0</v>
      </c>
      <c r="AP74" s="7">
        <f>SUM(AP56,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80" t="s">
        <v>55</v>
      </c>
      <c r="J75" s="154" t="s">
        <v>67</v>
      </c>
      <c r="K75" s="119" t="s">
        <v>68</v>
      </c>
      <c r="L75" s="185" t="s">
        <v>47</v>
      </c>
      <c r="M75" s="165" t="s">
        <v>47</v>
      </c>
      <c r="N75" s="125" t="s">
        <v>47</v>
      </c>
      <c r="O75" s="180" t="s">
        <v>68</v>
      </c>
      <c r="P75" s="144" t="s">
        <v>68</v>
      </c>
      <c r="Q75" s="119" t="s">
        <v>70</v>
      </c>
      <c r="R75" s="180" t="s">
        <v>70</v>
      </c>
      <c r="S75" s="226" t="s">
        <v>68</v>
      </c>
      <c r="T75" s="43" t="s">
        <v>68</v>
      </c>
      <c r="U75" s="149" t="s">
        <v>68</v>
      </c>
      <c r="V75" s="230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5" t="s">
        <v>47</v>
      </c>
      <c r="AB75" s="165" t="s">
        <v>47</v>
      </c>
      <c r="AC75" s="125" t="s">
        <v>47</v>
      </c>
      <c r="AD75" s="185" t="s">
        <v>47</v>
      </c>
      <c r="AE75" s="230" t="s">
        <v>47</v>
      </c>
      <c r="AF75" s="33" t="s">
        <v>40</v>
      </c>
      <c r="AG75" s="167" t="s">
        <v>59</v>
      </c>
      <c r="AH75" s="170" t="s">
        <v>59</v>
      </c>
      <c r="AI75" s="119" t="s">
        <v>70</v>
      </c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1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2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9">
        <f t="shared" ref="O76:T76" si="67">SUM(O51, -O53)</f>
        <v>0.15140000000000001</v>
      </c>
      <c r="P76" s="146">
        <f t="shared" si="67"/>
        <v>0.18140000000000001</v>
      </c>
      <c r="Q76" s="122">
        <f t="shared" si="67"/>
        <v>0.15870000000000001</v>
      </c>
      <c r="R76" s="182">
        <f t="shared" si="67"/>
        <v>0.17290000000000003</v>
      </c>
      <c r="S76" s="229">
        <f t="shared" si="67"/>
        <v>0.18450000000000003</v>
      </c>
      <c r="T76" s="95">
        <f t="shared" si="67"/>
        <v>0.15620000000000001</v>
      </c>
      <c r="U76" s="152">
        <f>SUM(U51, -U53)</f>
        <v>0.15329999999999999</v>
      </c>
      <c r="V76" s="229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2">
        <f>SUM(AA52, -AA56)</f>
        <v>0.18609999999999999</v>
      </c>
      <c r="AB76" s="148">
        <f>SUM(AB52, -AB56)</f>
        <v>0.15279999999999999</v>
      </c>
      <c r="AC76" s="122">
        <f>SUM(AC52, -AC56)</f>
        <v>0.1673</v>
      </c>
      <c r="AD76" s="182">
        <f>SUM(AD52, -AD56)</f>
        <v>0.16539999999999999</v>
      </c>
      <c r="AE76" s="227">
        <f>SUM(AE52, -AE56)</f>
        <v>0.18379999999999999</v>
      </c>
      <c r="AF76" s="16">
        <f>SUM(AF52, -AF56)</f>
        <v>0.1724</v>
      </c>
      <c r="AG76" s="147">
        <f>SUM(AG53, -AG58)</f>
        <v>0.18329999999999999</v>
      </c>
      <c r="AH76" s="117">
        <f>SUM(AH53, -AH58)</f>
        <v>0.20050000000000001</v>
      </c>
      <c r="AI76" s="122">
        <f>SUM(AI51, -AI55)</f>
        <v>0.19130000000000003</v>
      </c>
      <c r="AJ76" s="7">
        <f>SUM(AJ58, -AJ68)</f>
        <v>0</v>
      </c>
      <c r="AK76" s="7">
        <f>SUM(AK56,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SUM(AO56,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80" t="s">
        <v>60</v>
      </c>
      <c r="J77" s="144" t="s">
        <v>49</v>
      </c>
      <c r="K77" s="116" t="s">
        <v>46</v>
      </c>
      <c r="L77" s="180" t="s">
        <v>68</v>
      </c>
      <c r="M77" s="144" t="s">
        <v>68</v>
      </c>
      <c r="N77" s="125" t="s">
        <v>40</v>
      </c>
      <c r="O77" s="185" t="s">
        <v>40</v>
      </c>
      <c r="P77" s="144" t="s">
        <v>65</v>
      </c>
      <c r="Q77" s="125" t="s">
        <v>40</v>
      </c>
      <c r="R77" s="185" t="s">
        <v>53</v>
      </c>
      <c r="S77" s="230" t="s">
        <v>40</v>
      </c>
      <c r="T77" s="33" t="s">
        <v>84</v>
      </c>
      <c r="U77" s="159" t="s">
        <v>40</v>
      </c>
      <c r="V77" s="226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9" t="s">
        <v>59</v>
      </c>
      <c r="AB77" s="144" t="s">
        <v>55</v>
      </c>
      <c r="AC77" s="170" t="s">
        <v>59</v>
      </c>
      <c r="AD77" s="189" t="s">
        <v>59</v>
      </c>
      <c r="AE77" s="226" t="s">
        <v>70</v>
      </c>
      <c r="AF77" s="37" t="s">
        <v>59</v>
      </c>
      <c r="AG77" s="159" t="s">
        <v>40</v>
      </c>
      <c r="AH77" s="125" t="s">
        <v>40</v>
      </c>
      <c r="AI77" s="191" t="s">
        <v>51</v>
      </c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2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9">
        <f>SUM(L51, -L54)</f>
        <v>0.1288</v>
      </c>
      <c r="M78" s="146">
        <f>SUM(M51, -M54)</f>
        <v>0.1226</v>
      </c>
      <c r="N78" s="122">
        <f>SUM(N52, -N56)</f>
        <v>0.112</v>
      </c>
      <c r="O78" s="182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9">
        <f>SUM(R52, -R58)</f>
        <v>0.13169999999999998</v>
      </c>
      <c r="S78" s="227">
        <f>SUM(S52, -S58)</f>
        <v>0.1371</v>
      </c>
      <c r="T78" s="95">
        <f>SUM(T52, -T58)</f>
        <v>0.1452</v>
      </c>
      <c r="U78" s="153">
        <f>SUM(U52, -U58)</f>
        <v>0.1522</v>
      </c>
      <c r="V78" s="229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8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8">
        <f>SUM(AD53, -AD58)</f>
        <v>0.13769999999999999</v>
      </c>
      <c r="AE78" s="227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22">
        <f>SUM(AH52, -AH56)</f>
        <v>0.1923</v>
      </c>
      <c r="AI78" s="122">
        <f>SUM(AI53, -AI58)</f>
        <v>0.16900000000000001</v>
      </c>
      <c r="AJ78" s="7">
        <f t="shared" ref="AG78:AJ78" si="68">SUM(AJ67, -AJ74)</f>
        <v>0</v>
      </c>
      <c r="AK78" s="7">
        <f>SUM(AK67, -AK74,)</f>
        <v>0</v>
      </c>
      <c r="AL78" s="7">
        <f>SUM(AL67, -AL74,)</f>
        <v>0</v>
      </c>
      <c r="AM78" s="7">
        <f t="shared" ref="AM78:AP78" si="69">SUM(AM67, -AM74)</f>
        <v>0</v>
      </c>
      <c r="AN78" s="7">
        <f t="shared" si="69"/>
        <v>0</v>
      </c>
      <c r="AO78" s="7">
        <f t="shared" si="69"/>
        <v>0</v>
      </c>
      <c r="AP78" s="7">
        <f t="shared" si="69"/>
        <v>0</v>
      </c>
      <c r="AQ78" s="7">
        <f>SUM(AQ67, -AQ74,)</f>
        <v>0</v>
      </c>
      <c r="AR78" s="7">
        <f>SUM(AR67, -AR74,)</f>
        <v>0</v>
      </c>
      <c r="AS78" s="7">
        <f t="shared" ref="AS78:AV78" si="70">SUM(AS67, -AS74)</f>
        <v>0</v>
      </c>
      <c r="AT78" s="7">
        <f t="shared" si="70"/>
        <v>0</v>
      </c>
      <c r="AU78" s="7">
        <f t="shared" si="70"/>
        <v>0</v>
      </c>
      <c r="AV78" s="7">
        <f t="shared" si="70"/>
        <v>0</v>
      </c>
      <c r="AW78" s="7">
        <f>SUM(AW67, -AW74,)</f>
        <v>0</v>
      </c>
      <c r="AX78" s="7">
        <f>SUM(AX67, -AX74,)</f>
        <v>0</v>
      </c>
      <c r="AY78" s="7">
        <f t="shared" ref="AY78:BB78" si="71">SUM(AY67, -AY74)</f>
        <v>0</v>
      </c>
      <c r="AZ78" s="7">
        <f t="shared" si="71"/>
        <v>0</v>
      </c>
      <c r="BA78" s="7">
        <f t="shared" si="71"/>
        <v>0</v>
      </c>
      <c r="BB78" s="7">
        <f t="shared" si="71"/>
        <v>0</v>
      </c>
      <c r="BC78" s="7">
        <f>SUM(BC67, -BC74,)</f>
        <v>0</v>
      </c>
      <c r="BD78" s="7">
        <f>SUM(BD67, -BD74,)</f>
        <v>0</v>
      </c>
      <c r="BE78" s="7">
        <f t="shared" ref="BE78:BH78" si="72">SUM(BE67, -BE74)</f>
        <v>0</v>
      </c>
      <c r="BF78" s="7">
        <f t="shared" si="72"/>
        <v>0</v>
      </c>
      <c r="BG78" s="7">
        <f t="shared" si="72"/>
        <v>0</v>
      </c>
      <c r="BH78" s="7">
        <f t="shared" si="72"/>
        <v>0</v>
      </c>
      <c r="BI78" s="7">
        <f>SUM(BI67, -BI74,)</f>
        <v>0</v>
      </c>
      <c r="BJ78" s="7">
        <f>SUM(BJ67, -BJ74,)</f>
        <v>0</v>
      </c>
      <c r="BK78" s="7">
        <f t="shared" ref="BK78:BQ78" si="73">SUM(BK67, -BK74)</f>
        <v>0</v>
      </c>
      <c r="BL78" s="7">
        <f t="shared" si="73"/>
        <v>0</v>
      </c>
      <c r="BM78" s="7">
        <f t="shared" si="73"/>
        <v>0</v>
      </c>
      <c r="BN78" s="7">
        <f t="shared" si="73"/>
        <v>0</v>
      </c>
      <c r="BO78" s="7">
        <f t="shared" si="73"/>
        <v>0</v>
      </c>
      <c r="BP78" s="7">
        <f t="shared" si="73"/>
        <v>0</v>
      </c>
      <c r="BQ78" s="7">
        <f t="shared" si="73"/>
        <v>0</v>
      </c>
      <c r="BS78" s="7">
        <f>SUM(BS67, -BS74,)</f>
        <v>0</v>
      </c>
      <c r="BT78" s="7">
        <f>SUM(BT67, -BT74,)</f>
        <v>0</v>
      </c>
      <c r="BU78" s="7">
        <f t="shared" ref="BU78:BX78" si="74">SUM(BU67, -BU74)</f>
        <v>0</v>
      </c>
      <c r="BV78" s="7">
        <f t="shared" si="74"/>
        <v>0</v>
      </c>
      <c r="BW78" s="7">
        <f t="shared" si="74"/>
        <v>0</v>
      </c>
      <c r="BX78" s="7">
        <f t="shared" si="74"/>
        <v>0</v>
      </c>
      <c r="BY78" s="7">
        <f>SUM(BY67, -BY74,)</f>
        <v>0</v>
      </c>
      <c r="BZ78" s="7">
        <f>SUM(BZ67, -BZ74,)</f>
        <v>0</v>
      </c>
      <c r="CA78" s="7">
        <f t="shared" ref="CA78:CD78" si="75">SUM(CA67, -CA74)</f>
        <v>0</v>
      </c>
      <c r="CB78" s="7">
        <f t="shared" si="75"/>
        <v>0</v>
      </c>
      <c r="CC78" s="7">
        <f t="shared" si="75"/>
        <v>0</v>
      </c>
      <c r="CD78" s="7">
        <f t="shared" si="75"/>
        <v>0</v>
      </c>
      <c r="CE78" s="7">
        <f>SUM(CE67, -CE74,)</f>
        <v>0</v>
      </c>
      <c r="CF78" s="7">
        <f>SUM(CF67, -CF74,)</f>
        <v>0</v>
      </c>
      <c r="CG78" s="7">
        <f t="shared" ref="CG78:CJ78" si="76">SUM(CG67, -CG74)</f>
        <v>0</v>
      </c>
      <c r="CH78" s="7">
        <f t="shared" si="76"/>
        <v>0</v>
      </c>
      <c r="CI78" s="7">
        <f t="shared" si="76"/>
        <v>0</v>
      </c>
      <c r="CJ78" s="7">
        <f t="shared" si="76"/>
        <v>0</v>
      </c>
      <c r="CK78" s="7">
        <f>SUM(CK67, -CK74,)</f>
        <v>0</v>
      </c>
      <c r="CL78" s="7">
        <f>SUM(CL67, -CL74,)</f>
        <v>0</v>
      </c>
      <c r="CM78" s="7">
        <f t="shared" ref="CM78:CP78" si="77">SUM(CM67, -CM74)</f>
        <v>0</v>
      </c>
      <c r="CN78" s="7">
        <f t="shared" si="77"/>
        <v>0</v>
      </c>
      <c r="CO78" s="7">
        <f t="shared" si="77"/>
        <v>0</v>
      </c>
      <c r="CP78" s="7">
        <f t="shared" si="77"/>
        <v>0</v>
      </c>
      <c r="CQ78" s="7">
        <f>SUM(CQ67, -CQ74,)</f>
        <v>0</v>
      </c>
      <c r="CR78" s="7">
        <f>SUM(CR67, -CR74,)</f>
        <v>0</v>
      </c>
      <c r="CS78" s="7">
        <f t="shared" ref="CS78:CV78" si="78">SUM(CS67, -CS74)</f>
        <v>0</v>
      </c>
      <c r="CT78" s="7">
        <f t="shared" si="78"/>
        <v>0</v>
      </c>
      <c r="CU78" s="7">
        <f t="shared" si="78"/>
        <v>0</v>
      </c>
      <c r="CV78" s="7">
        <f t="shared" si="78"/>
        <v>0</v>
      </c>
      <c r="CW78" s="7">
        <f>SUM(CW67, -CW74,)</f>
        <v>0</v>
      </c>
      <c r="CX78" s="7">
        <f>SUM(CX67, -CX74,)</f>
        <v>0</v>
      </c>
      <c r="CY78" s="7">
        <f t="shared" ref="CY78:DB78" si="79">SUM(CY67, -CY74)</f>
        <v>0</v>
      </c>
      <c r="CZ78" s="7">
        <f t="shared" si="79"/>
        <v>0</v>
      </c>
      <c r="DA78" s="7">
        <f t="shared" si="79"/>
        <v>0</v>
      </c>
      <c r="DB78" s="7">
        <f t="shared" si="79"/>
        <v>0</v>
      </c>
      <c r="DC78" s="7">
        <f>SUM(DC67, -DC74,)</f>
        <v>0</v>
      </c>
      <c r="DD78" s="7">
        <f>SUM(DD67, -DD74,)</f>
        <v>0</v>
      </c>
      <c r="DE78" s="7">
        <f t="shared" ref="DE78:DH78" si="80">SUM(DE67, -DE74)</f>
        <v>0</v>
      </c>
      <c r="DF78" s="7">
        <f t="shared" si="80"/>
        <v>0</v>
      </c>
      <c r="DG78" s="7">
        <f t="shared" si="80"/>
        <v>0</v>
      </c>
      <c r="DH78" s="7">
        <f t="shared" si="80"/>
        <v>0</v>
      </c>
      <c r="DI78" s="7">
        <f>SUM(DI67, -DI74,)</f>
        <v>0</v>
      </c>
      <c r="DJ78" s="7">
        <f>SUM(DJ67, -DJ74,)</f>
        <v>0</v>
      </c>
      <c r="DK78" s="7">
        <f t="shared" ref="DK78:DN78" si="81">SUM(DK67, -DK74)</f>
        <v>0</v>
      </c>
      <c r="DL78" s="7">
        <f t="shared" si="81"/>
        <v>0</v>
      </c>
      <c r="DM78" s="7">
        <f t="shared" si="81"/>
        <v>0</v>
      </c>
      <c r="DN78" s="7">
        <f t="shared" si="81"/>
        <v>0</v>
      </c>
      <c r="DO78" s="7">
        <f>SUM(DO67, -DO74,)</f>
        <v>0</v>
      </c>
      <c r="DP78" s="7">
        <f>SUM(DP67, -DP74,)</f>
        <v>0</v>
      </c>
      <c r="DQ78" s="7">
        <f t="shared" ref="DQ78:DT78" si="82">SUM(DQ67, -DQ74)</f>
        <v>0</v>
      </c>
      <c r="DR78" s="7">
        <f t="shared" si="82"/>
        <v>0</v>
      </c>
      <c r="DS78" s="7">
        <f t="shared" si="82"/>
        <v>0</v>
      </c>
      <c r="DT78" s="7">
        <f t="shared" si="82"/>
        <v>0</v>
      </c>
      <c r="DU78" s="7">
        <f>SUM(DU67, -DU74,)</f>
        <v>0</v>
      </c>
      <c r="DV78" s="7">
        <f>SUM(DV67, -DV74,)</f>
        <v>0</v>
      </c>
      <c r="DW78" s="7">
        <f t="shared" ref="DW78:DZ78" si="83">SUM(DW67, -DW74)</f>
        <v>0</v>
      </c>
      <c r="DX78" s="7">
        <f t="shared" si="83"/>
        <v>0</v>
      </c>
      <c r="DY78" s="7">
        <f t="shared" si="83"/>
        <v>0</v>
      </c>
      <c r="DZ78" s="7">
        <f t="shared" si="83"/>
        <v>0</v>
      </c>
      <c r="EA78" s="7">
        <f>SUM(EA67, -EA74,)</f>
        <v>0</v>
      </c>
      <c r="EB78" s="7">
        <f>SUM(EB67, -EB74,)</f>
        <v>0</v>
      </c>
      <c r="EC78" s="7">
        <f t="shared" ref="EC78:EI78" si="84">SUM(EC67, -EC74)</f>
        <v>0</v>
      </c>
      <c r="ED78" s="7">
        <f t="shared" si="84"/>
        <v>0</v>
      </c>
      <c r="EE78" s="7">
        <f t="shared" si="84"/>
        <v>0</v>
      </c>
      <c r="EF78" s="7">
        <f t="shared" si="84"/>
        <v>0</v>
      </c>
      <c r="EG78" s="7">
        <f t="shared" si="84"/>
        <v>0</v>
      </c>
      <c r="EH78" s="7">
        <f t="shared" si="84"/>
        <v>0</v>
      </c>
      <c r="EI78" s="7">
        <f t="shared" si="84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7" t="s">
        <v>39</v>
      </c>
      <c r="J79" s="144" t="s">
        <v>68</v>
      </c>
      <c r="K79" s="116" t="s">
        <v>67</v>
      </c>
      <c r="L79" s="177" t="s">
        <v>57</v>
      </c>
      <c r="M79" s="154" t="s">
        <v>57</v>
      </c>
      <c r="N79" s="119" t="s">
        <v>68</v>
      </c>
      <c r="O79" s="185" t="s">
        <v>84</v>
      </c>
      <c r="P79" s="165" t="s">
        <v>47</v>
      </c>
      <c r="Q79" s="125" t="s">
        <v>47</v>
      </c>
      <c r="R79" s="185" t="s">
        <v>47</v>
      </c>
      <c r="S79" s="230" t="s">
        <v>53</v>
      </c>
      <c r="T79" s="33" t="s">
        <v>40</v>
      </c>
      <c r="U79" s="159" t="s">
        <v>53</v>
      </c>
      <c r="V79" s="226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80" t="s">
        <v>70</v>
      </c>
      <c r="AB79" s="203" t="s">
        <v>59</v>
      </c>
      <c r="AC79" s="119" t="s">
        <v>70</v>
      </c>
      <c r="AD79" s="180" t="s">
        <v>70</v>
      </c>
      <c r="AE79" s="230" t="s">
        <v>63</v>
      </c>
      <c r="AF79" s="43" t="s">
        <v>70</v>
      </c>
      <c r="AG79" s="149" t="s">
        <v>70</v>
      </c>
      <c r="AH79" s="119" t="s">
        <v>70</v>
      </c>
      <c r="AI79" s="125" t="s">
        <v>40</v>
      </c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9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9">
        <f>SUM(L53, -L58)</f>
        <v>0.11360000000000001</v>
      </c>
      <c r="M80" s="146">
        <f>SUM(M53, -M58)</f>
        <v>0.1118</v>
      </c>
      <c r="N80" s="118">
        <f>SUM(N51, -N54)</f>
        <v>0.1115</v>
      </c>
      <c r="O80" s="179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2">
        <f>SUM(R52, -R57)</f>
        <v>0.1195</v>
      </c>
      <c r="S80" s="229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7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2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2">
        <f>SUM(AD51, -AD55)</f>
        <v>0.1321</v>
      </c>
      <c r="AE80" s="229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22">
        <f>SUM(AH51, -AH55)</f>
        <v>0.18859999999999999</v>
      </c>
      <c r="AI80" s="122">
        <f>SUM(AI52, -AI56)</f>
        <v>0.15639999999999998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80" t="s">
        <v>49</v>
      </c>
      <c r="J81" s="154" t="s">
        <v>63</v>
      </c>
      <c r="K81" s="119" t="s">
        <v>42</v>
      </c>
      <c r="L81" s="177" t="s">
        <v>46</v>
      </c>
      <c r="M81" s="165" t="s">
        <v>40</v>
      </c>
      <c r="N81" s="125" t="s">
        <v>53</v>
      </c>
      <c r="O81" s="185" t="s">
        <v>47</v>
      </c>
      <c r="P81" s="165" t="s">
        <v>40</v>
      </c>
      <c r="Q81" s="125" t="s">
        <v>84</v>
      </c>
      <c r="R81" s="185" t="s">
        <v>84</v>
      </c>
      <c r="S81" s="230" t="s">
        <v>84</v>
      </c>
      <c r="T81" s="33" t="s">
        <v>53</v>
      </c>
      <c r="U81" s="159" t="s">
        <v>84</v>
      </c>
      <c r="V81" s="230" t="s">
        <v>84</v>
      </c>
      <c r="W81" s="33" t="s">
        <v>84</v>
      </c>
      <c r="X81" s="149" t="s">
        <v>68</v>
      </c>
      <c r="Y81" s="203" t="s">
        <v>59</v>
      </c>
      <c r="Z81" s="125" t="s">
        <v>53</v>
      </c>
      <c r="AA81" s="185" t="s">
        <v>63</v>
      </c>
      <c r="AB81" s="144" t="s">
        <v>70</v>
      </c>
      <c r="AC81" s="170" t="s">
        <v>41</v>
      </c>
      <c r="AD81" s="189" t="s">
        <v>41</v>
      </c>
      <c r="AE81" s="231" t="s">
        <v>59</v>
      </c>
      <c r="AF81" s="43" t="s">
        <v>55</v>
      </c>
      <c r="AG81" s="159" t="s">
        <v>63</v>
      </c>
      <c r="AH81" s="191" t="s">
        <v>51</v>
      </c>
      <c r="AI81" s="170" t="s">
        <v>59</v>
      </c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2">
        <f>SUM(I52, -I56)</f>
        <v>0.1323</v>
      </c>
      <c r="J82" s="146">
        <f>SUM(J51, -J54)</f>
        <v>0.1363</v>
      </c>
      <c r="K82" s="122">
        <f>SUM(K51, -K54)</f>
        <v>0.1197</v>
      </c>
      <c r="L82" s="178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2">
        <f>SUM(O52, -O56)</f>
        <v>0.10489999999999999</v>
      </c>
      <c r="P82" s="148">
        <f>SUM(P52, -P57)</f>
        <v>9.1499999999999998E-2</v>
      </c>
      <c r="Q82" s="118">
        <f>SUM(Q52, -Q56)</f>
        <v>0.107</v>
      </c>
      <c r="R82" s="179">
        <f>SUM(R52, -R56)</f>
        <v>0.11929999999999999</v>
      </c>
      <c r="S82" s="229">
        <f>SUM(S52, -S56)</f>
        <v>0.1293</v>
      </c>
      <c r="T82" s="95">
        <f>SUM(T52, -T56)</f>
        <v>0.13999999999999999</v>
      </c>
      <c r="U82" s="152">
        <f>SUM(U52, -U56)</f>
        <v>9.820000000000001E-2</v>
      </c>
      <c r="V82" s="229">
        <f>SUM(V52, -V56)</f>
        <v>0.1032</v>
      </c>
      <c r="W82" s="95">
        <f>SUM(W52, -W56)</f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9">
        <f>SUM(AA52, -AA55)</f>
        <v>0.1547</v>
      </c>
      <c r="AB82" s="148">
        <f>SUM(AB51, -AB54)</f>
        <v>0.1201</v>
      </c>
      <c r="AC82" s="122">
        <f>SUM(AC53, -AC57)</f>
        <v>0.1265</v>
      </c>
      <c r="AD82" s="182">
        <f>SUM(AD53, -AD57)</f>
        <v>0.13009999999999999</v>
      </c>
      <c r="AE82" s="233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22">
        <f>SUM(AH54, -AH58)</f>
        <v>0.1638</v>
      </c>
      <c r="AI82" s="117">
        <f>SUM(AI54, -AI58)</f>
        <v>0.1487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80" t="s">
        <v>65</v>
      </c>
      <c r="J83" s="144" t="s">
        <v>65</v>
      </c>
      <c r="K83" s="119" t="s">
        <v>65</v>
      </c>
      <c r="L83" s="185" t="s">
        <v>53</v>
      </c>
      <c r="M83" s="165" t="s">
        <v>53</v>
      </c>
      <c r="N83" s="116" t="s">
        <v>57</v>
      </c>
      <c r="O83" s="185" t="s">
        <v>53</v>
      </c>
      <c r="P83" s="165" t="s">
        <v>84</v>
      </c>
      <c r="Q83" s="125" t="s">
        <v>53</v>
      </c>
      <c r="R83" s="185" t="s">
        <v>40</v>
      </c>
      <c r="S83" s="230" t="s">
        <v>47</v>
      </c>
      <c r="T83" s="33" t="s">
        <v>47</v>
      </c>
      <c r="U83" s="149" t="s">
        <v>65</v>
      </c>
      <c r="V83" s="234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9" t="s">
        <v>41</v>
      </c>
      <c r="AB83" s="165" t="s">
        <v>53</v>
      </c>
      <c r="AC83" s="119" t="s">
        <v>55</v>
      </c>
      <c r="AD83" s="180" t="s">
        <v>55</v>
      </c>
      <c r="AE83" s="231" t="s">
        <v>41</v>
      </c>
      <c r="AF83" s="37" t="s">
        <v>48</v>
      </c>
      <c r="AG83" s="236" t="s">
        <v>51</v>
      </c>
      <c r="AH83" s="125" t="s">
        <v>63</v>
      </c>
      <c r="AI83" s="125" t="s">
        <v>63</v>
      </c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2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9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9">
        <f>SUM(O52, -O55)</f>
        <v>0.1011</v>
      </c>
      <c r="P84" s="146">
        <f>SUM(P52, -P56)</f>
        <v>9.11E-2</v>
      </c>
      <c r="Q84" s="118">
        <f>SUM(Q52, -Q55)</f>
        <v>0.1056</v>
      </c>
      <c r="R84" s="182">
        <f>SUM(R52, -R55)</f>
        <v>0.1164</v>
      </c>
      <c r="S84" s="227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9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2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1">
        <f>SUM(AD51, -AD54)</f>
        <v>0.11489999999999999</v>
      </c>
      <c r="AE84" s="227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18">
        <f>SUM(AH52, -AH55)</f>
        <v>0.16320000000000001</v>
      </c>
      <c r="AI84" s="118">
        <f>SUM(AI52, -AI55)</f>
        <v>0.14269999999999999</v>
      </c>
      <c r="AJ84" s="7">
        <f t="shared" ref="AG84:AJ84" si="85">SUM(AJ73, -AJ80)</f>
        <v>0</v>
      </c>
      <c r="AK84" s="7">
        <f>SUM(AK73, -AK80,)</f>
        <v>0</v>
      </c>
      <c r="AL84" s="7">
        <f>SUM(AL73, -AL80,)</f>
        <v>0</v>
      </c>
      <c r="AM84" s="7">
        <f t="shared" ref="AM84:AP84" si="86">SUM(AM73, -AM80)</f>
        <v>0</v>
      </c>
      <c r="AN84" s="7">
        <f t="shared" si="86"/>
        <v>0</v>
      </c>
      <c r="AO84" s="7">
        <f t="shared" si="86"/>
        <v>0</v>
      </c>
      <c r="AP84" s="7">
        <f t="shared" si="86"/>
        <v>0</v>
      </c>
      <c r="AQ84" s="7">
        <f>SUM(AQ73, -AQ80,)</f>
        <v>0</v>
      </c>
      <c r="AR84" s="7">
        <f>SUM(AR73, -AR80,)</f>
        <v>0</v>
      </c>
      <c r="AS84" s="7">
        <f t="shared" ref="AS84:AV84" si="87">SUM(AS73, -AS80)</f>
        <v>0</v>
      </c>
      <c r="AT84" s="7">
        <f t="shared" si="87"/>
        <v>0</v>
      </c>
      <c r="AU84" s="7">
        <f t="shared" si="87"/>
        <v>0</v>
      </c>
      <c r="AV84" s="7">
        <f t="shared" si="87"/>
        <v>0</v>
      </c>
      <c r="AW84" s="7">
        <f>SUM(AW73, -AW80,)</f>
        <v>0</v>
      </c>
      <c r="AX84" s="7">
        <f>SUM(AX73, -AX80,)</f>
        <v>0</v>
      </c>
      <c r="AY84" s="7">
        <f t="shared" ref="AY84:BB84" si="88">SUM(AY73, -AY80)</f>
        <v>0</v>
      </c>
      <c r="AZ84" s="7">
        <f t="shared" si="88"/>
        <v>0</v>
      </c>
      <c r="BA84" s="7">
        <f t="shared" si="88"/>
        <v>0</v>
      </c>
      <c r="BB84" s="7">
        <f t="shared" si="88"/>
        <v>0</v>
      </c>
      <c r="BC84" s="7">
        <f>SUM(BC73, -BC80,)</f>
        <v>0</v>
      </c>
      <c r="BD84" s="7">
        <f>SUM(BD73, -BD80,)</f>
        <v>0</v>
      </c>
      <c r="BE84" s="7">
        <f t="shared" ref="BE84:BH84" si="89">SUM(BE73, -BE80)</f>
        <v>0</v>
      </c>
      <c r="BF84" s="7">
        <f t="shared" si="89"/>
        <v>0</v>
      </c>
      <c r="BG84" s="7">
        <f t="shared" si="89"/>
        <v>0</v>
      </c>
      <c r="BH84" s="7">
        <f t="shared" si="89"/>
        <v>0</v>
      </c>
      <c r="BI84" s="7">
        <f>SUM(BI73, -BI80,)</f>
        <v>0</v>
      </c>
      <c r="BJ84" s="7">
        <f>SUM(BJ73, -BJ80,)</f>
        <v>0</v>
      </c>
      <c r="BK84" s="7">
        <f t="shared" ref="BK84:BQ84" si="90">SUM(BK73, -BK80)</f>
        <v>0</v>
      </c>
      <c r="BL84" s="7">
        <f t="shared" si="90"/>
        <v>0</v>
      </c>
      <c r="BM84" s="7">
        <f t="shared" si="90"/>
        <v>0</v>
      </c>
      <c r="BN84" s="7">
        <f t="shared" si="90"/>
        <v>0</v>
      </c>
      <c r="BO84" s="7">
        <f t="shared" si="90"/>
        <v>0</v>
      </c>
      <c r="BP84" s="7">
        <f t="shared" si="90"/>
        <v>0</v>
      </c>
      <c r="BQ84" s="7">
        <f t="shared" si="90"/>
        <v>0</v>
      </c>
      <c r="BS84" s="7">
        <f>SUM(BS73, -BS80,)</f>
        <v>0</v>
      </c>
      <c r="BT84" s="7">
        <f>SUM(BT73, -BT80,)</f>
        <v>0</v>
      </c>
      <c r="BU84" s="7">
        <f t="shared" ref="BU84:BX84" si="91">SUM(BU73, -BU80)</f>
        <v>0</v>
      </c>
      <c r="BV84" s="7">
        <f t="shared" si="91"/>
        <v>0</v>
      </c>
      <c r="BW84" s="7">
        <f t="shared" si="91"/>
        <v>0</v>
      </c>
      <c r="BX84" s="7">
        <f t="shared" si="91"/>
        <v>0</v>
      </c>
      <c r="BY84" s="7">
        <f>SUM(BY73, -BY80,)</f>
        <v>0</v>
      </c>
      <c r="BZ84" s="7">
        <f>SUM(BZ73, -BZ80,)</f>
        <v>0</v>
      </c>
      <c r="CA84" s="7">
        <f t="shared" ref="CA84:CD84" si="92">SUM(CA73, -CA80)</f>
        <v>0</v>
      </c>
      <c r="CB84" s="7">
        <f t="shared" si="92"/>
        <v>0</v>
      </c>
      <c r="CC84" s="7">
        <f t="shared" si="92"/>
        <v>0</v>
      </c>
      <c r="CD84" s="7">
        <f t="shared" si="92"/>
        <v>0</v>
      </c>
      <c r="CE84" s="7">
        <f>SUM(CE73, -CE80,)</f>
        <v>0</v>
      </c>
      <c r="CF84" s="7">
        <f>SUM(CF73, -CF80,)</f>
        <v>0</v>
      </c>
      <c r="CG84" s="7">
        <f t="shared" ref="CG84:CJ84" si="93">SUM(CG73, -CG80)</f>
        <v>0</v>
      </c>
      <c r="CH84" s="7">
        <f t="shared" si="93"/>
        <v>0</v>
      </c>
      <c r="CI84" s="7">
        <f t="shared" si="93"/>
        <v>0</v>
      </c>
      <c r="CJ84" s="7">
        <f t="shared" si="93"/>
        <v>0</v>
      </c>
      <c r="CK84" s="7">
        <f>SUM(CK73, -CK80,)</f>
        <v>0</v>
      </c>
      <c r="CL84" s="7">
        <f>SUM(CL73, -CL80,)</f>
        <v>0</v>
      </c>
      <c r="CM84" s="7">
        <f t="shared" ref="CM84:CP84" si="94">SUM(CM73, -CM80)</f>
        <v>0</v>
      </c>
      <c r="CN84" s="7">
        <f t="shared" si="94"/>
        <v>0</v>
      </c>
      <c r="CO84" s="7">
        <f t="shared" si="94"/>
        <v>0</v>
      </c>
      <c r="CP84" s="7">
        <f t="shared" si="94"/>
        <v>0</v>
      </c>
      <c r="CQ84" s="7">
        <f>SUM(CQ73, -CQ80,)</f>
        <v>0</v>
      </c>
      <c r="CR84" s="7">
        <f>SUM(CR73, -CR80,)</f>
        <v>0</v>
      </c>
      <c r="CS84" s="7">
        <f t="shared" ref="CS84:CV84" si="95">SUM(CS73, -CS80)</f>
        <v>0</v>
      </c>
      <c r="CT84" s="7">
        <f t="shared" si="95"/>
        <v>0</v>
      </c>
      <c r="CU84" s="7">
        <f t="shared" si="95"/>
        <v>0</v>
      </c>
      <c r="CV84" s="7">
        <f t="shared" si="95"/>
        <v>0</v>
      </c>
      <c r="CW84" s="7">
        <f>SUM(CW73, -CW80,)</f>
        <v>0</v>
      </c>
      <c r="CX84" s="7">
        <f>SUM(CX73, -CX80,)</f>
        <v>0</v>
      </c>
      <c r="CY84" s="7">
        <f t="shared" ref="CY84:DB84" si="96">SUM(CY73, -CY80)</f>
        <v>0</v>
      </c>
      <c r="CZ84" s="7">
        <f t="shared" si="96"/>
        <v>0</v>
      </c>
      <c r="DA84" s="7">
        <f t="shared" si="96"/>
        <v>0</v>
      </c>
      <c r="DB84" s="7">
        <f t="shared" si="96"/>
        <v>0</v>
      </c>
      <c r="DC84" s="7">
        <f>SUM(DC73, -DC80,)</f>
        <v>0</v>
      </c>
      <c r="DD84" s="7">
        <f>SUM(DD73, -DD80,)</f>
        <v>0</v>
      </c>
      <c r="DE84" s="7">
        <f t="shared" ref="DE84:DH84" si="97">SUM(DE73, -DE80)</f>
        <v>0</v>
      </c>
      <c r="DF84" s="7">
        <f t="shared" si="97"/>
        <v>0</v>
      </c>
      <c r="DG84" s="7">
        <f t="shared" si="97"/>
        <v>0</v>
      </c>
      <c r="DH84" s="7">
        <f t="shared" si="97"/>
        <v>0</v>
      </c>
      <c r="DI84" s="7">
        <f>SUM(DI73, -DI80,)</f>
        <v>0</v>
      </c>
      <c r="DJ84" s="7">
        <f>SUM(DJ73, -DJ80,)</f>
        <v>0</v>
      </c>
      <c r="DK84" s="7">
        <f t="shared" ref="DK84:DN84" si="98">SUM(DK73, -DK80)</f>
        <v>0</v>
      </c>
      <c r="DL84" s="7">
        <f t="shared" si="98"/>
        <v>0</v>
      </c>
      <c r="DM84" s="7">
        <f t="shared" si="98"/>
        <v>0</v>
      </c>
      <c r="DN84" s="7">
        <f t="shared" si="98"/>
        <v>0</v>
      </c>
      <c r="DO84" s="7">
        <f>SUM(DO73, -DO80,)</f>
        <v>0</v>
      </c>
      <c r="DP84" s="7">
        <f>SUM(DP73, -DP80,)</f>
        <v>0</v>
      </c>
      <c r="DQ84" s="7">
        <f t="shared" ref="DQ84:DT84" si="99">SUM(DQ73, -DQ80)</f>
        <v>0</v>
      </c>
      <c r="DR84" s="7">
        <f t="shared" si="99"/>
        <v>0</v>
      </c>
      <c r="DS84" s="7">
        <f t="shared" si="99"/>
        <v>0</v>
      </c>
      <c r="DT84" s="7">
        <f t="shared" si="99"/>
        <v>0</v>
      </c>
      <c r="DU84" s="7">
        <f>SUM(DU73, -DU80,)</f>
        <v>0</v>
      </c>
      <c r="DV84" s="7">
        <f>SUM(DV73, -DV80,)</f>
        <v>0</v>
      </c>
      <c r="DW84" s="7">
        <f t="shared" ref="DW84:DZ84" si="100">SUM(DW73, -DW80)</f>
        <v>0</v>
      </c>
      <c r="DX84" s="7">
        <f t="shared" si="100"/>
        <v>0</v>
      </c>
      <c r="DY84" s="7">
        <f t="shared" si="100"/>
        <v>0</v>
      </c>
      <c r="DZ84" s="7">
        <f t="shared" si="100"/>
        <v>0</v>
      </c>
      <c r="EA84" s="7">
        <f>SUM(EA73, -EA80,)</f>
        <v>0</v>
      </c>
      <c r="EB84" s="7">
        <f>SUM(EB73, -EB80,)</f>
        <v>0</v>
      </c>
      <c r="EC84" s="7">
        <f t="shared" ref="EC84:EI84" si="101">SUM(EC73, -EC80)</f>
        <v>0</v>
      </c>
      <c r="ED84" s="7">
        <f t="shared" si="101"/>
        <v>0</v>
      </c>
      <c r="EE84" s="7">
        <f t="shared" si="101"/>
        <v>0</v>
      </c>
      <c r="EF84" s="7">
        <f t="shared" si="101"/>
        <v>0</v>
      </c>
      <c r="EG84" s="7">
        <f t="shared" si="101"/>
        <v>0</v>
      </c>
      <c r="EH84" s="7">
        <f t="shared" si="101"/>
        <v>0</v>
      </c>
      <c r="EI84" s="7">
        <f t="shared" si="101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80" t="s">
        <v>68</v>
      </c>
      <c r="J85" s="154" t="s">
        <v>39</v>
      </c>
      <c r="K85" s="116" t="s">
        <v>39</v>
      </c>
      <c r="L85" s="185" t="s">
        <v>40</v>
      </c>
      <c r="M85" s="154" t="s">
        <v>46</v>
      </c>
      <c r="N85" s="119" t="s">
        <v>70</v>
      </c>
      <c r="O85" s="185" t="s">
        <v>63</v>
      </c>
      <c r="P85" s="165" t="s">
        <v>53</v>
      </c>
      <c r="Q85" s="119" t="s">
        <v>65</v>
      </c>
      <c r="R85" s="185" t="s">
        <v>64</v>
      </c>
      <c r="S85" s="230" t="s">
        <v>63</v>
      </c>
      <c r="T85" s="33" t="s">
        <v>63</v>
      </c>
      <c r="U85" s="167" t="s">
        <v>41</v>
      </c>
      <c r="V85" s="230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80" t="s">
        <v>55</v>
      </c>
      <c r="AB85" s="203" t="s">
        <v>41</v>
      </c>
      <c r="AC85" s="170" t="s">
        <v>48</v>
      </c>
      <c r="AD85" s="185" t="s">
        <v>63</v>
      </c>
      <c r="AE85" s="231" t="s">
        <v>48</v>
      </c>
      <c r="AF85" s="33" t="s">
        <v>63</v>
      </c>
      <c r="AG85" s="167" t="s">
        <v>48</v>
      </c>
      <c r="AH85" s="170" t="s">
        <v>48</v>
      </c>
      <c r="AI85" s="119" t="s">
        <v>68</v>
      </c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9">
        <f>SUM(I52, -I54)</f>
        <v>0.1183</v>
      </c>
      <c r="J86" s="146">
        <f>SUM(J51, -J53)</f>
        <v>0.1168</v>
      </c>
      <c r="K86" s="118">
        <f>SUM(K52, -K54)</f>
        <v>0.105</v>
      </c>
      <c r="L86" s="182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9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2">
        <f>SUM(R52, -R54)</f>
        <v>0.10619999999999999</v>
      </c>
      <c r="S86" s="229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7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1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9">
        <f>SUM(AD52, -AD55)</f>
        <v>0.1142</v>
      </c>
      <c r="AE86" s="227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22">
        <f>SUM(AH53, -AH57)</f>
        <v>0.1583</v>
      </c>
      <c r="AI86" s="118">
        <f>SUM(AI51, -AI54)</f>
        <v>0.1371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80" t="s">
        <v>42</v>
      </c>
      <c r="J87" s="144" t="s">
        <v>42</v>
      </c>
      <c r="K87" s="116" t="s">
        <v>63</v>
      </c>
      <c r="L87" s="180" t="s">
        <v>70</v>
      </c>
      <c r="M87" s="144" t="s">
        <v>70</v>
      </c>
      <c r="N87" s="116" t="s">
        <v>46</v>
      </c>
      <c r="O87" s="185" t="s">
        <v>64</v>
      </c>
      <c r="P87" s="165" t="s">
        <v>63</v>
      </c>
      <c r="Q87" s="125" t="s">
        <v>64</v>
      </c>
      <c r="R87" s="180" t="s">
        <v>65</v>
      </c>
      <c r="S87" s="226" t="s">
        <v>65</v>
      </c>
      <c r="T87" s="43" t="s">
        <v>65</v>
      </c>
      <c r="U87" s="159" t="s">
        <v>47</v>
      </c>
      <c r="V87" s="234" t="s">
        <v>52</v>
      </c>
      <c r="W87" s="97" t="s">
        <v>54</v>
      </c>
      <c r="X87" s="167" t="s">
        <v>59</v>
      </c>
      <c r="Y87" s="203" t="s">
        <v>41</v>
      </c>
      <c r="Z87" s="125" t="s">
        <v>47</v>
      </c>
      <c r="AA87" s="185" t="s">
        <v>53</v>
      </c>
      <c r="AB87" s="154" t="s">
        <v>57</v>
      </c>
      <c r="AC87" s="125" t="s">
        <v>63</v>
      </c>
      <c r="AD87" s="189" t="s">
        <v>48</v>
      </c>
      <c r="AE87" s="231" t="s">
        <v>67</v>
      </c>
      <c r="AF87" s="24" t="s">
        <v>51</v>
      </c>
      <c r="AG87" s="149" t="s">
        <v>55</v>
      </c>
      <c r="AH87" s="119" t="s">
        <v>55</v>
      </c>
      <c r="AI87" s="191" t="s">
        <v>44</v>
      </c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2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2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2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2">
        <f>SUM(R51, -R52)</f>
        <v>9.2600000000000016E-2</v>
      </c>
      <c r="S88" s="227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3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9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2">
        <f>SUM(AD53, -AD56)</f>
        <v>0.1137</v>
      </c>
      <c r="AE88" s="237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20">
        <f>SUM(AH51, -AH54)</f>
        <v>0.12670000000000001</v>
      </c>
      <c r="AI88" s="122">
        <f>SUM(AI53, -AI57)</f>
        <v>0.1234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3" t="s">
        <v>37</v>
      </c>
      <c r="J89" s="160" t="s">
        <v>37</v>
      </c>
      <c r="K89" s="125" t="s">
        <v>84</v>
      </c>
      <c r="L89" s="177" t="s">
        <v>52</v>
      </c>
      <c r="M89" s="154" t="s">
        <v>39</v>
      </c>
      <c r="N89" s="116" t="s">
        <v>39</v>
      </c>
      <c r="O89" s="180" t="s">
        <v>65</v>
      </c>
      <c r="P89" s="165" t="s">
        <v>64</v>
      </c>
      <c r="Q89" s="125" t="s">
        <v>63</v>
      </c>
      <c r="R89" s="185" t="s">
        <v>63</v>
      </c>
      <c r="S89" s="230" t="s">
        <v>64</v>
      </c>
      <c r="T89" s="37" t="s">
        <v>59</v>
      </c>
      <c r="U89" s="145" t="s">
        <v>39</v>
      </c>
      <c r="V89" s="231" t="s">
        <v>41</v>
      </c>
      <c r="W89" s="33" t="s">
        <v>63</v>
      </c>
      <c r="X89" s="159" t="s">
        <v>64</v>
      </c>
      <c r="Y89" s="188" t="s">
        <v>54</v>
      </c>
      <c r="Z89" s="126" t="s">
        <v>54</v>
      </c>
      <c r="AA89" s="189" t="s">
        <v>48</v>
      </c>
      <c r="AB89" s="165" t="s">
        <v>63</v>
      </c>
      <c r="AC89" s="125" t="s">
        <v>53</v>
      </c>
      <c r="AD89" s="185" t="s">
        <v>53</v>
      </c>
      <c r="AE89" s="240" t="s">
        <v>51</v>
      </c>
      <c r="AF89" s="37" t="s">
        <v>41</v>
      </c>
      <c r="AG89" s="167" t="s">
        <v>41</v>
      </c>
      <c r="AH89" s="170" t="s">
        <v>41</v>
      </c>
      <c r="AI89" s="119" t="s">
        <v>55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2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8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2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9">
        <f>SUM(R52, -R53)</f>
        <v>8.0299999999999996E-2</v>
      </c>
      <c r="S90" s="227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7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2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9">
        <f>SUM(AD52, -AD54)</f>
        <v>9.6999999999999989E-2</v>
      </c>
      <c r="AE90" s="227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22">
        <f>SUM(AH53, -AH56)</f>
        <v>0.12770000000000001</v>
      </c>
      <c r="AI90" s="120">
        <f>SUM(AI51, -AI53)</f>
        <v>0.11680000000000001</v>
      </c>
      <c r="AJ90" s="7">
        <f t="shared" ref="AG90:AJ90" si="102">SUM(AJ79, -AJ86)</f>
        <v>0</v>
      </c>
      <c r="AK90" s="7">
        <f>SUM(AK79, -AK86,)</f>
        <v>0</v>
      </c>
      <c r="AL90" s="7">
        <f>SUM(AL79, -AL86,)</f>
        <v>0</v>
      </c>
      <c r="AM90" s="7">
        <f t="shared" ref="AM90:AP90" si="103">SUM(AM79, -AM86)</f>
        <v>0</v>
      </c>
      <c r="AN90" s="7">
        <f t="shared" si="103"/>
        <v>0</v>
      </c>
      <c r="AO90" s="7">
        <f t="shared" si="103"/>
        <v>0</v>
      </c>
      <c r="AP90" s="7">
        <f t="shared" si="103"/>
        <v>0</v>
      </c>
      <c r="AQ90" s="7">
        <f>SUM(AQ79, -AQ86,)</f>
        <v>0</v>
      </c>
      <c r="AR90" s="7">
        <f>SUM(AR79, -AR86,)</f>
        <v>0</v>
      </c>
      <c r="AS90" s="7">
        <f t="shared" ref="AS90:AV90" si="104">SUM(AS79, -AS86)</f>
        <v>0</v>
      </c>
      <c r="AT90" s="7">
        <f t="shared" si="104"/>
        <v>0</v>
      </c>
      <c r="AU90" s="7">
        <f t="shared" si="104"/>
        <v>0</v>
      </c>
      <c r="AV90" s="7">
        <f t="shared" si="104"/>
        <v>0</v>
      </c>
      <c r="AW90" s="7">
        <f>SUM(AW79, -AW86,)</f>
        <v>0</v>
      </c>
      <c r="AX90" s="7">
        <f>SUM(AX79, -AX86,)</f>
        <v>0</v>
      </c>
      <c r="AY90" s="7">
        <f t="shared" ref="AY90:BB90" si="105">SUM(AY79, -AY86)</f>
        <v>0</v>
      </c>
      <c r="AZ90" s="7">
        <f t="shared" si="105"/>
        <v>0</v>
      </c>
      <c r="BA90" s="7">
        <f t="shared" si="105"/>
        <v>0</v>
      </c>
      <c r="BB90" s="7">
        <f t="shared" si="105"/>
        <v>0</v>
      </c>
      <c r="BC90" s="7">
        <f>SUM(BC79, -BC86,)</f>
        <v>0</v>
      </c>
      <c r="BD90" s="7">
        <f>SUM(BD79, -BD86,)</f>
        <v>0</v>
      </c>
      <c r="BE90" s="7">
        <f t="shared" ref="BE90:BH90" si="106">SUM(BE79, -BE86)</f>
        <v>0</v>
      </c>
      <c r="BF90" s="7">
        <f t="shared" si="106"/>
        <v>0</v>
      </c>
      <c r="BG90" s="7">
        <f t="shared" si="106"/>
        <v>0</v>
      </c>
      <c r="BH90" s="7">
        <f t="shared" si="106"/>
        <v>0</v>
      </c>
      <c r="BI90" s="7">
        <f>SUM(BI79, -BI86,)</f>
        <v>0</v>
      </c>
      <c r="BJ90" s="7">
        <f>SUM(BJ79, -BJ86,)</f>
        <v>0</v>
      </c>
      <c r="BK90" s="7">
        <f t="shared" ref="BK90:BQ90" si="107">SUM(BK79, -BK86)</f>
        <v>0</v>
      </c>
      <c r="BL90" s="7">
        <f t="shared" si="107"/>
        <v>0</v>
      </c>
      <c r="BM90" s="7">
        <f t="shared" si="107"/>
        <v>0</v>
      </c>
      <c r="BN90" s="7">
        <f t="shared" si="107"/>
        <v>0</v>
      </c>
      <c r="BO90" s="7">
        <f t="shared" si="107"/>
        <v>0</v>
      </c>
      <c r="BP90" s="7">
        <f t="shared" si="107"/>
        <v>0</v>
      </c>
      <c r="BQ90" s="7">
        <f t="shared" si="107"/>
        <v>0</v>
      </c>
      <c r="BS90" s="7">
        <f>SUM(BS79, -BS86,)</f>
        <v>0</v>
      </c>
      <c r="BT90" s="7">
        <f>SUM(BT79, -BT86,)</f>
        <v>0</v>
      </c>
      <c r="BU90" s="7">
        <f t="shared" ref="BU90:BX90" si="108">SUM(BU79, -BU86)</f>
        <v>0</v>
      </c>
      <c r="BV90" s="7">
        <f t="shared" si="108"/>
        <v>0</v>
      </c>
      <c r="BW90" s="7">
        <f t="shared" si="108"/>
        <v>0</v>
      </c>
      <c r="BX90" s="7">
        <f t="shared" si="108"/>
        <v>0</v>
      </c>
      <c r="BY90" s="7">
        <f>SUM(BY79, -BY86,)</f>
        <v>0</v>
      </c>
      <c r="BZ90" s="7">
        <f>SUM(BZ79, -BZ86,)</f>
        <v>0</v>
      </c>
      <c r="CA90" s="7">
        <f t="shared" ref="CA90:CD90" si="109">SUM(CA79, -CA86)</f>
        <v>0</v>
      </c>
      <c r="CB90" s="7">
        <f t="shared" si="109"/>
        <v>0</v>
      </c>
      <c r="CC90" s="7">
        <f t="shared" si="109"/>
        <v>0</v>
      </c>
      <c r="CD90" s="7">
        <f t="shared" si="109"/>
        <v>0</v>
      </c>
      <c r="CE90" s="7">
        <f>SUM(CE79, -CE86,)</f>
        <v>0</v>
      </c>
      <c r="CF90" s="7">
        <f>SUM(CF79, -CF86,)</f>
        <v>0</v>
      </c>
      <c r="CG90" s="7">
        <f t="shared" ref="CG90:CJ90" si="110">SUM(CG79, -CG86)</f>
        <v>0</v>
      </c>
      <c r="CH90" s="7">
        <f t="shared" si="110"/>
        <v>0</v>
      </c>
      <c r="CI90" s="7">
        <f t="shared" si="110"/>
        <v>0</v>
      </c>
      <c r="CJ90" s="7">
        <f t="shared" si="110"/>
        <v>0</v>
      </c>
      <c r="CK90" s="7">
        <f>SUM(CK79, -CK86,)</f>
        <v>0</v>
      </c>
      <c r="CL90" s="7">
        <f>SUM(CL79, -CL86,)</f>
        <v>0</v>
      </c>
      <c r="CM90" s="7">
        <f t="shared" ref="CM90:CP90" si="111">SUM(CM79, -CM86)</f>
        <v>0</v>
      </c>
      <c r="CN90" s="7">
        <f t="shared" si="111"/>
        <v>0</v>
      </c>
      <c r="CO90" s="7">
        <f t="shared" si="111"/>
        <v>0</v>
      </c>
      <c r="CP90" s="7">
        <f t="shared" si="111"/>
        <v>0</v>
      </c>
      <c r="CQ90" s="7">
        <f>SUM(CQ79, -CQ86,)</f>
        <v>0</v>
      </c>
      <c r="CR90" s="7">
        <f>SUM(CR79, -CR86,)</f>
        <v>0</v>
      </c>
      <c r="CS90" s="7">
        <f t="shared" ref="CS90:CV90" si="112">SUM(CS79, -CS86)</f>
        <v>0</v>
      </c>
      <c r="CT90" s="7">
        <f t="shared" si="112"/>
        <v>0</v>
      </c>
      <c r="CU90" s="7">
        <f t="shared" si="112"/>
        <v>0</v>
      </c>
      <c r="CV90" s="7">
        <f t="shared" si="112"/>
        <v>0</v>
      </c>
      <c r="CW90" s="7">
        <f>SUM(CW79, -CW86,)</f>
        <v>0</v>
      </c>
      <c r="CX90" s="7">
        <f>SUM(CX79, -CX86,)</f>
        <v>0</v>
      </c>
      <c r="CY90" s="7">
        <f t="shared" ref="CY90:DB90" si="113">SUM(CY79, -CY86)</f>
        <v>0</v>
      </c>
      <c r="CZ90" s="7">
        <f t="shared" si="113"/>
        <v>0</v>
      </c>
      <c r="DA90" s="7">
        <f t="shared" si="113"/>
        <v>0</v>
      </c>
      <c r="DB90" s="7">
        <f t="shared" si="113"/>
        <v>0</v>
      </c>
      <c r="DC90" s="7">
        <f>SUM(DC79, -DC86,)</f>
        <v>0</v>
      </c>
      <c r="DD90" s="7">
        <f>SUM(DD79, -DD86,)</f>
        <v>0</v>
      </c>
      <c r="DE90" s="7">
        <f t="shared" ref="DE90:DH90" si="114">SUM(DE79, -DE86)</f>
        <v>0</v>
      </c>
      <c r="DF90" s="7">
        <f t="shared" si="114"/>
        <v>0</v>
      </c>
      <c r="DG90" s="7">
        <f t="shared" si="114"/>
        <v>0</v>
      </c>
      <c r="DH90" s="7">
        <f t="shared" si="114"/>
        <v>0</v>
      </c>
      <c r="DI90" s="7">
        <f>SUM(DI79, -DI86,)</f>
        <v>0</v>
      </c>
      <c r="DJ90" s="7">
        <f>SUM(DJ79, -DJ86,)</f>
        <v>0</v>
      </c>
      <c r="DK90" s="7">
        <f t="shared" ref="DK90:DN90" si="115">SUM(DK79, -DK86)</f>
        <v>0</v>
      </c>
      <c r="DL90" s="7">
        <f t="shared" si="115"/>
        <v>0</v>
      </c>
      <c r="DM90" s="7">
        <f t="shared" si="115"/>
        <v>0</v>
      </c>
      <c r="DN90" s="7">
        <f t="shared" si="115"/>
        <v>0</v>
      </c>
      <c r="DO90" s="7">
        <f>SUM(DO79, -DO86,)</f>
        <v>0</v>
      </c>
      <c r="DP90" s="7">
        <f>SUM(DP79, -DP86,)</f>
        <v>0</v>
      </c>
      <c r="DQ90" s="7">
        <f t="shared" ref="DQ90:DT90" si="116">SUM(DQ79, -DQ86)</f>
        <v>0</v>
      </c>
      <c r="DR90" s="7">
        <f t="shared" si="116"/>
        <v>0</v>
      </c>
      <c r="DS90" s="7">
        <f t="shared" si="116"/>
        <v>0</v>
      </c>
      <c r="DT90" s="7">
        <f t="shared" si="116"/>
        <v>0</v>
      </c>
      <c r="DU90" s="7">
        <f>SUM(DU79, -DU86,)</f>
        <v>0</v>
      </c>
      <c r="DV90" s="7">
        <f>SUM(DV79, -DV86,)</f>
        <v>0</v>
      </c>
      <c r="DW90" s="7">
        <f t="shared" ref="DW90:DZ90" si="117">SUM(DW79, -DW86)</f>
        <v>0</v>
      </c>
      <c r="DX90" s="7">
        <f t="shared" si="117"/>
        <v>0</v>
      </c>
      <c r="DY90" s="7">
        <f t="shared" si="117"/>
        <v>0</v>
      </c>
      <c r="DZ90" s="7">
        <f t="shared" si="117"/>
        <v>0</v>
      </c>
      <c r="EA90" s="7">
        <f>SUM(EA79, -EA86,)</f>
        <v>0</v>
      </c>
      <c r="EB90" s="7">
        <f>SUM(EB79, -EB86,)</f>
        <v>0</v>
      </c>
      <c r="EC90" s="7">
        <f t="shared" ref="EC90:EI90" si="118">SUM(EC79, -EC86)</f>
        <v>0</v>
      </c>
      <c r="ED90" s="7">
        <f t="shared" si="118"/>
        <v>0</v>
      </c>
      <c r="EE90" s="7">
        <f t="shared" si="118"/>
        <v>0</v>
      </c>
      <c r="EF90" s="7">
        <f t="shared" si="118"/>
        <v>0</v>
      </c>
      <c r="EG90" s="7">
        <f t="shared" si="118"/>
        <v>0</v>
      </c>
      <c r="EH90" s="7">
        <f t="shared" si="118"/>
        <v>0</v>
      </c>
      <c r="EI90" s="7">
        <f t="shared" si="118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3" t="s">
        <v>38</v>
      </c>
      <c r="J91" s="160" t="s">
        <v>38</v>
      </c>
      <c r="K91" s="125" t="s">
        <v>53</v>
      </c>
      <c r="L91" s="189" t="s">
        <v>59</v>
      </c>
      <c r="M91" s="203" t="s">
        <v>59</v>
      </c>
      <c r="N91" s="116" t="s">
        <v>52</v>
      </c>
      <c r="O91" s="189" t="s">
        <v>41</v>
      </c>
      <c r="P91" s="203" t="s">
        <v>48</v>
      </c>
      <c r="Q91" s="116" t="s">
        <v>39</v>
      </c>
      <c r="R91" s="177" t="s">
        <v>52</v>
      </c>
      <c r="S91" s="231" t="s">
        <v>41</v>
      </c>
      <c r="T91" s="37" t="s">
        <v>41</v>
      </c>
      <c r="U91" s="159" t="s">
        <v>63</v>
      </c>
      <c r="V91" s="230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9" t="s">
        <v>67</v>
      </c>
      <c r="AB91" s="203" t="s">
        <v>48</v>
      </c>
      <c r="AC91" s="191" t="s">
        <v>51</v>
      </c>
      <c r="AD91" s="202" t="s">
        <v>51</v>
      </c>
      <c r="AE91" s="226" t="s">
        <v>55</v>
      </c>
      <c r="AF91" s="33" t="s">
        <v>53</v>
      </c>
      <c r="AG91" s="236" t="s">
        <v>44</v>
      </c>
      <c r="AH91" s="191" t="s">
        <v>44</v>
      </c>
      <c r="AI91" s="170" t="s">
        <v>48</v>
      </c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2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8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2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8">
        <f>SUM(R53, -R58)</f>
        <v>5.1400000000000001E-2</v>
      </c>
      <c r="S92" s="227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7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90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2">
        <f>SUM(AD54, -AD58)</f>
        <v>9.240000000000001E-2</v>
      </c>
      <c r="AE92" s="228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22">
        <f>SUM(AH54, -AH57)</f>
        <v>0.1216</v>
      </c>
      <c r="AI92" s="122">
        <f>SUM(AI54, -AI57)</f>
        <v>0.1031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7" t="s">
        <v>70</v>
      </c>
      <c r="J93" s="165" t="s">
        <v>53</v>
      </c>
      <c r="K93" s="121" t="s">
        <v>38</v>
      </c>
      <c r="L93" s="177" t="s">
        <v>39</v>
      </c>
      <c r="M93" s="154" t="s">
        <v>52</v>
      </c>
      <c r="N93" s="170" t="s">
        <v>59</v>
      </c>
      <c r="O93" s="177" t="s">
        <v>39</v>
      </c>
      <c r="P93" s="203" t="s">
        <v>41</v>
      </c>
      <c r="Q93" s="116" t="s">
        <v>46</v>
      </c>
      <c r="R93" s="177" t="s">
        <v>46</v>
      </c>
      <c r="S93" s="232" t="s">
        <v>54</v>
      </c>
      <c r="T93" s="33" t="s">
        <v>64</v>
      </c>
      <c r="U93" s="164" t="s">
        <v>36</v>
      </c>
      <c r="V93" s="235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2" t="s">
        <v>51</v>
      </c>
      <c r="AB93" s="144" t="s">
        <v>68</v>
      </c>
      <c r="AC93" s="116" t="s">
        <v>57</v>
      </c>
      <c r="AD93" s="202" t="s">
        <v>37</v>
      </c>
      <c r="AE93" s="230" t="s">
        <v>53</v>
      </c>
      <c r="AF93" s="46" t="s">
        <v>57</v>
      </c>
      <c r="AG93" s="159" t="s">
        <v>53</v>
      </c>
      <c r="AH93" s="116" t="s">
        <v>57</v>
      </c>
      <c r="AI93" s="116" t="s">
        <v>57</v>
      </c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2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9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9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8">
        <f>SUM(R53, -R57)</f>
        <v>3.9199999999999999E-2</v>
      </c>
      <c r="S94" s="227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9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1">
        <f>SUM(Z53, -Z55)</f>
        <v>9.1999999999999998E-2</v>
      </c>
      <c r="AA94" s="182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2">
        <f>SUM(AD54, -AD57)</f>
        <v>8.48E-2</v>
      </c>
      <c r="AE94" s="229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18">
        <f>SUM(AH55, -AH58)</f>
        <v>0.1019</v>
      </c>
      <c r="AI94" s="118">
        <f>SUM(AI55, -AI58)</f>
        <v>9.4500000000000015E-2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3" t="s">
        <v>36</v>
      </c>
      <c r="J95" s="160" t="s">
        <v>36</v>
      </c>
      <c r="K95" s="121" t="s">
        <v>37</v>
      </c>
      <c r="L95" s="185" t="s">
        <v>64</v>
      </c>
      <c r="M95" s="165" t="s">
        <v>64</v>
      </c>
      <c r="N95" s="125" t="s">
        <v>64</v>
      </c>
      <c r="O95" s="189" t="s">
        <v>59</v>
      </c>
      <c r="P95" s="203" t="s">
        <v>59</v>
      </c>
      <c r="Q95" s="116" t="s">
        <v>57</v>
      </c>
      <c r="R95" s="177" t="s">
        <v>57</v>
      </c>
      <c r="S95" s="231" t="s">
        <v>59</v>
      </c>
      <c r="T95" s="97" t="s">
        <v>54</v>
      </c>
      <c r="U95" s="159" t="s">
        <v>64</v>
      </c>
      <c r="V95" s="232" t="s">
        <v>54</v>
      </c>
      <c r="W95" s="33" t="s">
        <v>64</v>
      </c>
      <c r="X95" s="162" t="s">
        <v>54</v>
      </c>
      <c r="Y95" s="203" t="s">
        <v>48</v>
      </c>
      <c r="Z95" s="170" t="s">
        <v>48</v>
      </c>
      <c r="AA95" s="184" t="s">
        <v>54</v>
      </c>
      <c r="AB95" s="166" t="s">
        <v>51</v>
      </c>
      <c r="AC95" s="191" t="s">
        <v>37</v>
      </c>
      <c r="AD95" s="177" t="s">
        <v>57</v>
      </c>
      <c r="AE95" s="240" t="s">
        <v>37</v>
      </c>
      <c r="AF95" s="43" t="s">
        <v>68</v>
      </c>
      <c r="AG95" s="167" t="s">
        <v>67</v>
      </c>
      <c r="AH95" s="125" t="s">
        <v>53</v>
      </c>
      <c r="AI95" s="125" t="s">
        <v>64</v>
      </c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9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2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8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9">
        <f>SUM(R53, -R56)</f>
        <v>3.9E-2</v>
      </c>
      <c r="S96" s="233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7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2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9">
        <f>SUM(AD55, -AD58)</f>
        <v>7.5200000000000003E-2</v>
      </c>
      <c r="AE96" s="227">
        <f>SUM(AE54, -AE57)</f>
        <v>0.1013</v>
      </c>
      <c r="AF96" s="95">
        <f>SUM(AF51, -AF53)</f>
        <v>8.6900000000000005E-2</v>
      </c>
      <c r="AG96" s="239">
        <f>SUM(AG53, -AG55)</f>
        <v>9.2499999999999999E-2</v>
      </c>
      <c r="AH96" s="118">
        <f>SUM(AH52, -AH54)</f>
        <v>0.1013</v>
      </c>
      <c r="AI96" s="122">
        <f>SUM(AI52, -AI54)</f>
        <v>8.8499999999999995E-2</v>
      </c>
      <c r="AJ96" s="7">
        <f t="shared" ref="AG96:AJ96" si="119">SUM(AJ85, -AJ92)</f>
        <v>0</v>
      </c>
      <c r="AK96" s="7">
        <f>SUM(AK85, -AK92,)</f>
        <v>0</v>
      </c>
      <c r="AL96" s="7">
        <f>SUM(AL85, -AL92,)</f>
        <v>0</v>
      </c>
      <c r="AM96" s="7">
        <f t="shared" ref="AM96:AP96" si="120">SUM(AM85, -AM92)</f>
        <v>0</v>
      </c>
      <c r="AN96" s="7">
        <f t="shared" si="120"/>
        <v>0</v>
      </c>
      <c r="AO96" s="7">
        <f t="shared" si="120"/>
        <v>0</v>
      </c>
      <c r="AP96" s="7">
        <f t="shared" si="120"/>
        <v>0</v>
      </c>
      <c r="AQ96" s="7">
        <f>SUM(AQ85, -AQ92,)</f>
        <v>0</v>
      </c>
      <c r="AR96" s="7">
        <f>SUM(AR85, -AR92,)</f>
        <v>0</v>
      </c>
      <c r="AS96" s="7">
        <f t="shared" ref="AS96:AV96" si="121">SUM(AS85, -AS92)</f>
        <v>0</v>
      </c>
      <c r="AT96" s="7">
        <f t="shared" si="121"/>
        <v>0</v>
      </c>
      <c r="AU96" s="7">
        <f t="shared" si="121"/>
        <v>0</v>
      </c>
      <c r="AV96" s="7">
        <f t="shared" si="121"/>
        <v>0</v>
      </c>
      <c r="AW96" s="7">
        <f>SUM(AW85, -AW92,)</f>
        <v>0</v>
      </c>
      <c r="AX96" s="7">
        <f>SUM(AX85, -AX92,)</f>
        <v>0</v>
      </c>
      <c r="AY96" s="7">
        <f t="shared" ref="AY96:BB96" si="122">SUM(AY85, -AY92)</f>
        <v>0</v>
      </c>
      <c r="AZ96" s="7">
        <f t="shared" si="122"/>
        <v>0</v>
      </c>
      <c r="BA96" s="7">
        <f t="shared" si="122"/>
        <v>0</v>
      </c>
      <c r="BB96" s="7">
        <f t="shared" si="122"/>
        <v>0</v>
      </c>
      <c r="BC96" s="7">
        <f>SUM(BC85, -BC92,)</f>
        <v>0</v>
      </c>
      <c r="BD96" s="7">
        <f>SUM(BD85, -BD92,)</f>
        <v>0</v>
      </c>
      <c r="BE96" s="7">
        <f t="shared" ref="BE96:BH96" si="123">SUM(BE85, -BE92)</f>
        <v>0</v>
      </c>
      <c r="BF96" s="7">
        <f t="shared" si="123"/>
        <v>0</v>
      </c>
      <c r="BG96" s="7">
        <f t="shared" si="123"/>
        <v>0</v>
      </c>
      <c r="BH96" s="7">
        <f t="shared" si="123"/>
        <v>0</v>
      </c>
      <c r="BI96" s="7">
        <f>SUM(BI85, -BI92,)</f>
        <v>0</v>
      </c>
      <c r="BJ96" s="7">
        <f>SUM(BJ85, -BJ92,)</f>
        <v>0</v>
      </c>
      <c r="BK96" s="7">
        <f t="shared" ref="BK96:BQ96" si="124">SUM(BK85, -BK92)</f>
        <v>0</v>
      </c>
      <c r="BL96" s="7">
        <f t="shared" si="124"/>
        <v>0</v>
      </c>
      <c r="BM96" s="7">
        <f t="shared" si="124"/>
        <v>0</v>
      </c>
      <c r="BN96" s="7">
        <f t="shared" si="124"/>
        <v>0</v>
      </c>
      <c r="BO96" s="7">
        <f t="shared" si="124"/>
        <v>0</v>
      </c>
      <c r="BP96" s="7">
        <f t="shared" si="124"/>
        <v>0</v>
      </c>
      <c r="BQ96" s="7">
        <f t="shared" si="124"/>
        <v>0</v>
      </c>
      <c r="BS96" s="7">
        <f>SUM(BS85, -BS92,)</f>
        <v>0</v>
      </c>
      <c r="BT96" s="7">
        <f>SUM(BT85, -BT92,)</f>
        <v>0</v>
      </c>
      <c r="BU96" s="7">
        <f t="shared" ref="BU96:BX96" si="125">SUM(BU85, -BU92)</f>
        <v>0</v>
      </c>
      <c r="BV96" s="7">
        <f t="shared" si="125"/>
        <v>0</v>
      </c>
      <c r="BW96" s="7">
        <f t="shared" si="125"/>
        <v>0</v>
      </c>
      <c r="BX96" s="7">
        <f t="shared" si="125"/>
        <v>0</v>
      </c>
      <c r="BY96" s="7">
        <f>SUM(BY85, -BY92,)</f>
        <v>0</v>
      </c>
      <c r="BZ96" s="7">
        <f>SUM(BZ85, -BZ92,)</f>
        <v>0</v>
      </c>
      <c r="CA96" s="7">
        <f t="shared" ref="CA96:CD96" si="126">SUM(CA85, -CA92)</f>
        <v>0</v>
      </c>
      <c r="CB96" s="7">
        <f t="shared" si="126"/>
        <v>0</v>
      </c>
      <c r="CC96" s="7">
        <f t="shared" si="126"/>
        <v>0</v>
      </c>
      <c r="CD96" s="7">
        <f t="shared" si="126"/>
        <v>0</v>
      </c>
      <c r="CE96" s="7">
        <f>SUM(CE85, -CE92,)</f>
        <v>0</v>
      </c>
      <c r="CF96" s="7">
        <f>SUM(CF85, -CF92,)</f>
        <v>0</v>
      </c>
      <c r="CG96" s="7">
        <f t="shared" ref="CG96:CJ96" si="127">SUM(CG85, -CG92)</f>
        <v>0</v>
      </c>
      <c r="CH96" s="7">
        <f t="shared" si="127"/>
        <v>0</v>
      </c>
      <c r="CI96" s="7">
        <f t="shared" si="127"/>
        <v>0</v>
      </c>
      <c r="CJ96" s="7">
        <f t="shared" si="127"/>
        <v>0</v>
      </c>
      <c r="CK96" s="7">
        <f>SUM(CK85, -CK92,)</f>
        <v>0</v>
      </c>
      <c r="CL96" s="7">
        <f>SUM(CL85, -CL92,)</f>
        <v>0</v>
      </c>
      <c r="CM96" s="7">
        <f t="shared" ref="CM96:CP96" si="128">SUM(CM85, -CM92)</f>
        <v>0</v>
      </c>
      <c r="CN96" s="7">
        <f t="shared" si="128"/>
        <v>0</v>
      </c>
      <c r="CO96" s="7">
        <f t="shared" si="128"/>
        <v>0</v>
      </c>
      <c r="CP96" s="7">
        <f t="shared" si="128"/>
        <v>0</v>
      </c>
      <c r="CQ96" s="7">
        <f>SUM(CQ85, -CQ92,)</f>
        <v>0</v>
      </c>
      <c r="CR96" s="7">
        <f>SUM(CR85, -CR92,)</f>
        <v>0</v>
      </c>
      <c r="CS96" s="7">
        <f t="shared" ref="CS96:CV96" si="129">SUM(CS85, -CS92)</f>
        <v>0</v>
      </c>
      <c r="CT96" s="7">
        <f t="shared" si="129"/>
        <v>0</v>
      </c>
      <c r="CU96" s="7">
        <f t="shared" si="129"/>
        <v>0</v>
      </c>
      <c r="CV96" s="7">
        <f t="shared" si="129"/>
        <v>0</v>
      </c>
      <c r="CW96" s="7">
        <f>SUM(CW85, -CW92,)</f>
        <v>0</v>
      </c>
      <c r="CX96" s="7">
        <f>SUM(CX85, -CX92,)</f>
        <v>0</v>
      </c>
      <c r="CY96" s="7">
        <f t="shared" ref="CY96:DB96" si="130">SUM(CY85, -CY92)</f>
        <v>0</v>
      </c>
      <c r="CZ96" s="7">
        <f t="shared" si="130"/>
        <v>0</v>
      </c>
      <c r="DA96" s="7">
        <f t="shared" si="130"/>
        <v>0</v>
      </c>
      <c r="DB96" s="7">
        <f t="shared" si="130"/>
        <v>0</v>
      </c>
      <c r="DC96" s="7">
        <f>SUM(DC85, -DC92,)</f>
        <v>0</v>
      </c>
      <c r="DD96" s="7">
        <f>SUM(DD85, -DD92,)</f>
        <v>0</v>
      </c>
      <c r="DE96" s="7">
        <f t="shared" ref="DE96:DH96" si="131">SUM(DE85, -DE92)</f>
        <v>0</v>
      </c>
      <c r="DF96" s="7">
        <f t="shared" si="131"/>
        <v>0</v>
      </c>
      <c r="DG96" s="7">
        <f t="shared" si="131"/>
        <v>0</v>
      </c>
      <c r="DH96" s="7">
        <f t="shared" si="131"/>
        <v>0</v>
      </c>
      <c r="DI96" s="7">
        <f>SUM(DI85, -DI92,)</f>
        <v>0</v>
      </c>
      <c r="DJ96" s="7">
        <f>SUM(DJ85, -DJ92,)</f>
        <v>0</v>
      </c>
      <c r="DK96" s="7">
        <f t="shared" ref="DK96:DN96" si="132">SUM(DK85, -DK92)</f>
        <v>0</v>
      </c>
      <c r="DL96" s="7">
        <f t="shared" si="132"/>
        <v>0</v>
      </c>
      <c r="DM96" s="7">
        <f t="shared" si="132"/>
        <v>0</v>
      </c>
      <c r="DN96" s="7">
        <f t="shared" si="132"/>
        <v>0</v>
      </c>
      <c r="DO96" s="7">
        <f>SUM(DO85, -DO92,)</f>
        <v>0</v>
      </c>
      <c r="DP96" s="7">
        <f>SUM(DP85, -DP92,)</f>
        <v>0</v>
      </c>
      <c r="DQ96" s="7">
        <f t="shared" ref="DQ96:DT96" si="133">SUM(DQ85, -DQ92)</f>
        <v>0</v>
      </c>
      <c r="DR96" s="7">
        <f t="shared" si="133"/>
        <v>0</v>
      </c>
      <c r="DS96" s="7">
        <f t="shared" si="133"/>
        <v>0</v>
      </c>
      <c r="DT96" s="7">
        <f t="shared" si="133"/>
        <v>0</v>
      </c>
      <c r="DU96" s="7">
        <f>SUM(DU85, -DU92,)</f>
        <v>0</v>
      </c>
      <c r="DV96" s="7">
        <f>SUM(DV85, -DV92,)</f>
        <v>0</v>
      </c>
      <c r="DW96" s="7">
        <f t="shared" ref="DW96:DZ96" si="134">SUM(DW85, -DW92)</f>
        <v>0</v>
      </c>
      <c r="DX96" s="7">
        <f t="shared" si="134"/>
        <v>0</v>
      </c>
      <c r="DY96" s="7">
        <f t="shared" si="134"/>
        <v>0</v>
      </c>
      <c r="DZ96" s="7">
        <f t="shared" si="134"/>
        <v>0</v>
      </c>
      <c r="EA96" s="7">
        <f>SUM(EA85, -EA92,)</f>
        <v>0</v>
      </c>
      <c r="EB96" s="7">
        <f>SUM(EB85, -EB92,)</f>
        <v>0</v>
      </c>
      <c r="EC96" s="7">
        <f t="shared" ref="EC96:EI96" si="135">SUM(EC85, -EC92)</f>
        <v>0</v>
      </c>
      <c r="ED96" s="7">
        <f t="shared" si="135"/>
        <v>0</v>
      </c>
      <c r="EE96" s="7">
        <f t="shared" si="135"/>
        <v>0</v>
      </c>
      <c r="EF96" s="7">
        <f t="shared" si="135"/>
        <v>0</v>
      </c>
      <c r="EG96" s="7">
        <f t="shared" si="135"/>
        <v>0</v>
      </c>
      <c r="EH96" s="7">
        <f t="shared" si="135"/>
        <v>0</v>
      </c>
      <c r="EI96" s="7">
        <f t="shared" si="135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4" t="s">
        <v>54</v>
      </c>
      <c r="J97" s="160" t="s">
        <v>41</v>
      </c>
      <c r="K97" s="125" t="s">
        <v>47</v>
      </c>
      <c r="L97" s="189" t="s">
        <v>48</v>
      </c>
      <c r="M97" s="203" t="s">
        <v>48</v>
      </c>
      <c r="N97" s="170" t="s">
        <v>48</v>
      </c>
      <c r="O97" s="177" t="s">
        <v>57</v>
      </c>
      <c r="P97" s="154" t="s">
        <v>46</v>
      </c>
      <c r="Q97" s="116" t="s">
        <v>52</v>
      </c>
      <c r="R97" s="177" t="s">
        <v>39</v>
      </c>
      <c r="S97" s="231" t="s">
        <v>48</v>
      </c>
      <c r="T97" s="37" t="s">
        <v>48</v>
      </c>
      <c r="U97" s="162" t="s">
        <v>54</v>
      </c>
      <c r="V97" s="226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7" t="s">
        <v>57</v>
      </c>
      <c r="AB97" s="154" t="s">
        <v>39</v>
      </c>
      <c r="AC97" s="119" t="s">
        <v>68</v>
      </c>
      <c r="AD97" s="180" t="s">
        <v>68</v>
      </c>
      <c r="AE97" s="240" t="s">
        <v>44</v>
      </c>
      <c r="AF97" s="24" t="s">
        <v>44</v>
      </c>
      <c r="AG97" s="145" t="s">
        <v>57</v>
      </c>
      <c r="AH97" s="170" t="s">
        <v>67</v>
      </c>
      <c r="AI97" s="191" t="s">
        <v>37</v>
      </c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2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2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9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9">
        <f>SUM(R53, -R55)</f>
        <v>3.61E-2</v>
      </c>
      <c r="S98" s="227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7">
        <f>SUM(V51, -V52)</f>
        <v>6.4399999999999999E-2</v>
      </c>
      <c r="W98" s="16">
        <f>SUM(W51, -W52)</f>
        <v>6.699999999999999E-2</v>
      </c>
      <c r="X98" s="239">
        <f>SUM(X55, -X58)</f>
        <v>6.93E-2</v>
      </c>
      <c r="Y98" s="168">
        <f>SUM(Y55, -Y58)</f>
        <v>7.3799999999999991E-2</v>
      </c>
      <c r="Z98" s="211">
        <f>SUM(Z54, -Z58)</f>
        <v>7.8200000000000006E-2</v>
      </c>
      <c r="AA98" s="179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9">
        <f>SUM(AD51, -AD53)</f>
        <v>6.9599999999999995E-2</v>
      </c>
      <c r="AE98" s="227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211">
        <f>SUM(AH53, -AH55)</f>
        <v>9.8599999999999993E-2</v>
      </c>
      <c r="AI98" s="122">
        <f>SUM(AI53, -AI56)</f>
        <v>8.8200000000000001E-2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3" t="s">
        <v>40</v>
      </c>
      <c r="J99" s="188" t="s">
        <v>54</v>
      </c>
      <c r="K99" s="125" t="s">
        <v>64</v>
      </c>
      <c r="L99" s="180" t="s">
        <v>65</v>
      </c>
      <c r="M99" s="144" t="s">
        <v>65</v>
      </c>
      <c r="N99" s="170" t="s">
        <v>41</v>
      </c>
      <c r="O99" s="189" t="s">
        <v>48</v>
      </c>
      <c r="P99" s="154" t="s">
        <v>39</v>
      </c>
      <c r="Q99" s="116" t="s">
        <v>67</v>
      </c>
      <c r="R99" s="177" t="s">
        <v>67</v>
      </c>
      <c r="S99" s="231" t="s">
        <v>67</v>
      </c>
      <c r="T99" s="37" t="s">
        <v>67</v>
      </c>
      <c r="U99" s="161" t="s">
        <v>38</v>
      </c>
      <c r="V99" s="230" t="s">
        <v>63</v>
      </c>
      <c r="W99" s="19" t="s">
        <v>36</v>
      </c>
      <c r="X99" s="149" t="s">
        <v>65</v>
      </c>
      <c r="Y99" s="203" t="s">
        <v>67</v>
      </c>
      <c r="Z99" s="116" t="s">
        <v>57</v>
      </c>
      <c r="AA99" s="202" t="s">
        <v>37</v>
      </c>
      <c r="AB99" s="165" t="s">
        <v>64</v>
      </c>
      <c r="AC99" s="116" t="s">
        <v>39</v>
      </c>
      <c r="AD99" s="202" t="s">
        <v>44</v>
      </c>
      <c r="AE99" s="240" t="s">
        <v>52</v>
      </c>
      <c r="AF99" s="37" t="s">
        <v>67</v>
      </c>
      <c r="AG99" s="149" t="s">
        <v>68</v>
      </c>
      <c r="AH99" s="191" t="s">
        <v>37</v>
      </c>
      <c r="AI99" s="121" t="s">
        <v>38</v>
      </c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2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2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2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9">
        <f>SUM(R53, -R54)</f>
        <v>2.5899999999999999E-2</v>
      </c>
      <c r="S100" s="229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9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2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2">
        <f>SUM(AD54, -AD56)</f>
        <v>6.8400000000000002E-2</v>
      </c>
      <c r="AE100" s="233">
        <f>SUM(AE54, -AE55)</f>
        <v>6.9900000000000004E-2</v>
      </c>
      <c r="AF100" s="222">
        <f>SUM(AF53, -AF55)</f>
        <v>7.1900000000000006E-2</v>
      </c>
      <c r="AG100" s="152">
        <f>SUM(AG51, -AG53)</f>
        <v>8.8400000000000006E-2</v>
      </c>
      <c r="AH100" s="122">
        <f>SUM(AH54, -AH56)</f>
        <v>9.0999999999999998E-2</v>
      </c>
      <c r="AI100" s="120">
        <f>SUM(AI56, -AI58)</f>
        <v>8.0800000000000011E-2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5" t="s">
        <v>53</v>
      </c>
      <c r="J101" s="165" t="s">
        <v>84</v>
      </c>
      <c r="K101" s="121" t="s">
        <v>36</v>
      </c>
      <c r="L101" s="183" t="s">
        <v>38</v>
      </c>
      <c r="M101" s="203" t="s">
        <v>41</v>
      </c>
      <c r="N101" s="119" t="s">
        <v>65</v>
      </c>
      <c r="O101" s="177" t="s">
        <v>46</v>
      </c>
      <c r="P101" s="154" t="s">
        <v>57</v>
      </c>
      <c r="Q101" s="170" t="s">
        <v>41</v>
      </c>
      <c r="R101" s="184" t="s">
        <v>54</v>
      </c>
      <c r="S101" s="234" t="s">
        <v>39</v>
      </c>
      <c r="T101" s="46" t="s">
        <v>57</v>
      </c>
      <c r="U101" s="145" t="s">
        <v>52</v>
      </c>
      <c r="V101" s="235" t="s">
        <v>44</v>
      </c>
      <c r="W101" s="19" t="s">
        <v>44</v>
      </c>
      <c r="X101" s="145" t="s">
        <v>39</v>
      </c>
      <c r="Y101" s="165" t="s">
        <v>64</v>
      </c>
      <c r="Z101" s="191" t="s">
        <v>51</v>
      </c>
      <c r="AA101" s="180" t="s">
        <v>68</v>
      </c>
      <c r="AB101" s="166" t="s">
        <v>37</v>
      </c>
      <c r="AC101" s="191" t="s">
        <v>44</v>
      </c>
      <c r="AD101" s="177" t="s">
        <v>39</v>
      </c>
      <c r="AE101" s="232" t="s">
        <v>54</v>
      </c>
      <c r="AF101" s="24" t="s">
        <v>37</v>
      </c>
      <c r="AG101" s="236" t="s">
        <v>37</v>
      </c>
      <c r="AH101" s="119" t="s">
        <v>68</v>
      </c>
      <c r="AI101" s="191" t="s">
        <v>52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9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2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8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2">
        <f>SUM(R54, -R58)</f>
        <v>2.5500000000000002E-2</v>
      </c>
      <c r="S102" s="229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7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9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9">
        <f>SUM(AD55, -AD57)</f>
        <v>6.7599999999999993E-2</v>
      </c>
      <c r="AE102" s="227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18">
        <f>SUM(AH51, -AH53)</f>
        <v>0.09</v>
      </c>
      <c r="AI102" s="117">
        <f>SUM(AI53, -AI55)</f>
        <v>7.4499999999999997E-2</v>
      </c>
      <c r="AJ102" s="7">
        <f t="shared" ref="AG102:AJ102" si="136">SUM(AJ91, -AJ98)</f>
        <v>0</v>
      </c>
      <c r="AK102" s="7">
        <f>SUM(AK91, -AK98,)</f>
        <v>0</v>
      </c>
      <c r="AL102" s="7">
        <f>SUM(AL91, -AL98,)</f>
        <v>0</v>
      </c>
      <c r="AM102" s="7">
        <f t="shared" ref="AM102:AP102" si="137">SUM(AM91, -AM98)</f>
        <v>0</v>
      </c>
      <c r="AN102" s="7">
        <f t="shared" si="137"/>
        <v>0</v>
      </c>
      <c r="AO102" s="7">
        <f t="shared" si="137"/>
        <v>0</v>
      </c>
      <c r="AP102" s="7">
        <f t="shared" si="137"/>
        <v>0</v>
      </c>
      <c r="AQ102" s="7">
        <f>SUM(AQ91, -AQ98,)</f>
        <v>0</v>
      </c>
      <c r="AR102" s="7">
        <f>SUM(AR91, -AR98,)</f>
        <v>0</v>
      </c>
      <c r="AS102" s="7">
        <f t="shared" ref="AS102:AV102" si="138">SUM(AS91, -AS98)</f>
        <v>0</v>
      </c>
      <c r="AT102" s="7">
        <f t="shared" si="138"/>
        <v>0</v>
      </c>
      <c r="AU102" s="7">
        <f t="shared" si="138"/>
        <v>0</v>
      </c>
      <c r="AV102" s="7">
        <f t="shared" si="138"/>
        <v>0</v>
      </c>
      <c r="AW102" s="7">
        <f>SUM(AW91, -AW98,)</f>
        <v>0</v>
      </c>
      <c r="AX102" s="7">
        <f>SUM(AX91, -AX98,)</f>
        <v>0</v>
      </c>
      <c r="AY102" s="7">
        <f t="shared" ref="AY102:BB102" si="139">SUM(AY91, -AY98)</f>
        <v>0</v>
      </c>
      <c r="AZ102" s="7">
        <f t="shared" si="139"/>
        <v>0</v>
      </c>
      <c r="BA102" s="7">
        <f t="shared" si="139"/>
        <v>0</v>
      </c>
      <c r="BB102" s="7">
        <f t="shared" si="139"/>
        <v>0</v>
      </c>
      <c r="BC102" s="7">
        <f>SUM(BC91, -BC98,)</f>
        <v>0</v>
      </c>
      <c r="BD102" s="7">
        <f>SUM(BD91, -BD98,)</f>
        <v>0</v>
      </c>
      <c r="BE102" s="7">
        <f t="shared" ref="BE102:BH102" si="140">SUM(BE91, -BE98)</f>
        <v>0</v>
      </c>
      <c r="BF102" s="7">
        <f t="shared" si="140"/>
        <v>0</v>
      </c>
      <c r="BG102" s="7">
        <f t="shared" si="140"/>
        <v>0</v>
      </c>
      <c r="BH102" s="7">
        <f t="shared" si="140"/>
        <v>0</v>
      </c>
      <c r="BI102" s="7">
        <f>SUM(BI91, -BI98,)</f>
        <v>0</v>
      </c>
      <c r="BJ102" s="7">
        <f>SUM(BJ91, -BJ98,)</f>
        <v>0</v>
      </c>
      <c r="BK102" s="7">
        <f t="shared" ref="BK102:BQ102" si="141">SUM(BK91, -BK98)</f>
        <v>0</v>
      </c>
      <c r="BL102" s="7">
        <f t="shared" si="141"/>
        <v>0</v>
      </c>
      <c r="BM102" s="7">
        <f t="shared" si="141"/>
        <v>0</v>
      </c>
      <c r="BN102" s="7">
        <f t="shared" si="141"/>
        <v>0</v>
      </c>
      <c r="BO102" s="7">
        <f t="shared" si="141"/>
        <v>0</v>
      </c>
      <c r="BP102" s="7">
        <f t="shared" si="141"/>
        <v>0</v>
      </c>
      <c r="BQ102" s="7">
        <f t="shared" si="141"/>
        <v>0</v>
      </c>
      <c r="BS102" s="7">
        <f>SUM(BS91, -BS98,)</f>
        <v>0</v>
      </c>
      <c r="BT102" s="7">
        <f>SUM(BT91, -BT98,)</f>
        <v>0</v>
      </c>
      <c r="BU102" s="7">
        <f t="shared" ref="BU102:BX102" si="142">SUM(BU91, -BU98)</f>
        <v>0</v>
      </c>
      <c r="BV102" s="7">
        <f t="shared" si="142"/>
        <v>0</v>
      </c>
      <c r="BW102" s="7">
        <f t="shared" si="142"/>
        <v>0</v>
      </c>
      <c r="BX102" s="7">
        <f t="shared" si="142"/>
        <v>0</v>
      </c>
      <c r="BY102" s="7">
        <f>SUM(BY91, -BY98,)</f>
        <v>0</v>
      </c>
      <c r="BZ102" s="7">
        <f>SUM(BZ91, -BZ98,)</f>
        <v>0</v>
      </c>
      <c r="CA102" s="7">
        <f t="shared" ref="CA102:CD102" si="143">SUM(CA91, -CA98)</f>
        <v>0</v>
      </c>
      <c r="CB102" s="7">
        <f t="shared" si="143"/>
        <v>0</v>
      </c>
      <c r="CC102" s="7">
        <f t="shared" si="143"/>
        <v>0</v>
      </c>
      <c r="CD102" s="7">
        <f t="shared" si="143"/>
        <v>0</v>
      </c>
      <c r="CE102" s="7">
        <f>SUM(CE91, -CE98,)</f>
        <v>0</v>
      </c>
      <c r="CF102" s="7">
        <f>SUM(CF91, -CF98,)</f>
        <v>0</v>
      </c>
      <c r="CG102" s="7">
        <f t="shared" ref="CG102:CJ102" si="144">SUM(CG91, -CG98)</f>
        <v>0</v>
      </c>
      <c r="CH102" s="7">
        <f t="shared" si="144"/>
        <v>0</v>
      </c>
      <c r="CI102" s="7">
        <f t="shared" si="144"/>
        <v>0</v>
      </c>
      <c r="CJ102" s="7">
        <f t="shared" si="144"/>
        <v>0</v>
      </c>
      <c r="CK102" s="7">
        <f>SUM(CK91, -CK98,)</f>
        <v>0</v>
      </c>
      <c r="CL102" s="7">
        <f>SUM(CL91, -CL98,)</f>
        <v>0</v>
      </c>
      <c r="CM102" s="7">
        <f t="shared" ref="CM102:CP102" si="145">SUM(CM91, -CM98)</f>
        <v>0</v>
      </c>
      <c r="CN102" s="7">
        <f t="shared" si="145"/>
        <v>0</v>
      </c>
      <c r="CO102" s="7">
        <f t="shared" si="145"/>
        <v>0</v>
      </c>
      <c r="CP102" s="7">
        <f t="shared" si="145"/>
        <v>0</v>
      </c>
      <c r="CQ102" s="7">
        <f>SUM(CQ91, -CQ98,)</f>
        <v>0</v>
      </c>
      <c r="CR102" s="7">
        <f>SUM(CR91, -CR98,)</f>
        <v>0</v>
      </c>
      <c r="CS102" s="7">
        <f t="shared" ref="CS102:CV102" si="146">SUM(CS91, -CS98)</f>
        <v>0</v>
      </c>
      <c r="CT102" s="7">
        <f t="shared" si="146"/>
        <v>0</v>
      </c>
      <c r="CU102" s="7">
        <f t="shared" si="146"/>
        <v>0</v>
      </c>
      <c r="CV102" s="7">
        <f t="shared" si="146"/>
        <v>0</v>
      </c>
      <c r="CW102" s="7">
        <f>SUM(CW91, -CW98,)</f>
        <v>0</v>
      </c>
      <c r="CX102" s="7">
        <f>SUM(CX91, -CX98,)</f>
        <v>0</v>
      </c>
      <c r="CY102" s="7">
        <f t="shared" ref="CY102:DB102" si="147">SUM(CY91, -CY98)</f>
        <v>0</v>
      </c>
      <c r="CZ102" s="7">
        <f t="shared" si="147"/>
        <v>0</v>
      </c>
      <c r="DA102" s="7">
        <f t="shared" si="147"/>
        <v>0</v>
      </c>
      <c r="DB102" s="7">
        <f t="shared" si="147"/>
        <v>0</v>
      </c>
      <c r="DC102" s="7">
        <f>SUM(DC91, -DC98,)</f>
        <v>0</v>
      </c>
      <c r="DD102" s="7">
        <f>SUM(DD91, -DD98,)</f>
        <v>0</v>
      </c>
      <c r="DE102" s="7">
        <f t="shared" ref="DE102:DH102" si="148">SUM(DE91, -DE98)</f>
        <v>0</v>
      </c>
      <c r="DF102" s="7">
        <f t="shared" si="148"/>
        <v>0</v>
      </c>
      <c r="DG102" s="7">
        <f t="shared" si="148"/>
        <v>0</v>
      </c>
      <c r="DH102" s="7">
        <f t="shared" si="148"/>
        <v>0</v>
      </c>
      <c r="DI102" s="7">
        <f>SUM(DI91, -DI98,)</f>
        <v>0</v>
      </c>
      <c r="DJ102" s="7">
        <f>SUM(DJ91, -DJ98,)</f>
        <v>0</v>
      </c>
      <c r="DK102" s="7">
        <f t="shared" ref="DK102:DN102" si="149">SUM(DK91, -DK98)</f>
        <v>0</v>
      </c>
      <c r="DL102" s="7">
        <f t="shared" si="149"/>
        <v>0</v>
      </c>
      <c r="DM102" s="7">
        <f t="shared" si="149"/>
        <v>0</v>
      </c>
      <c r="DN102" s="7">
        <f t="shared" si="149"/>
        <v>0</v>
      </c>
      <c r="DO102" s="7">
        <f>SUM(DO91, -DO98,)</f>
        <v>0</v>
      </c>
      <c r="DP102" s="7">
        <f>SUM(DP91, -DP98,)</f>
        <v>0</v>
      </c>
      <c r="DQ102" s="7">
        <f t="shared" ref="DQ102:DT102" si="150">SUM(DQ91, -DQ98)</f>
        <v>0</v>
      </c>
      <c r="DR102" s="7">
        <f t="shared" si="150"/>
        <v>0</v>
      </c>
      <c r="DS102" s="7">
        <f t="shared" si="150"/>
        <v>0</v>
      </c>
      <c r="DT102" s="7">
        <f t="shared" si="150"/>
        <v>0</v>
      </c>
      <c r="DU102" s="7">
        <f>SUM(DU91, -DU98,)</f>
        <v>0</v>
      </c>
      <c r="DV102" s="7">
        <f>SUM(DV91, -DV98,)</f>
        <v>0</v>
      </c>
      <c r="DW102" s="7">
        <f t="shared" ref="DW102:DZ102" si="151">SUM(DW91, -DW98)</f>
        <v>0</v>
      </c>
      <c r="DX102" s="7">
        <f t="shared" si="151"/>
        <v>0</v>
      </c>
      <c r="DY102" s="7">
        <f t="shared" si="151"/>
        <v>0</v>
      </c>
      <c r="DZ102" s="7">
        <f t="shared" si="151"/>
        <v>0</v>
      </c>
      <c r="EA102" s="7">
        <f>SUM(EA91, -EA98,)</f>
        <v>0</v>
      </c>
      <c r="EB102" s="7">
        <f>SUM(EB91, -EB98,)</f>
        <v>0</v>
      </c>
      <c r="EC102" s="7">
        <f t="shared" ref="EC102:EI102" si="152">SUM(EC91, -EC98)</f>
        <v>0</v>
      </c>
      <c r="ED102" s="7">
        <f t="shared" si="152"/>
        <v>0</v>
      </c>
      <c r="EE102" s="7">
        <f t="shared" si="152"/>
        <v>0</v>
      </c>
      <c r="EF102" s="7">
        <f t="shared" si="152"/>
        <v>0</v>
      </c>
      <c r="EG102" s="7">
        <f t="shared" si="152"/>
        <v>0</v>
      </c>
      <c r="EH102" s="7">
        <f t="shared" si="152"/>
        <v>0</v>
      </c>
      <c r="EI102" s="7">
        <f t="shared" si="152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3" t="s">
        <v>41</v>
      </c>
      <c r="J103" s="156" t="s">
        <v>44</v>
      </c>
      <c r="K103" s="121" t="s">
        <v>41</v>
      </c>
      <c r="L103" s="177" t="s">
        <v>67</v>
      </c>
      <c r="M103" s="166" t="s">
        <v>51</v>
      </c>
      <c r="N103" s="126" t="s">
        <v>54</v>
      </c>
      <c r="O103" s="202" t="s">
        <v>37</v>
      </c>
      <c r="P103" s="166" t="s">
        <v>44</v>
      </c>
      <c r="Q103" s="170" t="s">
        <v>48</v>
      </c>
      <c r="R103" s="183" t="s">
        <v>37</v>
      </c>
      <c r="S103" s="235" t="s">
        <v>36</v>
      </c>
      <c r="T103" s="46" t="s">
        <v>39</v>
      </c>
      <c r="U103" s="167" t="s">
        <v>59</v>
      </c>
      <c r="V103" s="238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5" t="s">
        <v>64</v>
      </c>
      <c r="AB103" s="154" t="s">
        <v>46</v>
      </c>
      <c r="AC103" s="116" t="s">
        <v>46</v>
      </c>
      <c r="AD103" s="189" t="s">
        <v>67</v>
      </c>
      <c r="AE103" s="226" t="s">
        <v>68</v>
      </c>
      <c r="AF103" s="46" t="s">
        <v>46</v>
      </c>
      <c r="AG103" s="157" t="s">
        <v>38</v>
      </c>
      <c r="AH103" s="121" t="s">
        <v>38</v>
      </c>
      <c r="AI103" s="125" t="s">
        <v>53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2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9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2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2">
        <f>SUM(R55, -R58)</f>
        <v>1.5300000000000001E-2</v>
      </c>
      <c r="S104" s="229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7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2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90">
        <f>SUM(AD53, -AD55)</f>
        <v>6.25E-2</v>
      </c>
      <c r="AE104" s="229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20">
        <f>SUM(AH56, -AH58)</f>
        <v>7.2800000000000004E-2</v>
      </c>
      <c r="AI104" s="118">
        <f>SUM(AI52, -AI53)</f>
        <v>6.8199999999999997E-2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6" t="s">
        <v>44</v>
      </c>
      <c r="J105" s="160" t="s">
        <v>40</v>
      </c>
      <c r="K105" s="170" t="s">
        <v>59</v>
      </c>
      <c r="L105" s="183" t="s">
        <v>36</v>
      </c>
      <c r="M105" s="154" t="s">
        <v>67</v>
      </c>
      <c r="N105" s="125" t="s">
        <v>63</v>
      </c>
      <c r="O105" s="184" t="s">
        <v>54</v>
      </c>
      <c r="P105" s="166" t="s">
        <v>37</v>
      </c>
      <c r="Q105" s="170" t="s">
        <v>59</v>
      </c>
      <c r="R105" s="189" t="s">
        <v>48</v>
      </c>
      <c r="S105" s="234" t="s">
        <v>52</v>
      </c>
      <c r="T105" s="46" t="s">
        <v>52</v>
      </c>
      <c r="U105" s="164" t="s">
        <v>44</v>
      </c>
      <c r="V105" s="238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2" t="s">
        <v>44</v>
      </c>
      <c r="AB105" s="188" t="s">
        <v>54</v>
      </c>
      <c r="AC105" s="170" t="s">
        <v>67</v>
      </c>
      <c r="AD105" s="185" t="s">
        <v>64</v>
      </c>
      <c r="AE105" s="230" t="s">
        <v>64</v>
      </c>
      <c r="AF105" s="33" t="s">
        <v>64</v>
      </c>
      <c r="AG105" s="159" t="s">
        <v>64</v>
      </c>
      <c r="AH105" s="125" t="s">
        <v>64</v>
      </c>
      <c r="AI105" s="170" t="s">
        <v>41</v>
      </c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2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9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2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2">
        <f>SUM(R54, -R57)</f>
        <v>1.3299999999999999E-2</v>
      </c>
      <c r="S106" s="233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7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2">
        <f>SUM(AA54, -AA56)</f>
        <v>5.04E-2</v>
      </c>
      <c r="AB106" s="148">
        <f>SUM(AB53, -AB55)</f>
        <v>4.7E-2</v>
      </c>
      <c r="AC106" s="211">
        <f>SUM(AC53, -AC55)</f>
        <v>5.6499999999999995E-2</v>
      </c>
      <c r="AD106" s="182">
        <f>SUM(AD52, -AD53)</f>
        <v>5.1699999999999996E-2</v>
      </c>
      <c r="AE106" s="227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22">
        <f>SUM(AH52, -AH53)</f>
        <v>6.4599999999999991E-2</v>
      </c>
      <c r="AI106" s="122">
        <f>SUM(AI54, -AI56)</f>
        <v>6.7900000000000002E-2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7" t="s">
        <v>51</v>
      </c>
      <c r="J107" s="165" t="s">
        <v>47</v>
      </c>
      <c r="K107" s="124" t="s">
        <v>45</v>
      </c>
      <c r="L107" s="202" t="s">
        <v>51</v>
      </c>
      <c r="M107" s="188" t="s">
        <v>54</v>
      </c>
      <c r="N107" s="116" t="s">
        <v>67</v>
      </c>
      <c r="O107" s="177" t="s">
        <v>52</v>
      </c>
      <c r="P107" s="166" t="s">
        <v>51</v>
      </c>
      <c r="Q107" s="126" t="s">
        <v>54</v>
      </c>
      <c r="R107" s="189" t="s">
        <v>59</v>
      </c>
      <c r="S107" s="235" t="s">
        <v>44</v>
      </c>
      <c r="T107" s="46" t="s">
        <v>46</v>
      </c>
      <c r="U107" s="236" t="s">
        <v>37</v>
      </c>
      <c r="V107" s="234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7" t="s">
        <v>39</v>
      </c>
      <c r="AB107" s="156" t="s">
        <v>45</v>
      </c>
      <c r="AC107" s="125" t="s">
        <v>64</v>
      </c>
      <c r="AD107" s="177" t="s">
        <v>46</v>
      </c>
      <c r="AE107" s="234" t="s">
        <v>57</v>
      </c>
      <c r="AF107" s="12" t="s">
        <v>38</v>
      </c>
      <c r="AG107" s="236" t="s">
        <v>52</v>
      </c>
      <c r="AH107" s="191" t="s">
        <v>52</v>
      </c>
      <c r="AI107" s="170" t="s">
        <v>67</v>
      </c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2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2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8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8">
        <f>SUM(R54, -R56)</f>
        <v>1.3100000000000001E-2</v>
      </c>
      <c r="S108" s="227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9">
        <f>SUM(V53, -V56)</f>
        <v>4.2000000000000003E-2</v>
      </c>
      <c r="W108" s="222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9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8">
        <f>SUM(AD55, -AD56)</f>
        <v>5.1199999999999996E-2</v>
      </c>
      <c r="AE108" s="229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17">
        <f>SUM(AH54, -AH55)</f>
        <v>6.1899999999999997E-2</v>
      </c>
      <c r="AI108" s="211">
        <f>SUM(AI54, -AI55)</f>
        <v>5.4199999999999998E-2</v>
      </c>
      <c r="AJ108" s="7">
        <f t="shared" ref="AG108:AJ108" si="153">SUM(AJ97, -AJ104)</f>
        <v>0</v>
      </c>
      <c r="AK108" s="7">
        <f>SUM(AK97, -AK104,)</f>
        <v>0</v>
      </c>
      <c r="AL108" s="7">
        <f>SUM(AL97, -AL104,)</f>
        <v>0</v>
      </c>
      <c r="AM108" s="7">
        <f t="shared" ref="AM108:AP108" si="154">SUM(AM97, -AM104)</f>
        <v>0</v>
      </c>
      <c r="AN108" s="7">
        <f t="shared" si="154"/>
        <v>0</v>
      </c>
      <c r="AO108" s="7">
        <f t="shared" si="154"/>
        <v>0</v>
      </c>
      <c r="AP108" s="7">
        <f t="shared" si="154"/>
        <v>0</v>
      </c>
      <c r="AQ108" s="7">
        <f>SUM(AQ97, -AQ104,)</f>
        <v>0</v>
      </c>
      <c r="AR108" s="7">
        <f>SUM(AR97, -AR104,)</f>
        <v>0</v>
      </c>
      <c r="AS108" s="7">
        <f t="shared" ref="AS108:AV108" si="155">SUM(AS97, -AS104)</f>
        <v>0</v>
      </c>
      <c r="AT108" s="7">
        <f t="shared" si="155"/>
        <v>0</v>
      </c>
      <c r="AU108" s="7">
        <f t="shared" si="155"/>
        <v>0</v>
      </c>
      <c r="AV108" s="7">
        <f t="shared" si="155"/>
        <v>0</v>
      </c>
      <c r="AW108" s="7">
        <f>SUM(AW97, -AW104,)</f>
        <v>0</v>
      </c>
      <c r="AX108" s="7">
        <f>SUM(AX97, -AX104,)</f>
        <v>0</v>
      </c>
      <c r="AY108" s="7">
        <f t="shared" ref="AY108:BB108" si="156">SUM(AY97, -AY104)</f>
        <v>0</v>
      </c>
      <c r="AZ108" s="7">
        <f t="shared" si="156"/>
        <v>0</v>
      </c>
      <c r="BA108" s="7">
        <f t="shared" si="156"/>
        <v>0</v>
      </c>
      <c r="BB108" s="7">
        <f t="shared" si="156"/>
        <v>0</v>
      </c>
      <c r="BC108" s="7">
        <f>SUM(BC97, -BC104,)</f>
        <v>0</v>
      </c>
      <c r="BD108" s="7">
        <f>SUM(BD97, -BD104,)</f>
        <v>0</v>
      </c>
      <c r="BE108" s="7">
        <f t="shared" ref="BE108:BH108" si="157">SUM(BE97, -BE104)</f>
        <v>0</v>
      </c>
      <c r="BF108" s="7">
        <f t="shared" si="157"/>
        <v>0</v>
      </c>
      <c r="BG108" s="7">
        <f t="shared" si="157"/>
        <v>0</v>
      </c>
      <c r="BH108" s="7">
        <f t="shared" si="157"/>
        <v>0</v>
      </c>
      <c r="BI108" s="7">
        <f>SUM(BI97, -BI104,)</f>
        <v>0</v>
      </c>
      <c r="BJ108" s="7">
        <f>SUM(BJ97, -BJ104,)</f>
        <v>0</v>
      </c>
      <c r="BK108" s="7">
        <f t="shared" ref="BK108:BQ108" si="158">SUM(BK97, -BK104)</f>
        <v>0</v>
      </c>
      <c r="BL108" s="7">
        <f t="shared" si="158"/>
        <v>0</v>
      </c>
      <c r="BM108" s="7">
        <f t="shared" si="158"/>
        <v>0</v>
      </c>
      <c r="BN108" s="7">
        <f t="shared" si="158"/>
        <v>0</v>
      </c>
      <c r="BO108" s="7">
        <f t="shared" si="158"/>
        <v>0</v>
      </c>
      <c r="BP108" s="7">
        <f t="shared" si="158"/>
        <v>0</v>
      </c>
      <c r="BQ108" s="7">
        <f t="shared" si="158"/>
        <v>0</v>
      </c>
      <c r="BS108" s="7">
        <f>SUM(BS97, -BS104,)</f>
        <v>0</v>
      </c>
      <c r="BT108" s="7">
        <f>SUM(BT97, -BT104,)</f>
        <v>0</v>
      </c>
      <c r="BU108" s="7">
        <f t="shared" ref="BU108:BX108" si="159">SUM(BU97, -BU104)</f>
        <v>0</v>
      </c>
      <c r="BV108" s="7">
        <f t="shared" si="159"/>
        <v>0</v>
      </c>
      <c r="BW108" s="7">
        <f t="shared" si="159"/>
        <v>0</v>
      </c>
      <c r="BX108" s="7">
        <f t="shared" si="159"/>
        <v>0</v>
      </c>
      <c r="BY108" s="7">
        <f>SUM(BY97, -BY104,)</f>
        <v>0</v>
      </c>
      <c r="BZ108" s="7">
        <f>SUM(BZ97, -BZ104,)</f>
        <v>0</v>
      </c>
      <c r="CA108" s="7">
        <f t="shared" ref="CA108:CD108" si="160">SUM(CA97, -CA104)</f>
        <v>0</v>
      </c>
      <c r="CB108" s="7">
        <f t="shared" si="160"/>
        <v>0</v>
      </c>
      <c r="CC108" s="7">
        <f t="shared" si="160"/>
        <v>0</v>
      </c>
      <c r="CD108" s="7">
        <f t="shared" si="160"/>
        <v>0</v>
      </c>
      <c r="CE108" s="7">
        <f>SUM(CE97, -CE104,)</f>
        <v>0</v>
      </c>
      <c r="CF108" s="7">
        <f>SUM(CF97, -CF104,)</f>
        <v>0</v>
      </c>
      <c r="CG108" s="7">
        <f t="shared" ref="CG108:CJ108" si="161">SUM(CG97, -CG104)</f>
        <v>0</v>
      </c>
      <c r="CH108" s="7">
        <f t="shared" si="161"/>
        <v>0</v>
      </c>
      <c r="CI108" s="7">
        <f t="shared" si="161"/>
        <v>0</v>
      </c>
      <c r="CJ108" s="7">
        <f t="shared" si="161"/>
        <v>0</v>
      </c>
      <c r="CK108" s="7">
        <f>SUM(CK97, -CK104,)</f>
        <v>0</v>
      </c>
      <c r="CL108" s="7">
        <f>SUM(CL97, -CL104,)</f>
        <v>0</v>
      </c>
      <c r="CM108" s="7">
        <f t="shared" ref="CM108:CP108" si="162">SUM(CM97, -CM104)</f>
        <v>0</v>
      </c>
      <c r="CN108" s="7">
        <f t="shared" si="162"/>
        <v>0</v>
      </c>
      <c r="CO108" s="7">
        <f t="shared" si="162"/>
        <v>0</v>
      </c>
      <c r="CP108" s="7">
        <f t="shared" si="162"/>
        <v>0</v>
      </c>
      <c r="CQ108" s="7">
        <f>SUM(CQ97, -CQ104,)</f>
        <v>0</v>
      </c>
      <c r="CR108" s="7">
        <f>SUM(CR97, -CR104,)</f>
        <v>0</v>
      </c>
      <c r="CS108" s="7">
        <f t="shared" ref="CS108:CV108" si="163">SUM(CS97, -CS104)</f>
        <v>0</v>
      </c>
      <c r="CT108" s="7">
        <f t="shared" si="163"/>
        <v>0</v>
      </c>
      <c r="CU108" s="7">
        <f t="shared" si="163"/>
        <v>0</v>
      </c>
      <c r="CV108" s="7">
        <f t="shared" si="163"/>
        <v>0</v>
      </c>
      <c r="CW108" s="7">
        <f>SUM(CW97, -CW104,)</f>
        <v>0</v>
      </c>
      <c r="CX108" s="7">
        <f>SUM(CX97, -CX104,)</f>
        <v>0</v>
      </c>
      <c r="CY108" s="7">
        <f t="shared" ref="CY108:DB108" si="164">SUM(CY97, -CY104)</f>
        <v>0</v>
      </c>
      <c r="CZ108" s="7">
        <f t="shared" si="164"/>
        <v>0</v>
      </c>
      <c r="DA108" s="7">
        <f t="shared" si="164"/>
        <v>0</v>
      </c>
      <c r="DB108" s="7">
        <f t="shared" si="164"/>
        <v>0</v>
      </c>
      <c r="DC108" s="7">
        <f>SUM(DC97, -DC104,)</f>
        <v>0</v>
      </c>
      <c r="DD108" s="7">
        <f>SUM(DD97, -DD104,)</f>
        <v>0</v>
      </c>
      <c r="DE108" s="7">
        <f t="shared" ref="DE108:DH108" si="165">SUM(DE97, -DE104)</f>
        <v>0</v>
      </c>
      <c r="DF108" s="7">
        <f t="shared" si="165"/>
        <v>0</v>
      </c>
      <c r="DG108" s="7">
        <f t="shared" si="165"/>
        <v>0</v>
      </c>
      <c r="DH108" s="7">
        <f t="shared" si="165"/>
        <v>0</v>
      </c>
      <c r="DI108" s="7">
        <f>SUM(DI97, -DI104,)</f>
        <v>0</v>
      </c>
      <c r="DJ108" s="7">
        <f>SUM(DJ97, -DJ104,)</f>
        <v>0</v>
      </c>
      <c r="DK108" s="7">
        <f t="shared" ref="DK108:DN108" si="166">SUM(DK97, -DK104)</f>
        <v>0</v>
      </c>
      <c r="DL108" s="7">
        <f t="shared" si="166"/>
        <v>0</v>
      </c>
      <c r="DM108" s="7">
        <f t="shared" si="166"/>
        <v>0</v>
      </c>
      <c r="DN108" s="7">
        <f t="shared" si="166"/>
        <v>0</v>
      </c>
      <c r="DO108" s="7">
        <f>SUM(DO97, -DO104,)</f>
        <v>0</v>
      </c>
      <c r="DP108" s="7">
        <f>SUM(DP97, -DP104,)</f>
        <v>0</v>
      </c>
      <c r="DQ108" s="7">
        <f t="shared" ref="DQ108:DT108" si="167">SUM(DQ97, -DQ104)</f>
        <v>0</v>
      </c>
      <c r="DR108" s="7">
        <f t="shared" si="167"/>
        <v>0</v>
      </c>
      <c r="DS108" s="7">
        <f t="shared" si="167"/>
        <v>0</v>
      </c>
      <c r="DT108" s="7">
        <f t="shared" si="167"/>
        <v>0</v>
      </c>
      <c r="DU108" s="7">
        <f>SUM(DU97, -DU104,)</f>
        <v>0</v>
      </c>
      <c r="DV108" s="7">
        <f>SUM(DV97, -DV104,)</f>
        <v>0</v>
      </c>
      <c r="DW108" s="7">
        <f t="shared" ref="DW108:DZ108" si="168">SUM(DW97, -DW104)</f>
        <v>0</v>
      </c>
      <c r="DX108" s="7">
        <f t="shared" si="168"/>
        <v>0</v>
      </c>
      <c r="DY108" s="7">
        <f t="shared" si="168"/>
        <v>0</v>
      </c>
      <c r="DZ108" s="7">
        <f t="shared" si="168"/>
        <v>0</v>
      </c>
      <c r="EA108" s="7">
        <f>SUM(EA97, -EA104,)</f>
        <v>0</v>
      </c>
      <c r="EB108" s="7">
        <f>SUM(EB97, -EB104,)</f>
        <v>0</v>
      </c>
      <c r="EC108" s="7">
        <f t="shared" ref="EC108:EI108" si="169">SUM(EC97, -EC104)</f>
        <v>0</v>
      </c>
      <c r="ED108" s="7">
        <f t="shared" si="169"/>
        <v>0</v>
      </c>
      <c r="EE108" s="7">
        <f t="shared" si="169"/>
        <v>0</v>
      </c>
      <c r="EF108" s="7">
        <f t="shared" si="169"/>
        <v>0</v>
      </c>
      <c r="EG108" s="7">
        <f t="shared" si="169"/>
        <v>0</v>
      </c>
      <c r="EH108" s="7">
        <f t="shared" si="169"/>
        <v>0</v>
      </c>
      <c r="EI108" s="7">
        <f t="shared" si="169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8" t="s">
        <v>54</v>
      </c>
      <c r="H109" s="123" t="s">
        <v>84</v>
      </c>
      <c r="I109" s="189" t="s">
        <v>59</v>
      </c>
      <c r="J109" s="203" t="s">
        <v>59</v>
      </c>
      <c r="K109" s="126" t="s">
        <v>54</v>
      </c>
      <c r="L109" s="184" t="s">
        <v>54</v>
      </c>
      <c r="M109" s="160" t="s">
        <v>38</v>
      </c>
      <c r="N109" s="191" t="s">
        <v>51</v>
      </c>
      <c r="O109" s="186" t="s">
        <v>36</v>
      </c>
      <c r="P109" s="188" t="s">
        <v>54</v>
      </c>
      <c r="Q109" s="191" t="s">
        <v>37</v>
      </c>
      <c r="R109" s="187" t="s">
        <v>51</v>
      </c>
      <c r="S109" s="234" t="s">
        <v>57</v>
      </c>
      <c r="T109" s="19" t="s">
        <v>45</v>
      </c>
      <c r="U109" s="145" t="s">
        <v>57</v>
      </c>
      <c r="V109" s="234" t="s">
        <v>46</v>
      </c>
      <c r="W109" s="28" t="s">
        <v>38</v>
      </c>
      <c r="X109" s="236" t="s">
        <v>51</v>
      </c>
      <c r="Y109" s="156" t="s">
        <v>44</v>
      </c>
      <c r="Z109" s="191" t="s">
        <v>37</v>
      </c>
      <c r="AA109" s="186" t="s">
        <v>45</v>
      </c>
      <c r="AB109" s="166" t="s">
        <v>44</v>
      </c>
      <c r="AC109" s="126" t="s">
        <v>54</v>
      </c>
      <c r="AD109" s="184" t="s">
        <v>54</v>
      </c>
      <c r="AE109" s="235" t="s">
        <v>45</v>
      </c>
      <c r="AF109" s="97" t="s">
        <v>54</v>
      </c>
      <c r="AG109" s="145" t="s">
        <v>46</v>
      </c>
      <c r="AH109" s="116" t="s">
        <v>46</v>
      </c>
      <c r="AI109" s="116" t="s">
        <v>46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8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2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9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2">
        <f>SUM(R56, -R58)</f>
        <v>1.2400000000000001E-2</v>
      </c>
      <c r="S110" s="229">
        <f>SUM(S54, -S56)</f>
        <v>1.7099999999999997E-2</v>
      </c>
      <c r="T110" s="222">
        <f>SUM(T55, -T58)</f>
        <v>6.1999999999999972E-3</v>
      </c>
      <c r="U110" s="152">
        <f>SUM(U54, -U56)</f>
        <v>2.6200000000000001E-2</v>
      </c>
      <c r="V110" s="233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90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2">
        <f>SUM(AD53, -AD54)</f>
        <v>4.53E-2</v>
      </c>
      <c r="AE110" s="237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17">
        <f>SUM(AH55, -AH57)</f>
        <v>5.9700000000000003E-2</v>
      </c>
      <c r="AI110" s="117">
        <f>SUM(AI55, -AI57)</f>
        <v>4.8899999999999999E-2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9" t="s">
        <v>48</v>
      </c>
      <c r="J111" s="158" t="s">
        <v>51</v>
      </c>
      <c r="K111" s="124" t="s">
        <v>44</v>
      </c>
      <c r="L111" s="202" t="s">
        <v>44</v>
      </c>
      <c r="M111" s="165" t="s">
        <v>63</v>
      </c>
      <c r="N111" s="191" t="s">
        <v>44</v>
      </c>
      <c r="O111" s="202" t="s">
        <v>51</v>
      </c>
      <c r="P111" s="203" t="s">
        <v>67</v>
      </c>
      <c r="Q111" s="191" t="s">
        <v>44</v>
      </c>
      <c r="R111" s="186" t="s">
        <v>44</v>
      </c>
      <c r="S111" s="235" t="s">
        <v>45</v>
      </c>
      <c r="T111" s="19" t="s">
        <v>36</v>
      </c>
      <c r="U111" s="167" t="s">
        <v>48</v>
      </c>
      <c r="V111" s="231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7" t="s">
        <v>46</v>
      </c>
      <c r="AB111" s="203" t="s">
        <v>67</v>
      </c>
      <c r="AC111" s="124" t="s">
        <v>45</v>
      </c>
      <c r="AD111" s="186" t="s">
        <v>45</v>
      </c>
      <c r="AE111" s="234" t="s">
        <v>39</v>
      </c>
      <c r="AF111" s="46" t="s">
        <v>39</v>
      </c>
      <c r="AG111" s="164" t="s">
        <v>45</v>
      </c>
      <c r="AH111" s="124" t="s">
        <v>45</v>
      </c>
      <c r="AI111" s="119" t="s">
        <v>65</v>
      </c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2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2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2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2">
        <f>SUM(R57, -R58)</f>
        <v>1.2200000000000003E-2</v>
      </c>
      <c r="S112" s="237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3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8">
        <f>SUM(AA55, -AA56)</f>
        <v>3.1400000000000004E-2</v>
      </c>
      <c r="AB112" s="168">
        <f>SUM(AB53, -AB54)</f>
        <v>3.2500000000000001E-2</v>
      </c>
      <c r="AC112" s="211">
        <f>SUM(AC56, -AC58)</f>
        <v>3.0299999999999994E-2</v>
      </c>
      <c r="AD112" s="190">
        <f>SUM(AD56, -AD58)</f>
        <v>2.4000000000000007E-2</v>
      </c>
      <c r="AE112" s="229">
        <f>SUM(AE55, -AE57)</f>
        <v>3.139999999999999E-2</v>
      </c>
      <c r="AF112" s="95">
        <f>SUM(AF55, -AF56)</f>
        <v>4.7700000000000006E-2</v>
      </c>
      <c r="AG112" s="239">
        <f>SUM(AG57, -AG58)</f>
        <v>4.1399999999999992E-2</v>
      </c>
      <c r="AH112" s="211">
        <f>SUM(AH57, -AH58)</f>
        <v>4.2200000000000001E-2</v>
      </c>
      <c r="AI112" s="122">
        <f>SUM(AI51, -AI52)</f>
        <v>4.8600000000000018E-2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9" t="s">
        <v>64</v>
      </c>
      <c r="J113" s="165" t="s">
        <v>64</v>
      </c>
      <c r="K113" s="119" t="s">
        <v>70</v>
      </c>
      <c r="L113" s="189" t="s">
        <v>41</v>
      </c>
      <c r="M113" s="166" t="s">
        <v>44</v>
      </c>
      <c r="N113" s="191" t="s">
        <v>37</v>
      </c>
      <c r="O113" s="187" t="s">
        <v>38</v>
      </c>
      <c r="P113" s="154" t="s">
        <v>52</v>
      </c>
      <c r="Q113" s="123" t="s">
        <v>38</v>
      </c>
      <c r="R113" s="189" t="s">
        <v>41</v>
      </c>
      <c r="S113" s="238" t="s">
        <v>38</v>
      </c>
      <c r="T113" s="24" t="s">
        <v>51</v>
      </c>
      <c r="U113" s="161" t="s">
        <v>51</v>
      </c>
      <c r="V113" s="234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3" t="s">
        <v>38</v>
      </c>
      <c r="AB113" s="160" t="s">
        <v>38</v>
      </c>
      <c r="AC113" s="121" t="s">
        <v>38</v>
      </c>
      <c r="AD113" s="180" t="s">
        <v>65</v>
      </c>
      <c r="AE113" s="235" t="s">
        <v>36</v>
      </c>
      <c r="AF113" s="19" t="s">
        <v>45</v>
      </c>
      <c r="AG113" s="162" t="s">
        <v>54</v>
      </c>
      <c r="AH113" s="126" t="s">
        <v>54</v>
      </c>
      <c r="AI113" s="124" t="s">
        <v>45</v>
      </c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2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2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2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2">
        <f>SUM(R54, -R55)</f>
        <v>1.0200000000000001E-2</v>
      </c>
      <c r="S114" s="227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7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2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2">
        <f>SUM(AD51, -AD52)</f>
        <v>1.7899999999999999E-2</v>
      </c>
      <c r="AE114" s="229">
        <f>SUM(AE56, -AE57)</f>
        <v>2.2199999999999998E-2</v>
      </c>
      <c r="AF114" s="222">
        <f>SUM(AF57, -AF58)</f>
        <v>3.9499999999999993E-2</v>
      </c>
      <c r="AG114" s="153">
        <f>SUM(AG53, -AG54)</f>
        <v>3.6799999999999999E-2</v>
      </c>
      <c r="AH114" s="122">
        <f>SUM(AH53, -AH54)</f>
        <v>3.6699999999999997E-2</v>
      </c>
      <c r="AI114" s="211">
        <f>SUM(AI57, -AI58)</f>
        <v>4.5600000000000016E-2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5" t="s">
        <v>84</v>
      </c>
      <c r="J115" s="156" t="s">
        <v>45</v>
      </c>
      <c r="K115" s="125" t="s">
        <v>40</v>
      </c>
      <c r="L115" s="185" t="s">
        <v>63</v>
      </c>
      <c r="M115" s="156" t="s">
        <v>45</v>
      </c>
      <c r="N115" s="121" t="s">
        <v>38</v>
      </c>
      <c r="O115" s="186" t="s">
        <v>45</v>
      </c>
      <c r="P115" s="158" t="s">
        <v>45</v>
      </c>
      <c r="Q115" s="123" t="s">
        <v>45</v>
      </c>
      <c r="R115" s="183" t="s">
        <v>36</v>
      </c>
      <c r="S115" s="238" t="s">
        <v>51</v>
      </c>
      <c r="T115" s="24" t="s">
        <v>37</v>
      </c>
      <c r="U115" s="164" t="s">
        <v>45</v>
      </c>
      <c r="V115" s="235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2" t="s">
        <v>52</v>
      </c>
      <c r="AB115" s="144" t="s">
        <v>65</v>
      </c>
      <c r="AC115" s="119" t="s">
        <v>65</v>
      </c>
      <c r="AD115" s="202" t="s">
        <v>52</v>
      </c>
      <c r="AE115" s="261" t="s">
        <v>38</v>
      </c>
      <c r="AF115" s="43" t="s">
        <v>65</v>
      </c>
      <c r="AG115" s="145" t="s">
        <v>39</v>
      </c>
      <c r="AH115" s="121" t="s">
        <v>36</v>
      </c>
      <c r="AI115" s="121" t="s">
        <v>36</v>
      </c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9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9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9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9">
        <f>SUM(R55, -R57)</f>
        <v>3.0999999999999986E-3</v>
      </c>
      <c r="S116" s="227">
        <f>SUM(S56, -S57)</f>
        <v>4.0999999999999995E-3</v>
      </c>
      <c r="T116" s="16">
        <f>SUM(T56, -T57)</f>
        <v>5.0000000000000044E-3</v>
      </c>
      <c r="U116" s="239">
        <f>SUM(U55, -U56)</f>
        <v>1.5000000000000003E-2</v>
      </c>
      <c r="V116" s="237">
        <f>SUM(V55, -V56)</f>
        <v>1.5800000000000002E-2</v>
      </c>
      <c r="W116" s="96">
        <f>SUM(W54, -W55)</f>
        <v>1.78E-2</v>
      </c>
      <c r="X116" s="239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8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8">
        <f>SUM(AD54, -AD55)</f>
        <v>1.72E-2</v>
      </c>
      <c r="AE116" s="228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18">
        <f>SUM(AH56, -AH57)</f>
        <v>3.0600000000000002E-2</v>
      </c>
      <c r="AI116" s="118">
        <f>SUM(AI56, -AI57)</f>
        <v>3.5199999999999995E-2</v>
      </c>
      <c r="AJ116" s="7">
        <f t="shared" ref="AG116:AJ116" si="170">SUM(AJ105, -AJ112)</f>
        <v>0</v>
      </c>
      <c r="AK116" s="7">
        <f>SUM(AK105, -AK112,)</f>
        <v>0</v>
      </c>
      <c r="AL116" s="7">
        <f>SUM(AL105, -AL112,)</f>
        <v>0</v>
      </c>
      <c r="AM116" s="7">
        <f t="shared" ref="AM116:AP116" si="171">SUM(AM105, -AM112)</f>
        <v>0</v>
      </c>
      <c r="AN116" s="7">
        <f t="shared" si="171"/>
        <v>0</v>
      </c>
      <c r="AO116" s="7">
        <f t="shared" si="171"/>
        <v>0</v>
      </c>
      <c r="AP116" s="7">
        <f t="shared" si="171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72">SUM(AS105, -AS112)</f>
        <v>0</v>
      </c>
      <c r="AT116" s="7">
        <f t="shared" si="172"/>
        <v>0</v>
      </c>
      <c r="AU116" s="7">
        <f t="shared" si="172"/>
        <v>0</v>
      </c>
      <c r="AV116" s="7">
        <f t="shared" si="172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73">SUM(AY105, -AY112)</f>
        <v>0</v>
      </c>
      <c r="AZ116" s="7">
        <f t="shared" si="173"/>
        <v>0</v>
      </c>
      <c r="BA116" s="7">
        <f t="shared" si="173"/>
        <v>0</v>
      </c>
      <c r="BB116" s="7">
        <f t="shared" si="173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74">SUM(BE105, -BE112)</f>
        <v>0</v>
      </c>
      <c r="BF116" s="7">
        <f t="shared" si="174"/>
        <v>0</v>
      </c>
      <c r="BG116" s="7">
        <f t="shared" si="174"/>
        <v>0</v>
      </c>
      <c r="BH116" s="7">
        <f t="shared" si="174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75">SUM(BK105, -BK112)</f>
        <v>0</v>
      </c>
      <c r="BL116" s="7">
        <f t="shared" si="175"/>
        <v>0</v>
      </c>
      <c r="BM116" s="7">
        <f t="shared" si="175"/>
        <v>0</v>
      </c>
      <c r="BN116" s="7">
        <f t="shared" si="175"/>
        <v>0</v>
      </c>
      <c r="BO116" s="7">
        <f t="shared" si="175"/>
        <v>0</v>
      </c>
      <c r="BP116" s="7">
        <f t="shared" si="175"/>
        <v>0</v>
      </c>
      <c r="BQ116" s="7">
        <f t="shared" si="175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76">SUM(BU105, -BU112)</f>
        <v>0</v>
      </c>
      <c r="BV116" s="7">
        <f t="shared" si="176"/>
        <v>0</v>
      </c>
      <c r="BW116" s="7">
        <f t="shared" si="176"/>
        <v>0</v>
      </c>
      <c r="BX116" s="7">
        <f t="shared" si="176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77">SUM(CA105, -CA112)</f>
        <v>0</v>
      </c>
      <c r="CB116" s="7">
        <f t="shared" si="177"/>
        <v>0</v>
      </c>
      <c r="CC116" s="7">
        <f t="shared" si="177"/>
        <v>0</v>
      </c>
      <c r="CD116" s="7">
        <f t="shared" si="177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78">SUM(CG105, -CG112)</f>
        <v>0</v>
      </c>
      <c r="CH116" s="7">
        <f t="shared" si="178"/>
        <v>0</v>
      </c>
      <c r="CI116" s="7">
        <f t="shared" si="178"/>
        <v>0</v>
      </c>
      <c r="CJ116" s="7">
        <f t="shared" si="178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79">SUM(CM105, -CM112)</f>
        <v>0</v>
      </c>
      <c r="CN116" s="7">
        <f t="shared" si="179"/>
        <v>0</v>
      </c>
      <c r="CO116" s="7">
        <f t="shared" si="179"/>
        <v>0</v>
      </c>
      <c r="CP116" s="7">
        <f t="shared" si="179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80">SUM(CS105, -CS112)</f>
        <v>0</v>
      </c>
      <c r="CT116" s="7">
        <f t="shared" si="180"/>
        <v>0</v>
      </c>
      <c r="CU116" s="7">
        <f t="shared" si="180"/>
        <v>0</v>
      </c>
      <c r="CV116" s="7">
        <f t="shared" si="180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81">SUM(CY105, -CY112)</f>
        <v>0</v>
      </c>
      <c r="CZ116" s="7">
        <f t="shared" si="181"/>
        <v>0</v>
      </c>
      <c r="DA116" s="7">
        <f t="shared" si="181"/>
        <v>0</v>
      </c>
      <c r="DB116" s="7">
        <f t="shared" si="181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82">SUM(DE105, -DE112)</f>
        <v>0</v>
      </c>
      <c r="DF116" s="7">
        <f t="shared" si="182"/>
        <v>0</v>
      </c>
      <c r="DG116" s="7">
        <f t="shared" si="182"/>
        <v>0</v>
      </c>
      <c r="DH116" s="7">
        <f t="shared" si="182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83">SUM(DK105, -DK112)</f>
        <v>0</v>
      </c>
      <c r="DL116" s="7">
        <f t="shared" si="183"/>
        <v>0</v>
      </c>
      <c r="DM116" s="7">
        <f t="shared" si="183"/>
        <v>0</v>
      </c>
      <c r="DN116" s="7">
        <f t="shared" si="183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84">SUM(DQ105, -DQ112)</f>
        <v>0</v>
      </c>
      <c r="DR116" s="7">
        <f t="shared" si="184"/>
        <v>0</v>
      </c>
      <c r="DS116" s="7">
        <f t="shared" si="184"/>
        <v>0</v>
      </c>
      <c r="DT116" s="7">
        <f t="shared" si="184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85">SUM(DW105, -DW112)</f>
        <v>0</v>
      </c>
      <c r="DX116" s="7">
        <f t="shared" si="185"/>
        <v>0</v>
      </c>
      <c r="DY116" s="7">
        <f t="shared" si="185"/>
        <v>0</v>
      </c>
      <c r="DZ116" s="7">
        <f t="shared" si="185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86">SUM(EC105, -EC112)</f>
        <v>0</v>
      </c>
      <c r="ED116" s="7">
        <f t="shared" si="186"/>
        <v>0</v>
      </c>
      <c r="EE116" s="7">
        <f t="shared" si="186"/>
        <v>0</v>
      </c>
      <c r="EF116" s="7">
        <f t="shared" si="186"/>
        <v>0</v>
      </c>
      <c r="EG116" s="7">
        <f t="shared" si="186"/>
        <v>0</v>
      </c>
      <c r="EH116" s="7">
        <f t="shared" si="186"/>
        <v>0</v>
      </c>
      <c r="EI116" s="7">
        <f t="shared" si="186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5" t="s">
        <v>47</v>
      </c>
      <c r="J117" s="154" t="s">
        <v>70</v>
      </c>
      <c r="K117" s="191" t="s">
        <v>51</v>
      </c>
      <c r="L117" s="183" t="s">
        <v>37</v>
      </c>
      <c r="M117" s="160" t="s">
        <v>36</v>
      </c>
      <c r="N117" s="124" t="s">
        <v>45</v>
      </c>
      <c r="O117" s="202" t="s">
        <v>44</v>
      </c>
      <c r="P117" s="160" t="s">
        <v>36</v>
      </c>
      <c r="Q117" s="191" t="s">
        <v>51</v>
      </c>
      <c r="R117" s="183" t="s">
        <v>38</v>
      </c>
      <c r="S117" s="240" t="s">
        <v>37</v>
      </c>
      <c r="T117" s="19" t="s">
        <v>44</v>
      </c>
      <c r="U117" s="145" t="s">
        <v>46</v>
      </c>
      <c r="V117" s="240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6" t="s">
        <v>36</v>
      </c>
      <c r="AB117" s="156" t="s">
        <v>36</v>
      </c>
      <c r="AC117" s="124" t="s">
        <v>36</v>
      </c>
      <c r="AD117" s="186" t="s">
        <v>36</v>
      </c>
      <c r="AE117" s="234" t="s">
        <v>46</v>
      </c>
      <c r="AF117" s="24" t="s">
        <v>52</v>
      </c>
      <c r="AG117" s="149" t="s">
        <v>65</v>
      </c>
      <c r="AH117" s="116" t="s">
        <v>39</v>
      </c>
      <c r="AI117" s="262" t="s">
        <v>54</v>
      </c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2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2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2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2">
        <f>SUM(R55, -R56)</f>
        <v>2.8999999999999998E-3</v>
      </c>
      <c r="S118" s="227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7">
        <f>SUM(V57, -V58)</f>
        <v>1.2899999999999995E-2</v>
      </c>
      <c r="W118" s="222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9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9">
        <f>SUM(AD56, -AD57)</f>
        <v>1.6399999999999998E-2</v>
      </c>
      <c r="AE118" s="233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18">
        <f>SUM(AH55, -AH56)</f>
        <v>2.9100000000000001E-2</v>
      </c>
      <c r="AI118" s="122">
        <f>SUM(AI53, -AI54)</f>
        <v>2.0299999999999999E-2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6" t="s">
        <v>45</v>
      </c>
      <c r="J119" s="203" t="s">
        <v>48</v>
      </c>
      <c r="K119" s="170" t="s">
        <v>48</v>
      </c>
      <c r="L119" s="186" t="s">
        <v>45</v>
      </c>
      <c r="M119" s="166" t="s">
        <v>37</v>
      </c>
      <c r="N119" s="121" t="s">
        <v>36</v>
      </c>
      <c r="O119" s="189" t="s">
        <v>67</v>
      </c>
      <c r="P119" s="158" t="s">
        <v>38</v>
      </c>
      <c r="Q119" s="124" t="s">
        <v>36</v>
      </c>
      <c r="R119" s="187" t="s">
        <v>45</v>
      </c>
      <c r="S119" s="234" t="s">
        <v>46</v>
      </c>
      <c r="T119" s="12" t="s">
        <v>38</v>
      </c>
      <c r="U119" s="167" t="s">
        <v>67</v>
      </c>
      <c r="V119" s="231" t="s">
        <v>48</v>
      </c>
      <c r="W119" s="24" t="s">
        <v>37</v>
      </c>
      <c r="X119" s="236" t="s">
        <v>37</v>
      </c>
      <c r="Y119" s="154" t="s">
        <v>46</v>
      </c>
      <c r="Z119" s="124" t="s">
        <v>46</v>
      </c>
      <c r="AA119" s="180" t="s">
        <v>65</v>
      </c>
      <c r="AB119" s="154" t="s">
        <v>52</v>
      </c>
      <c r="AC119" s="191" t="s">
        <v>52</v>
      </c>
      <c r="AD119" s="183" t="s">
        <v>38</v>
      </c>
      <c r="AE119" s="226" t="s">
        <v>65</v>
      </c>
      <c r="AF119" s="12" t="s">
        <v>36</v>
      </c>
      <c r="AG119" s="157" t="s">
        <v>36</v>
      </c>
      <c r="AH119" s="119" t="s">
        <v>65</v>
      </c>
      <c r="AI119" s="116" t="s">
        <v>39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90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90">
        <f>SUM(L57, -L58)</f>
        <v>5.9999999999999915E-3</v>
      </c>
      <c r="M120" s="150">
        <f>SUM(M55, -M56)</f>
        <v>9.5000000000000015E-3</v>
      </c>
      <c r="N120" s="211">
        <f>SUM(N56, -N57)</f>
        <v>8.000000000000021E-4</v>
      </c>
      <c r="O120" s="190">
        <f>SUM(O53, -O54)</f>
        <v>2.0999999999999994E-3</v>
      </c>
      <c r="P120" s="150">
        <f>SUM(P56, -P57)</f>
        <v>3.9999999999999758E-4</v>
      </c>
      <c r="Q120" s="211">
        <f>SUM(Q57, -Q58)</f>
        <v>6.0000000000000331E-4</v>
      </c>
      <c r="R120" s="190">
        <f>SUM(R56, -R57)</f>
        <v>1.9999999999999879E-4</v>
      </c>
      <c r="S120" s="241">
        <f>SUM(S54, -S55)</f>
        <v>2.8999999999999998E-3</v>
      </c>
      <c r="T120" s="98">
        <f>SUM(T57, -T58)</f>
        <v>1.9999999999999879E-4</v>
      </c>
      <c r="U120" s="239">
        <f>SUM(U53, -U54)</f>
        <v>1.11E-2</v>
      </c>
      <c r="V120" s="228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8">
        <f>SUM(Y54, -Y55)</f>
        <v>1.3000000000000025E-3</v>
      </c>
      <c r="Z120" s="249">
        <f>SUM(Z54, -Z55)</f>
        <v>1.1999999999999997E-3</v>
      </c>
      <c r="AA120" s="181">
        <f>SUM(AA51, -AA52)</f>
        <v>5.8999999999999886E-3</v>
      </c>
      <c r="AB120" s="248">
        <f>SUM(AB54, -AB55)</f>
        <v>1.4500000000000001E-2</v>
      </c>
      <c r="AC120" s="249">
        <f>SUM(AC54, -AC55)</f>
        <v>5.3E-3</v>
      </c>
      <c r="AD120" s="181">
        <f>SUM(AD57, -AD58)</f>
        <v>7.6000000000000095E-3</v>
      </c>
      <c r="AE120" s="228">
        <f>SUM(AE51, -AE52)</f>
        <v>3.8000000000000117E-3</v>
      </c>
      <c r="AF120" s="222">
        <f>SUM(AF56, -AF57)</f>
        <v>1.0599999999999998E-2</v>
      </c>
      <c r="AG120" s="239">
        <f>SUM(AG56, -AG57)</f>
        <v>2.2599999999999995E-2</v>
      </c>
      <c r="AH120" s="122">
        <f>SUM(AH51, -AH52)</f>
        <v>2.5400000000000006E-2</v>
      </c>
      <c r="AI120" s="118">
        <f>SUM(AI55, -AI56)</f>
        <v>1.3700000000000004E-2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Z48">
      <selection activeCell="AJ64" sqref="AJ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2019-01-16T13:16:38Z</dcterms:modified>
</cp:coreProperties>
</file>