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C203" i="1" l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JR199" i="1"/>
  <c r="JO199" i="1"/>
  <c r="JI199" i="1"/>
  <c r="JC199" i="1"/>
  <c r="IW199" i="1"/>
  <c r="IQ199" i="1"/>
  <c r="IK199" i="1"/>
  <c r="IE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JR191" i="1"/>
  <c r="JO191" i="1"/>
  <c r="JI191" i="1"/>
  <c r="JC191" i="1"/>
  <c r="IW191" i="1"/>
  <c r="IQ191" i="1"/>
  <c r="IK191" i="1"/>
  <c r="IK203" i="1" s="1"/>
  <c r="IE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JR185" i="1"/>
  <c r="JO185" i="1"/>
  <c r="JI185" i="1"/>
  <c r="JC185" i="1"/>
  <c r="IW185" i="1"/>
  <c r="IQ185" i="1"/>
  <c r="IK185" i="1"/>
  <c r="IE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JR179" i="1"/>
  <c r="JO179" i="1"/>
  <c r="JI179" i="1"/>
  <c r="JC179" i="1"/>
  <c r="IW179" i="1"/>
  <c r="IQ179" i="1"/>
  <c r="IK179" i="1"/>
  <c r="IE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Z175" i="1"/>
  <c r="JR173" i="1"/>
  <c r="JO173" i="1"/>
  <c r="JI173" i="1"/>
  <c r="JC173" i="1"/>
  <c r="IW173" i="1"/>
  <c r="IQ173" i="1"/>
  <c r="IK173" i="1"/>
  <c r="IE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JP169" i="1"/>
  <c r="JR167" i="1"/>
  <c r="JO167" i="1"/>
  <c r="JI167" i="1"/>
  <c r="JC167" i="1"/>
  <c r="IW167" i="1"/>
  <c r="IQ167" i="1"/>
  <c r="IK167" i="1"/>
  <c r="IE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5" i="1" l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I173" i="1"/>
  <c r="IN179" i="1"/>
  <c r="JG173" i="1"/>
  <c r="JL173" i="1"/>
  <c r="IV185" i="1"/>
  <c r="JP185" i="1"/>
  <c r="IW203" i="1"/>
  <c r="IE157" i="1"/>
  <c r="IU15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JB173" i="1"/>
  <c r="JN173" i="1"/>
  <c r="JG185" i="1"/>
  <c r="JL185" i="1"/>
  <c r="ID179" i="1"/>
  <c r="JB179" i="1"/>
  <c r="IT187" i="1"/>
  <c r="JQ197" i="1"/>
  <c r="IL191" i="1"/>
  <c r="II157" i="1"/>
  <c r="IQ157" i="1"/>
  <c r="JP157" i="1"/>
  <c r="JP161" i="1"/>
  <c r="IT163" i="1"/>
  <c r="IU173" i="1"/>
  <c r="IZ167" i="1"/>
  <c r="JG169" i="1"/>
  <c r="IV179" i="1"/>
  <c r="JA179" i="1"/>
  <c r="IV175" i="1"/>
  <c r="IF185" i="1"/>
  <c r="IJ185" i="1"/>
  <c r="IJ181" i="1"/>
  <c r="IR197" i="1"/>
  <c r="IR201" i="1" s="1"/>
  <c r="JM185" i="1"/>
  <c r="II161" i="1"/>
  <c r="II169" i="1"/>
  <c r="JF173" i="1"/>
  <c r="IF175" i="1"/>
  <c r="IO175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H167" i="1"/>
  <c r="IP167" i="1"/>
  <c r="JB167" i="1"/>
  <c r="JN167" i="1"/>
  <c r="IR173" i="1"/>
  <c r="JI165" i="1"/>
  <c r="JA167" i="1"/>
  <c r="JG167" i="1"/>
  <c r="JL167" i="1"/>
  <c r="JQ167" i="1"/>
  <c r="JS179" i="1"/>
  <c r="JS175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JR157" i="1"/>
  <c r="ID16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IF173" i="1"/>
  <c r="IJ173" i="1"/>
  <c r="IN173" i="1"/>
  <c r="JS173" i="1"/>
  <c r="IR167" i="1"/>
  <c r="JH167" i="1"/>
  <c r="IF169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H173" i="1"/>
  <c r="IP173" i="1"/>
  <c r="JJ173" i="1"/>
  <c r="JQ173" i="1"/>
  <c r="IH179" i="1"/>
  <c r="IO179" i="1"/>
  <c r="JF179" i="1"/>
  <c r="JM179" i="1"/>
  <c r="IU181" i="1"/>
  <c r="JP181" i="1"/>
  <c r="JJ157" i="1"/>
  <c r="JS163" i="1"/>
  <c r="JP173" i="1"/>
  <c r="IN167" i="1"/>
  <c r="JD167" i="1"/>
  <c r="IU179" i="1"/>
  <c r="IU175" i="1"/>
  <c r="IZ179" i="1"/>
  <c r="JD179" i="1"/>
  <c r="ID173" i="1"/>
  <c r="IX173" i="1"/>
  <c r="JM173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H191" i="1"/>
  <c r="IU191" i="1"/>
  <c r="IU199" i="1" s="1"/>
  <c r="JD201" i="1"/>
  <c r="JH191" i="1"/>
  <c r="JS191" i="1"/>
  <c r="IH197" i="1"/>
  <c r="IL197" i="1"/>
  <c r="IL193" i="1"/>
  <c r="IP197" i="1"/>
  <c r="IP193" i="1"/>
  <c r="JQ205" i="1"/>
  <c r="JQ201" i="1"/>
  <c r="JG201" i="1"/>
  <c r="ID197" i="1"/>
  <c r="ID193" i="1"/>
  <c r="JE199" i="1"/>
  <c r="JE193" i="1"/>
  <c r="JM197" i="1"/>
  <c r="JM193" i="1"/>
  <c r="IE203" i="1"/>
  <c r="IE201" i="1"/>
  <c r="JH197" i="1"/>
  <c r="II193" i="1"/>
  <c r="II197" i="1"/>
  <c r="IM193" i="1"/>
  <c r="IM199" i="1"/>
  <c r="IY193" i="1"/>
  <c r="IY199" i="1"/>
  <c r="IZ197" i="1"/>
  <c r="JS197" i="1"/>
  <c r="II191" i="1"/>
  <c r="II199" i="1" s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V199" i="1"/>
  <c r="JS199" i="1"/>
  <c r="IR205" i="1"/>
  <c r="JQ199" i="1"/>
  <c r="IJ199" i="1"/>
  <c r="ID199" i="1"/>
  <c r="IL199" i="1"/>
  <c r="IF199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JR114" i="1"/>
  <c r="JO114" i="1"/>
  <c r="JI114" i="1"/>
  <c r="JC114" i="1"/>
  <c r="IW114" i="1"/>
  <c r="IQ114" i="1"/>
  <c r="IK114" i="1"/>
  <c r="IE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JR106" i="1"/>
  <c r="JO106" i="1"/>
  <c r="JI106" i="1"/>
  <c r="JC106" i="1"/>
  <c r="IW106" i="1"/>
  <c r="IQ106" i="1"/>
  <c r="IK106" i="1"/>
  <c r="IE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JR100" i="1"/>
  <c r="JO100" i="1"/>
  <c r="JI100" i="1"/>
  <c r="JC100" i="1"/>
  <c r="IW100" i="1"/>
  <c r="IQ100" i="1"/>
  <c r="IK100" i="1"/>
  <c r="IE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JR94" i="1"/>
  <c r="JO94" i="1"/>
  <c r="JI94" i="1"/>
  <c r="JC94" i="1"/>
  <c r="IW94" i="1"/>
  <c r="IQ94" i="1"/>
  <c r="IK94" i="1"/>
  <c r="IX129" i="1" s="1"/>
  <c r="IE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JR88" i="1"/>
  <c r="JO88" i="1"/>
  <c r="JI88" i="1"/>
  <c r="JC88" i="1"/>
  <c r="IW88" i="1"/>
  <c r="IQ88" i="1"/>
  <c r="IK88" i="1"/>
  <c r="IE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JR82" i="1"/>
  <c r="JO82" i="1"/>
  <c r="JI82" i="1"/>
  <c r="JC82" i="1"/>
  <c r="IW82" i="1"/>
  <c r="IQ82" i="1"/>
  <c r="IK82" i="1"/>
  <c r="IE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JR76" i="1"/>
  <c r="JO76" i="1"/>
  <c r="JI76" i="1"/>
  <c r="JC76" i="1"/>
  <c r="IW76" i="1"/>
  <c r="IQ76" i="1"/>
  <c r="IK76" i="1"/>
  <c r="IE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JN88" i="1"/>
  <c r="IZ94" i="1"/>
  <c r="IH100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H88" i="1"/>
  <c r="IR96" i="1"/>
  <c r="JP100" i="1"/>
  <c r="IY16" i="1"/>
  <c r="IY27" i="1"/>
  <c r="IY31" i="1"/>
  <c r="IW34" i="1"/>
  <c r="IJ72" i="1"/>
  <c r="IR72" i="1"/>
  <c r="IZ72" i="1"/>
  <c r="JH72" i="1"/>
  <c r="JP72" i="1"/>
  <c r="JA82" i="1"/>
  <c r="JF88" i="1"/>
  <c r="IT100" i="1"/>
  <c r="JD100" i="1"/>
  <c r="JH100" i="1"/>
  <c r="IJ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K72" i="1"/>
  <c r="JA72" i="1"/>
  <c r="JQ72" i="1"/>
  <c r="IO82" i="1"/>
  <c r="IX88" i="1"/>
  <c r="JB84" i="1"/>
  <c r="JQ94" i="1"/>
  <c r="IO88" i="1"/>
  <c r="IZ100" i="1"/>
  <c r="IX96" i="1"/>
  <c r="JL100" i="1"/>
  <c r="IU106" i="1"/>
  <c r="IG108" i="1"/>
  <c r="JI118" i="1"/>
  <c r="JR74" i="1"/>
  <c r="JR72" i="1"/>
  <c r="JS82" i="1"/>
  <c r="JS78" i="1"/>
  <c r="IH76" i="1"/>
  <c r="IW16" i="1"/>
  <c r="IX31" i="1"/>
  <c r="IX34" i="1"/>
  <c r="II72" i="1"/>
  <c r="II76" i="1"/>
  <c r="IU72" i="1"/>
  <c r="IU76" i="1"/>
  <c r="JG72" i="1"/>
  <c r="JG76" i="1"/>
  <c r="JS72" i="1"/>
  <c r="JS76" i="1"/>
  <c r="IE74" i="1"/>
  <c r="II78" i="1"/>
  <c r="II82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X9" i="1"/>
  <c r="IX27" i="1"/>
  <c r="IW37" i="1"/>
  <c r="IY37" i="1"/>
  <c r="IP76" i="1"/>
  <c r="IX76" i="1"/>
  <c r="IF88" i="1"/>
  <c r="IJ88" i="1"/>
  <c r="IN88" i="1"/>
  <c r="JS88" i="1"/>
  <c r="IF84" i="1"/>
  <c r="JA94" i="1"/>
  <c r="JA90" i="1"/>
  <c r="JD96" i="1"/>
  <c r="IP102" i="1"/>
  <c r="IP106" i="1"/>
  <c r="JK114" i="1"/>
  <c r="JK108" i="1"/>
  <c r="IL106" i="1"/>
  <c r="IK80" i="1"/>
  <c r="JG88" i="1"/>
  <c r="JP88" i="1"/>
  <c r="IH84" i="1"/>
  <c r="IX84" i="1"/>
  <c r="JN84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P88" i="1"/>
  <c r="JJ88" i="1"/>
  <c r="JQ88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IH96" i="1"/>
  <c r="JH96" i="1"/>
  <c r="II102" i="1"/>
  <c r="II106" i="1"/>
  <c r="JJ102" i="1"/>
  <c r="JJ106" i="1"/>
  <c r="IO100" i="1"/>
  <c r="JF100" i="1"/>
  <c r="JM100" i="1"/>
  <c r="IH106" i="1"/>
  <c r="IQ118" i="1"/>
  <c r="IQ116" i="1"/>
  <c r="ID82" i="1"/>
  <c r="IH82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F9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F112" i="1"/>
  <c r="IW118" i="1"/>
  <c r="IW116" i="1"/>
  <c r="II100" i="1"/>
  <c r="IZ96" i="1"/>
  <c r="IF106" i="1"/>
  <c r="IJ106" i="1"/>
  <c r="IN106" i="1"/>
  <c r="IR106" i="1"/>
  <c r="IV106" i="1"/>
  <c r="IZ106" i="1"/>
  <c r="JD106" i="1"/>
  <c r="JH106" i="1"/>
  <c r="JL106" i="1"/>
  <c r="JP106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O106" i="1"/>
  <c r="JA106" i="1"/>
  <c r="JM106" i="1"/>
  <c r="JQ106" i="1"/>
  <c r="JA100" i="1"/>
  <c r="II108" i="1"/>
  <c r="II112" i="1"/>
  <c r="IN108" i="1"/>
  <c r="IN112" i="1"/>
  <c r="JS112" i="1"/>
  <c r="JS108" i="1"/>
  <c r="IU108" i="1"/>
  <c r="IV112" i="1"/>
  <c r="JI116" i="1"/>
  <c r="IS108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IE11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IF114" i="1"/>
  <c r="GX199" i="1"/>
  <c r="IW86" i="1"/>
  <c r="IW92" i="1" s="1"/>
  <c r="IX44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IY44" i="1"/>
  <c r="JF114" i="1"/>
  <c r="JS114" i="1"/>
  <c r="JN120" i="1"/>
  <c r="JN116" i="1"/>
  <c r="IW44" i="1"/>
  <c r="IH120" i="1"/>
  <c r="IH116" i="1"/>
  <c r="IZ116" i="1"/>
  <c r="IZ120" i="1"/>
  <c r="IJ116" i="1"/>
  <c r="IW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IE80" i="1"/>
  <c r="IE78" i="1"/>
  <c r="JM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II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<sst xmlns="http://schemas.openxmlformats.org/spreadsheetml/2006/main" count="12481" uniqueCount="114">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</sst>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55354D-D2D4-485E-95DC-70BAFABA39F0}" diskRevisions="1" version="2" protected="1">
  <header guid="{4E992597-D314-4519-A6C2-72B36E59F1C6}" dateTime="2019-04-11T17:24:23" maxSheetId="2" userName="Mike Wolski" r:id="rId1">
    <sheetIdMap count="1">
      <sheetId val="1"/>
    </sheetIdMap>
  </header>
  <header guid="{C555354D-D2D4-485E-95DC-70BAFABA39F0}" dateTime="2019-04-11T17:25:47" maxSheetId="2" userName="Mike Wolski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A133:IC133" start="0" length="0">
    <dxf>
      <border>
        <top style="medium">
          <color rgb="FFFFFF00"/>
        </top>
      </border>
    </dxf>
  </rfmt>
  <rfmt sheetId="1" sqref="IC133:IC205" start="0" length="0">
    <dxf>
      <border>
        <right style="medium">
          <color rgb="FFFFFF00"/>
        </right>
      </border>
    </dxf>
  </rfmt>
  <rfmt sheetId="1" sqref="IA205:IC205" start="0" length="0">
    <dxf>
      <border>
        <bottom style="medium">
          <color rgb="FFFFFF00"/>
        </bottom>
      </border>
    </dxf>
  </rfmt>
  <rfmt sheetId="1" sqref="IA48:IC48" start="0" length="0">
    <dxf>
      <border>
        <top style="medium">
          <color rgb="FFFFFF00"/>
        </top>
      </border>
    </dxf>
  </rfmt>
  <rfmt sheetId="1" sqref="IC48:IC120" start="0" length="0">
    <dxf>
      <border>
        <right style="medium">
          <color rgb="FFFFFF00"/>
        </right>
      </border>
    </dxf>
  </rfmt>
  <rfmt sheetId="1" sqref="IA120:IC120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P48" zoomScale="115" zoomScaleNormal="115" workbookViewId="0">
      <selection activeCell="IE44" sqref="IE4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6">
        <v>-1.6000000000000001E-3</v>
      </c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-1.6000000000000001E-3</v>
      </c>
      <c r="IX2" s="7">
        <f t="shared" ref="IX2:IX37" si="10">AVERAGE(HR2:IV2)</f>
        <v>3.4444444444444447E-4</v>
      </c>
      <c r="IY2" s="7">
        <f t="shared" ref="IY2:IY37" si="11">MAX(HR2:IV2)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6">
        <v>-2.5999999999999999E-3</v>
      </c>
      <c r="IC3" s="6"/>
      <c r="ID3" s="6"/>
      <c r="IE3" s="6"/>
      <c r="IF3" s="6"/>
      <c r="IG3" s="6"/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3.6666666666666678E-4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6">
        <v>8.0000000000000004E-4</v>
      </c>
      <c r="IC4" s="6"/>
      <c r="ID4" s="6"/>
      <c r="IE4" s="6"/>
      <c r="IF4" s="6"/>
      <c r="IG4" s="6"/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1.2222222222222222E-3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6">
        <v>5.8999999999999999E-3</v>
      </c>
      <c r="IC5" s="6"/>
      <c r="ID5" s="6"/>
      <c r="IE5" s="6"/>
      <c r="IF5" s="6"/>
      <c r="IG5" s="6"/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8.3333333333333328E-4</v>
      </c>
      <c r="IY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6">
        <v>-6.4999999999999997E-3</v>
      </c>
      <c r="IC6" s="6"/>
      <c r="ID6" s="6"/>
      <c r="IE6" s="6"/>
      <c r="IF6" s="6"/>
      <c r="IG6" s="6"/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-6.4999999999999997E-3</v>
      </c>
      <c r="IX6" s="7">
        <f t="shared" si="10"/>
        <v>5.666666666666666E-4</v>
      </c>
      <c r="IY6" s="7">
        <f t="shared" si="11"/>
        <v>6.4999999999999997E-3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6">
        <v>-4.8999999999999998E-3</v>
      </c>
      <c r="IC7" s="6"/>
      <c r="ID7" s="6"/>
      <c r="IE7" s="6"/>
      <c r="IF7" s="6"/>
      <c r="IG7" s="6"/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-1.1666666666666665E-3</v>
      </c>
      <c r="IY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6">
        <v>4.5999999999999999E-3</v>
      </c>
      <c r="IC8" s="6"/>
      <c r="ID8" s="6"/>
      <c r="IE8" s="6"/>
      <c r="IF8" s="6"/>
      <c r="IG8" s="6"/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3.6666666666666662E-4</v>
      </c>
      <c r="IY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2.69E-2</v>
      </c>
      <c r="IC9" s="13">
        <f t="shared" ref="IC9:IN9" si="22">SUM( -IC2, -IC3,IC4,IC5, -IC6, -IC7,IC8)</f>
        <v>0</v>
      </c>
      <c r="ID9" s="13">
        <f t="shared" si="22"/>
        <v>0</v>
      </c>
      <c r="IE9" s="13">
        <f t="shared" si="22"/>
        <v>0</v>
      </c>
      <c r="IF9" s="13">
        <f t="shared" si="22"/>
        <v>0</v>
      </c>
      <c r="IG9" s="13">
        <f t="shared" si="22"/>
        <v>0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6.7096774193548404E-4</v>
      </c>
      <c r="IY9" s="7">
        <f t="shared" si="11"/>
        <v>2.69E-2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6">
        <v>1.4E-3</v>
      </c>
      <c r="IC10" s="6"/>
      <c r="ID10" s="6"/>
      <c r="IE10" s="6"/>
      <c r="IF10" s="6"/>
      <c r="IG10" s="6"/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2.5555555555555553E-4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6">
        <v>-6.9999999999999999E-4</v>
      </c>
      <c r="IC11" s="6"/>
      <c r="ID11" s="6"/>
      <c r="IE11" s="6"/>
      <c r="IF11" s="6"/>
      <c r="IG11" s="6"/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1.4666666666666667E-3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6">
        <v>4.4000000000000003E-3</v>
      </c>
      <c r="IC12" s="6"/>
      <c r="ID12" s="6"/>
      <c r="IE12" s="6"/>
      <c r="IF12" s="6"/>
      <c r="IG12" s="6"/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1.266666666666667E-3</v>
      </c>
      <c r="IY12" s="16">
        <f t="shared" si="11"/>
        <v>4.4000000000000003E-3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6">
        <v>5.3E-3</v>
      </c>
      <c r="IC13" s="6"/>
      <c r="ID13" s="6"/>
      <c r="IE13" s="6"/>
      <c r="IF13" s="6"/>
      <c r="IG13" s="6"/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-1.111111111111114E-5</v>
      </c>
      <c r="IY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6">
        <v>4.4000000000000003E-3</v>
      </c>
      <c r="IC14" s="6"/>
      <c r="ID14" s="6"/>
      <c r="IE14" s="6"/>
      <c r="IF14" s="6"/>
      <c r="IG14" s="6"/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1.9333333333333331E-3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6">
        <v>3.0000000000000001E-3</v>
      </c>
      <c r="IC15" s="6"/>
      <c r="ID15" s="6"/>
      <c r="IE15" s="6"/>
      <c r="IF15" s="6"/>
      <c r="IG15" s="6"/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6.9999999999999999E-4</v>
      </c>
      <c r="IY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1.6199999999999999E-2</v>
      </c>
      <c r="IC16" s="20">
        <f t="shared" ref="IC16:IS16" si="31">SUM(IC2,IC10:IC15)</f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 t="shared" si="31"/>
        <v>0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1.7290322580645163E-3</v>
      </c>
      <c r="IY16" s="16">
        <f t="shared" si="11"/>
        <v>1.6199999999999999E-2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6">
        <v>-1.8E-3</v>
      </c>
      <c r="IC17" s="6"/>
      <c r="ID17" s="6"/>
      <c r="IE17" s="6"/>
      <c r="IF17" s="6"/>
      <c r="IG17" s="6"/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1.4777777777777777E-3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6">
        <v>3.3E-3</v>
      </c>
      <c r="IC18" s="6"/>
      <c r="ID18" s="6"/>
      <c r="IE18" s="6"/>
      <c r="IF18" s="6"/>
      <c r="IG18" s="6"/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1.2000000000000001E-3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6">
        <v>4.3E-3</v>
      </c>
      <c r="IC19" s="6"/>
      <c r="ID19" s="6"/>
      <c r="IE19" s="6"/>
      <c r="IF19" s="6"/>
      <c r="IG19" s="6"/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2.2222222222222088E-5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6">
        <v>2.8999999999999998E-3</v>
      </c>
      <c r="IC20" s="6"/>
      <c r="ID20" s="6"/>
      <c r="IE20" s="6"/>
      <c r="IF20" s="6"/>
      <c r="IG20" s="6"/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-2.5000000000000001E-3</v>
      </c>
      <c r="IX20" s="22">
        <f t="shared" si="10"/>
        <v>1.7111111111111112E-3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6">
        <v>2E-3</v>
      </c>
      <c r="IC21" s="6"/>
      <c r="ID21" s="6"/>
      <c r="IE21" s="6"/>
      <c r="IF21" s="6"/>
      <c r="IG21" s="6"/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7.3333333333333345E-4</v>
      </c>
      <c r="IY21" s="22">
        <f t="shared" si="11"/>
        <v>4.4999999999999997E-3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6.7000000000000002E-3</v>
      </c>
      <c r="IC22" s="25">
        <f t="shared" ref="IC22:IS22" si="40">SUM(IC3, -IC10,IC17:IC21)</f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 t="shared" si="40"/>
        <v>0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1.5258064516129033E-3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6">
        <v>5.1999999999999998E-3</v>
      </c>
      <c r="IC23" s="6"/>
      <c r="ID23" s="6"/>
      <c r="IE23" s="6"/>
      <c r="IF23" s="6"/>
      <c r="IG23" s="6"/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-5.5555555555555606E-5</v>
      </c>
      <c r="IY23" s="26">
        <f t="shared" si="11"/>
        <v>5.1999999999999998E-3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6">
        <v>-5.7999999999999996E-3</v>
      </c>
      <c r="IC24" s="6"/>
      <c r="ID24" s="6"/>
      <c r="IE24" s="6"/>
      <c r="IF24" s="6"/>
      <c r="IG24" s="6"/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1.5222222222222226E-3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6">
        <v>-4.5999999999999999E-3</v>
      </c>
      <c r="IC25" s="6"/>
      <c r="ID25" s="6"/>
      <c r="IE25" s="6"/>
      <c r="IF25" s="6"/>
      <c r="IG25" s="6"/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-2.6666666666666657E-4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6">
        <v>-3.5999999999999999E-3</v>
      </c>
      <c r="IC26" s="6"/>
      <c r="ID26" s="6"/>
      <c r="IE26" s="6"/>
      <c r="IF26" s="6"/>
      <c r="IG26" s="6"/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-3.5999999999999999E-3</v>
      </c>
      <c r="IX26" s="26">
        <f t="shared" si="10"/>
        <v>7.4444444444444449E-4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2.0899999999999998E-2</v>
      </c>
      <c r="IC27" s="29">
        <f t="shared" ref="IC27:IN27" si="51">SUM( -IC4, -IC11, -IC17,IC23, -IC24, -IC25, -IC26)</f>
        <v>0</v>
      </c>
      <c r="ID27" s="29">
        <f t="shared" si="51"/>
        <v>0</v>
      </c>
      <c r="IE27" s="29">
        <f t="shared" si="51"/>
        <v>0</v>
      </c>
      <c r="IF27" s="29">
        <f t="shared" si="51"/>
        <v>0</v>
      </c>
      <c r="IG27" s="29">
        <f t="shared" si="51"/>
        <v>0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-1.8064516129032257E-3</v>
      </c>
      <c r="IY27" s="26">
        <f t="shared" si="11"/>
        <v>2.0899999999999998E-2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6">
        <v>-8.0000000000000004E-4</v>
      </c>
      <c r="IC28" s="6"/>
      <c r="ID28" s="6"/>
      <c r="IE28" s="6"/>
      <c r="IF28" s="6"/>
      <c r="IG28" s="6"/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1.3999999999999998E-3</v>
      </c>
      <c r="IY28" s="31">
        <f t="shared" si="11"/>
        <v>7.4999999999999997E-3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6">
        <v>-4.0000000000000002E-4</v>
      </c>
      <c r="IC29" s="6"/>
      <c r="ID29" s="6"/>
      <c r="IE29" s="6"/>
      <c r="IF29" s="6"/>
      <c r="IG29" s="6"/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-4.0000000000000002E-4</v>
      </c>
      <c r="IX29" s="31">
        <f t="shared" si="10"/>
        <v>2.0999999999999999E-3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6">
        <v>-2E-3</v>
      </c>
      <c r="IC30" s="6"/>
      <c r="ID30" s="6"/>
      <c r="IE30" s="6"/>
      <c r="IF30" s="6"/>
      <c r="IG30" s="6"/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9.1111111111111124E-4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-2.5099999999999997E-2</v>
      </c>
      <c r="IC31" s="34">
        <f t="shared" ref="IC31:IS31" si="60">SUM(IC6, -IC13, -IC19,IC24,IC28:IC30)</f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 t="shared" si="60"/>
        <v>0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1.8838709677419354E-3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6">
        <v>1.1999999999999999E-3</v>
      </c>
      <c r="IC32" s="6"/>
      <c r="ID32" s="6"/>
      <c r="IE32" s="6"/>
      <c r="IF32" s="6"/>
      <c r="IG32" s="6"/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-3.5555555555555563E-4</v>
      </c>
      <c r="IY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6">
        <v>-8.0000000000000004E-4</v>
      </c>
      <c r="IC33" s="6"/>
      <c r="ID33" s="6"/>
      <c r="IE33" s="6"/>
      <c r="IF33" s="6"/>
      <c r="IG33" s="6"/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-9.5555555555555541E-4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-1.5999999999999997E-2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 t="shared" si="65"/>
        <v>0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-2.4645161290322583E-3</v>
      </c>
      <c r="IY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6">
        <v>1.6000000000000001E-3</v>
      </c>
      <c r="IC35" s="6"/>
      <c r="ID35" s="6"/>
      <c r="IE35" s="6"/>
      <c r="IF35" s="6"/>
      <c r="IG35" s="6"/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6.2222222222222236E-4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-8.7999999999999988E-3</v>
      </c>
      <c r="IC36" s="44">
        <f t="shared" ref="IC36:IN36" si="77">SUM( -IC8, -IC15, -IC21,IC26, -IC30, -IC33,IC35)</f>
        <v>0</v>
      </c>
      <c r="ID36" s="44">
        <f t="shared" si="77"/>
        <v>0</v>
      </c>
      <c r="IE36" s="44">
        <f t="shared" si="77"/>
        <v>0</v>
      </c>
      <c r="IF36" s="44">
        <f t="shared" si="77"/>
        <v>0</v>
      </c>
      <c r="IG36" s="44">
        <f t="shared" si="77"/>
        <v>0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-1.7700000000000004E-2</v>
      </c>
      <c r="IX36" s="41">
        <f t="shared" si="10"/>
        <v>-1.1290322580645149E-4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-2.0800000000000003E-2</v>
      </c>
      <c r="IC37" s="47">
        <f t="shared" si="91"/>
        <v>0</v>
      </c>
      <c r="ID37" s="47">
        <f t="shared" si="91"/>
        <v>0</v>
      </c>
      <c r="IE37" s="47">
        <f t="shared" si="91"/>
        <v>0</v>
      </c>
      <c r="IF37" s="47">
        <f t="shared" si="91"/>
        <v>0</v>
      </c>
      <c r="IG37" s="47">
        <f t="shared" si="91"/>
        <v>0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-4.1499999999999995E-2</v>
      </c>
      <c r="IX37" s="48">
        <f t="shared" si="10"/>
        <v>-1.4258064516129031E-3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22">
        <v>0.28799999999999998</v>
      </c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31">
        <v>0.1492</v>
      </c>
      <c r="IC40" s="6"/>
      <c r="ID40" s="6" t="s">
        <v>62</v>
      </c>
      <c r="IE40" s="6"/>
      <c r="IF40" s="6" t="s">
        <v>62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6.7698412698412693E-4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41">
        <v>7.7399999999999997E-2</v>
      </c>
      <c r="IC41" s="6"/>
      <c r="IE41" s="6"/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35">
        <v>2.3400000000000001E-2</v>
      </c>
      <c r="IC42" s="6"/>
      <c r="ID42" s="6" t="s">
        <v>62</v>
      </c>
      <c r="IE42" s="6"/>
      <c r="IF42" s="6" t="s">
        <v>62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7">
        <v>-4.1999999999999997E-3</v>
      </c>
      <c r="IC43" s="6"/>
      <c r="ID43" t="s">
        <v>62</v>
      </c>
      <c r="IE43" s="6"/>
      <c r="IF43" t="s">
        <v>62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16">
        <v>-2.9399999999999999E-2</v>
      </c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-4.4900000000000002E-2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88">
        <v>-0.2422</v>
      </c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48">
        <v>-0.26219999999999999</v>
      </c>
      <c r="IC46" s="10"/>
      <c r="ID46" s="10" t="s">
        <v>62</v>
      </c>
      <c r="IE46" s="10"/>
      <c r="IF46" s="10" t="s">
        <v>62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74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262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00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08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06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02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07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03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05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04"/>
      <c r="IE57" s="88"/>
      <c r="IF57" s="8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01"/>
      <c r="IE58" s="48"/>
      <c r="IF58" s="4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10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468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49">
        <f t="shared" ref="HU66:HV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:HY66" si="130">SUM(HX51, -HX58)</f>
        <v>0.52479999999999993</v>
      </c>
      <c r="HY66" s="111">
        <f t="shared" ref="HY66:HZ66" si="131">SUM(HY51, -HY58)</f>
        <v>0.53910000000000002</v>
      </c>
      <c r="HZ66" s="175">
        <f>SUM(HZ51, -HZ58)</f>
        <v>0.5444</v>
      </c>
      <c r="IA66" s="142">
        <f>SUM(IA51, -IA58)</f>
        <v>0.54010000000000002</v>
      </c>
      <c r="IB66" s="116">
        <f>SUM(IB51, -IB58)</f>
        <v>0.54420000000000002</v>
      </c>
      <c r="IC66" s="171">
        <f>SUM(IC51, -IC58)</f>
        <v>0.55020000000000002</v>
      </c>
      <c r="ID66" s="469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2">SUM(JM51, -JM58)</f>
        <v>0</v>
      </c>
      <c r="JN66" s="6">
        <f t="shared" si="132"/>
        <v>0</v>
      </c>
      <c r="JO66" s="6">
        <f t="shared" si="132"/>
        <v>0</v>
      </c>
      <c r="JP66" s="6">
        <f t="shared" si="132"/>
        <v>0</v>
      </c>
      <c r="JQ66" s="6">
        <f t="shared" si="132"/>
        <v>0</v>
      </c>
      <c r="JR66" s="6">
        <f t="shared" si="132"/>
        <v>0</v>
      </c>
      <c r="JS66" s="6">
        <f t="shared" si="132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468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3">SUM(K51, -K57)</f>
        <v>0.16620000000000001</v>
      </c>
      <c r="L68" s="175">
        <f t="shared" si="133"/>
        <v>0.19230000000000003</v>
      </c>
      <c r="M68" s="142">
        <f t="shared" si="133"/>
        <v>0.17859999999999998</v>
      </c>
      <c r="N68" s="116">
        <f t="shared" si="133"/>
        <v>0.16650000000000001</v>
      </c>
      <c r="O68" s="175">
        <f t="shared" si="133"/>
        <v>0.18559999999999999</v>
      </c>
      <c r="P68" s="142">
        <f t="shared" si="133"/>
        <v>0.20569999999999999</v>
      </c>
      <c r="Q68" s="116">
        <f t="shared" si="133"/>
        <v>0.1983</v>
      </c>
      <c r="R68" s="175">
        <f t="shared" si="133"/>
        <v>0.21210000000000001</v>
      </c>
      <c r="S68" s="221">
        <f t="shared" si="133"/>
        <v>0.23520000000000002</v>
      </c>
      <c r="T68" s="15">
        <f t="shared" si="133"/>
        <v>0.22940000000000002</v>
      </c>
      <c r="U68" s="145">
        <f t="shared" ref="U68:Z68" si="134">SUM(U51, -U57)</f>
        <v>0.2127</v>
      </c>
      <c r="V68" s="221">
        <f t="shared" si="134"/>
        <v>0.2097</v>
      </c>
      <c r="W68" s="92">
        <f t="shared" si="134"/>
        <v>0.23599999999999999</v>
      </c>
      <c r="X68" s="147">
        <f t="shared" si="134"/>
        <v>0.2268</v>
      </c>
      <c r="Y68" s="142">
        <f t="shared" si="134"/>
        <v>0.2455</v>
      </c>
      <c r="Z68" s="116">
        <f t="shared" si="134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5">SUM(AK52, -AK58)</f>
        <v>0.23170000000000002</v>
      </c>
      <c r="AL68" s="89">
        <f t="shared" si="135"/>
        <v>0.2545</v>
      </c>
      <c r="AM68" s="146">
        <f t="shared" si="135"/>
        <v>0.29559999999999997</v>
      </c>
      <c r="AN68" s="140">
        <f t="shared" si="135"/>
        <v>0.29559999999999997</v>
      </c>
      <c r="AO68" s="112">
        <f t="shared" si="135"/>
        <v>0.30189999999999995</v>
      </c>
      <c r="AP68" s="172">
        <f t="shared" si="135"/>
        <v>0.27779999999999999</v>
      </c>
      <c r="AQ68" s="140">
        <f t="shared" si="135"/>
        <v>0.28659999999999997</v>
      </c>
      <c r="AR68" s="112">
        <f t="shared" si="135"/>
        <v>0.28660000000000002</v>
      </c>
      <c r="AS68" s="172">
        <f t="shared" si="135"/>
        <v>0.28949999999999998</v>
      </c>
      <c r="AT68" s="222">
        <f t="shared" si="135"/>
        <v>0.26090000000000002</v>
      </c>
      <c r="AU68" s="89">
        <f t="shared" si="135"/>
        <v>0.25990000000000002</v>
      </c>
      <c r="AV68" s="147">
        <f t="shared" si="135"/>
        <v>0.29270000000000002</v>
      </c>
      <c r="AW68" s="142">
        <f t="shared" si="135"/>
        <v>0.3024</v>
      </c>
      <c r="AX68" s="116">
        <f t="shared" si="135"/>
        <v>0.31730000000000003</v>
      </c>
      <c r="AY68" s="175">
        <f t="shared" si="135"/>
        <v>0.28070000000000001</v>
      </c>
      <c r="AZ68" s="142">
        <f t="shared" si="135"/>
        <v>0.26910000000000001</v>
      </c>
      <c r="BA68" s="116">
        <f t="shared" si="135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6">SUM(BD52, -BD58)</f>
        <v>0.30430000000000001</v>
      </c>
      <c r="BE68" s="175">
        <f t="shared" si="136"/>
        <v>0.3382</v>
      </c>
      <c r="BF68" s="142">
        <f t="shared" si="136"/>
        <v>0.32930000000000004</v>
      </c>
      <c r="BG68" s="116">
        <f t="shared" si="136"/>
        <v>0.31999999999999995</v>
      </c>
      <c r="BH68" s="175">
        <f t="shared" si="136"/>
        <v>0.30209999999999998</v>
      </c>
      <c r="BI68" s="142">
        <f t="shared" si="136"/>
        <v>0.30149999999999999</v>
      </c>
      <c r="BJ68" s="111">
        <f>SUM(BJ51, -BJ57)</f>
        <v>0.32200000000000001</v>
      </c>
      <c r="BK68" s="175">
        <f t="shared" ref="BK68:BQ68" si="137">SUM(BK52, -BK58)</f>
        <v>0.32019999999999998</v>
      </c>
      <c r="BL68" s="142">
        <f t="shared" si="137"/>
        <v>0.34360000000000002</v>
      </c>
      <c r="BM68" s="116">
        <f t="shared" si="137"/>
        <v>0.36709999999999998</v>
      </c>
      <c r="BN68" s="175">
        <f t="shared" si="137"/>
        <v>0.37239999999999995</v>
      </c>
      <c r="BO68" s="116">
        <f t="shared" si="137"/>
        <v>0.38129999999999997</v>
      </c>
      <c r="BP68" s="116">
        <f t="shared" si="137"/>
        <v>0.38109999999999999</v>
      </c>
      <c r="BQ68" s="112">
        <f t="shared" si="137"/>
        <v>0.39739999999999998</v>
      </c>
      <c r="BS68" s="142">
        <f t="shared" ref="BS68:CK68" si="138">SUM(BS52, -BS58)</f>
        <v>0.37659999999999999</v>
      </c>
      <c r="BT68" s="112">
        <f t="shared" si="138"/>
        <v>0.371</v>
      </c>
      <c r="BU68" s="172">
        <f t="shared" si="138"/>
        <v>0.37480000000000002</v>
      </c>
      <c r="BV68" s="142">
        <f t="shared" si="138"/>
        <v>0.37819999999999998</v>
      </c>
      <c r="BW68" s="116">
        <f t="shared" si="138"/>
        <v>0.37370000000000003</v>
      </c>
      <c r="BX68" s="172">
        <f t="shared" si="138"/>
        <v>0.372</v>
      </c>
      <c r="BY68" s="222">
        <f t="shared" si="138"/>
        <v>0.41650000000000004</v>
      </c>
      <c r="BZ68" s="89">
        <f t="shared" si="138"/>
        <v>0.42730000000000001</v>
      </c>
      <c r="CA68" s="146">
        <f t="shared" si="138"/>
        <v>0.3987</v>
      </c>
      <c r="CB68" s="142">
        <f t="shared" si="138"/>
        <v>0.33439999999999998</v>
      </c>
      <c r="CC68" s="116">
        <f t="shared" si="138"/>
        <v>0.34109999999999996</v>
      </c>
      <c r="CD68" s="175">
        <f t="shared" si="138"/>
        <v>0.34699999999999998</v>
      </c>
      <c r="CE68" s="142">
        <f t="shared" si="138"/>
        <v>0.34620000000000001</v>
      </c>
      <c r="CF68" s="116">
        <f t="shared" si="138"/>
        <v>0.32150000000000001</v>
      </c>
      <c r="CG68" s="175">
        <f t="shared" si="138"/>
        <v>0.35730000000000001</v>
      </c>
      <c r="CH68" s="142">
        <f t="shared" si="138"/>
        <v>0.34920000000000001</v>
      </c>
      <c r="CI68" s="116">
        <f t="shared" si="138"/>
        <v>0.35310000000000002</v>
      </c>
      <c r="CJ68" s="175">
        <f t="shared" si="138"/>
        <v>0.33829999999999999</v>
      </c>
      <c r="CK68" s="142">
        <f t="shared" si="138"/>
        <v>0.32700000000000001</v>
      </c>
      <c r="CL68" s="116">
        <f t="shared" ref="CL68:CR68" si="139">SUM(CL52, -CL58)</f>
        <v>0.34289999999999998</v>
      </c>
      <c r="CM68" s="175">
        <f t="shared" si="139"/>
        <v>0.31979999999999997</v>
      </c>
      <c r="CN68" s="142">
        <f t="shared" si="139"/>
        <v>0.32979999999999998</v>
      </c>
      <c r="CO68" s="116">
        <f t="shared" si="139"/>
        <v>0.35650000000000004</v>
      </c>
      <c r="CP68" s="175">
        <f t="shared" si="139"/>
        <v>0.36570000000000003</v>
      </c>
      <c r="CQ68" s="142">
        <f t="shared" si="139"/>
        <v>0.38119999999999998</v>
      </c>
      <c r="CR68" s="116">
        <f t="shared" si="139"/>
        <v>0.37290000000000001</v>
      </c>
      <c r="CS68" s="175">
        <f>SUM(CS51, -CS57)</f>
        <v>0.36199999999999999</v>
      </c>
      <c r="CT68" s="149">
        <f t="shared" ref="CT68:DN68" si="140">SUM(CT52, -CT58)</f>
        <v>0.37779999999999997</v>
      </c>
      <c r="CU68" s="111">
        <f t="shared" si="140"/>
        <v>0.37570000000000003</v>
      </c>
      <c r="CV68" s="171">
        <f t="shared" si="140"/>
        <v>0.35199999999999998</v>
      </c>
      <c r="CW68" s="149">
        <f t="shared" si="140"/>
        <v>0.3402</v>
      </c>
      <c r="CX68" s="111">
        <f t="shared" si="140"/>
        <v>0.38439999999999996</v>
      </c>
      <c r="CY68" s="171">
        <f t="shared" si="140"/>
        <v>0.3821</v>
      </c>
      <c r="CZ68" s="149">
        <f t="shared" si="140"/>
        <v>0.37609999999999999</v>
      </c>
      <c r="DA68" s="111">
        <f t="shared" si="140"/>
        <v>0.37839999999999996</v>
      </c>
      <c r="DB68" s="175">
        <f t="shared" si="140"/>
        <v>0.37219999999999998</v>
      </c>
      <c r="DC68" s="142">
        <f t="shared" si="140"/>
        <v>0.37109999999999999</v>
      </c>
      <c r="DD68" s="116">
        <f t="shared" si="140"/>
        <v>0.38900000000000001</v>
      </c>
      <c r="DE68" s="175">
        <f t="shared" si="140"/>
        <v>0.40539999999999998</v>
      </c>
      <c r="DF68" s="142">
        <f t="shared" si="140"/>
        <v>0.42230000000000001</v>
      </c>
      <c r="DG68" s="116">
        <f t="shared" si="140"/>
        <v>0.4173</v>
      </c>
      <c r="DH68" s="175">
        <f t="shared" si="140"/>
        <v>0.42520000000000002</v>
      </c>
      <c r="DI68" s="142">
        <f t="shared" si="140"/>
        <v>0.42180000000000001</v>
      </c>
      <c r="DJ68" s="116">
        <f t="shared" si="140"/>
        <v>0.4279</v>
      </c>
      <c r="DK68" s="175">
        <f t="shared" si="140"/>
        <v>0.40039999999999998</v>
      </c>
      <c r="DL68" s="116">
        <f t="shared" si="140"/>
        <v>0.40390000000000004</v>
      </c>
      <c r="DM68" s="116">
        <f t="shared" si="140"/>
        <v>0.3957</v>
      </c>
      <c r="DN68" s="326">
        <f t="shared" si="140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1">SUM(DQ51, -DQ57)</f>
        <v>0.44079999999999997</v>
      </c>
      <c r="DR68" s="149">
        <f t="shared" si="141"/>
        <v>0.45929999999999999</v>
      </c>
      <c r="DS68" s="111">
        <f t="shared" si="141"/>
        <v>0.49309999999999998</v>
      </c>
      <c r="DT68" s="171">
        <f t="shared" si="141"/>
        <v>0.50080000000000002</v>
      </c>
      <c r="DU68" s="149">
        <f t="shared" si="141"/>
        <v>0.49399999999999999</v>
      </c>
      <c r="DV68" s="111">
        <f t="shared" si="141"/>
        <v>0.5464</v>
      </c>
      <c r="DW68" s="171">
        <f t="shared" si="141"/>
        <v>0.56799999999999995</v>
      </c>
      <c r="DX68" s="111">
        <f t="shared" si="141"/>
        <v>0.53810000000000002</v>
      </c>
      <c r="DY68" s="116">
        <f t="shared" si="141"/>
        <v>0.52139999999999997</v>
      </c>
      <c r="DZ68" s="116">
        <f t="shared" si="141"/>
        <v>0.53939999999999999</v>
      </c>
      <c r="EA68" s="6">
        <f t="shared" si="141"/>
        <v>0</v>
      </c>
      <c r="EB68" s="6">
        <f t="shared" si="141"/>
        <v>0</v>
      </c>
      <c r="EC68" s="6">
        <f t="shared" si="14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2">SUM(EK51, -EK57)</f>
        <v>0.53959999999999997</v>
      </c>
      <c r="EL68" s="116">
        <f t="shared" si="142"/>
        <v>0.53439999999999999</v>
      </c>
      <c r="EM68" s="175">
        <f t="shared" si="142"/>
        <v>0.51929999999999998</v>
      </c>
      <c r="EN68" s="142">
        <f t="shared" si="142"/>
        <v>0.55420000000000003</v>
      </c>
      <c r="EO68" s="116">
        <f t="shared" si="142"/>
        <v>0.53920000000000001</v>
      </c>
      <c r="EP68" s="175">
        <f t="shared" si="142"/>
        <v>0.50639999999999996</v>
      </c>
      <c r="EQ68" s="142">
        <f t="shared" si="142"/>
        <v>0.51200000000000001</v>
      </c>
      <c r="ER68" s="116">
        <f t="shared" si="142"/>
        <v>0.49129999999999996</v>
      </c>
      <c r="ES68" s="175">
        <f t="shared" si="142"/>
        <v>0.55149999999999999</v>
      </c>
      <c r="ET68" s="142">
        <f t="shared" si="142"/>
        <v>0.53849999999999998</v>
      </c>
      <c r="EU68" s="116">
        <f t="shared" si="142"/>
        <v>0.5353</v>
      </c>
      <c r="EV68" s="175">
        <f t="shared" si="142"/>
        <v>0.55289999999999995</v>
      </c>
      <c r="EW68" s="142">
        <f t="shared" si="142"/>
        <v>0.54709999999999992</v>
      </c>
      <c r="EX68" s="111">
        <f t="shared" si="142"/>
        <v>0.53580000000000005</v>
      </c>
      <c r="EY68" s="171">
        <f t="shared" ref="EY68:FB68" si="143">SUM(EY51, -EY57)</f>
        <v>0.49740000000000001</v>
      </c>
      <c r="EZ68" s="149">
        <f t="shared" si="143"/>
        <v>0.46350000000000002</v>
      </c>
      <c r="FA68" s="111">
        <f t="shared" si="143"/>
        <v>0.45340000000000003</v>
      </c>
      <c r="FB68" s="171">
        <f t="shared" si="143"/>
        <v>0.43049999999999999</v>
      </c>
      <c r="FC68" s="416">
        <f t="shared" ref="FC68" si="144">SUM(FC51, -FC57)</f>
        <v>0.41459999999999997</v>
      </c>
      <c r="FD68" s="373">
        <f t="shared" ref="FD68:FE68" si="145">SUM(FD51, -FD57)</f>
        <v>0.42659999999999998</v>
      </c>
      <c r="FE68" s="417">
        <f t="shared" si="145"/>
        <v>0.51949999999999996</v>
      </c>
      <c r="FF68" s="149">
        <f t="shared" ref="FF68:FG68" si="146">SUM(FF51, -FF57)</f>
        <v>0.56230000000000002</v>
      </c>
      <c r="FG68" s="111">
        <f t="shared" si="146"/>
        <v>0.45320000000000005</v>
      </c>
      <c r="FH68" s="171">
        <f t="shared" ref="FH68:FI68" si="147">SUM(FH51, -FH57)</f>
        <v>0.4793</v>
      </c>
      <c r="FI68" s="149">
        <f t="shared" si="147"/>
        <v>0.48919999999999997</v>
      </c>
      <c r="FJ68" s="111">
        <f t="shared" ref="FJ68" si="148">SUM(FJ51, -FJ57)</f>
        <v>0.53710000000000002</v>
      </c>
      <c r="FK68" s="171">
        <f t="shared" ref="FK68" si="149">SUM(FK51, -FK57)</f>
        <v>0.63319999999999999</v>
      </c>
      <c r="FL68" s="142">
        <f t="shared" ref="FL68:FQ68" si="150">SUM(FL51, -FL57)</f>
        <v>0.61640000000000006</v>
      </c>
      <c r="FM68" s="116">
        <f t="shared" si="150"/>
        <v>0.59840000000000004</v>
      </c>
      <c r="FN68" s="175">
        <f t="shared" si="150"/>
        <v>0.58979999999999999</v>
      </c>
      <c r="FO68" s="142">
        <f t="shared" si="150"/>
        <v>0.58499999999999996</v>
      </c>
      <c r="FP68" s="116">
        <f t="shared" si="150"/>
        <v>0.60450000000000004</v>
      </c>
      <c r="FQ68" s="175">
        <f t="shared" si="150"/>
        <v>0.60589999999999999</v>
      </c>
      <c r="FR68" s="142">
        <f t="shared" ref="FR68" si="151">SUM(FR51, -FR57)</f>
        <v>0.60440000000000005</v>
      </c>
      <c r="FS68" s="116">
        <f t="shared" ref="FS68:FT68" si="152">SUM(FS51, -FS57)</f>
        <v>0.58129999999999993</v>
      </c>
      <c r="FT68" s="175">
        <f t="shared" si="152"/>
        <v>0.57499999999999996</v>
      </c>
      <c r="FU68" s="142">
        <f t="shared" ref="FU68" si="153">SUM(FU51, -FU57)</f>
        <v>0.58199999999999996</v>
      </c>
      <c r="FV68" s="116">
        <f t="shared" ref="FV68" si="154">SUM(FV51, -FV57)</f>
        <v>0.58099999999999996</v>
      </c>
      <c r="FW68" s="175">
        <f t="shared" ref="FW68" si="155">SUM(FW51, -FW57)</f>
        <v>0.56720000000000004</v>
      </c>
      <c r="FX68" s="142">
        <f t="shared" ref="FX68" si="156">SUM(FX51, -FX57)</f>
        <v>0.56420000000000003</v>
      </c>
      <c r="FY68" s="116">
        <f t="shared" ref="FY68" si="157">SUM(FY51, -FY57)</f>
        <v>0.53859999999999997</v>
      </c>
      <c r="FZ68" s="175">
        <f t="shared" ref="FZ68" si="158">SUM(FZ51, -FZ57)</f>
        <v>0.46939999999999998</v>
      </c>
      <c r="GA68" s="142">
        <f t="shared" ref="GA68" si="159">SUM(GA51, -GA57)</f>
        <v>0.47499999999999998</v>
      </c>
      <c r="GB68" s="116">
        <f t="shared" ref="GB68" si="160">SUM(GB51, -GB57)</f>
        <v>0.43679999999999997</v>
      </c>
      <c r="GC68" s="175">
        <f t="shared" ref="GC68" si="161">SUM(GC51, -GC57)</f>
        <v>0.41699999999999998</v>
      </c>
      <c r="GD68" s="142">
        <f t="shared" ref="GD68" si="162">SUM(GD51, -GD57)</f>
        <v>0.44890000000000002</v>
      </c>
      <c r="GE68" s="116">
        <f t="shared" ref="GE68" si="163">SUM(GE51, -GE57)</f>
        <v>0.46040000000000003</v>
      </c>
      <c r="GF68" s="171">
        <f t="shared" ref="GF68:GO68" si="164">SUM(GF51, -GF57)</f>
        <v>0.4778</v>
      </c>
      <c r="GG68" s="226">
        <f t="shared" si="164"/>
        <v>0.45589999999999997</v>
      </c>
      <c r="GH68" s="90">
        <f t="shared" si="164"/>
        <v>0.47709999999999997</v>
      </c>
      <c r="GI68" s="141">
        <f t="shared" si="164"/>
        <v>0.47989999999999999</v>
      </c>
      <c r="GJ68" s="142">
        <f t="shared" si="164"/>
        <v>0.48719999999999997</v>
      </c>
      <c r="GK68" s="116">
        <f t="shared" si="164"/>
        <v>0.5121</v>
      </c>
      <c r="GL68" s="175">
        <f t="shared" si="164"/>
        <v>0.50890000000000002</v>
      </c>
      <c r="GM68" s="142">
        <f t="shared" si="164"/>
        <v>0.51190000000000002</v>
      </c>
      <c r="GN68" s="116">
        <f t="shared" si="164"/>
        <v>0.51229999999999998</v>
      </c>
      <c r="GO68" s="175">
        <f t="shared" si="164"/>
        <v>0.51780000000000004</v>
      </c>
      <c r="GP68" s="149">
        <f t="shared" ref="GP68:GU68" si="165">SUM(GP51, -GP57)</f>
        <v>0.50550000000000006</v>
      </c>
      <c r="GQ68" s="111">
        <f t="shared" si="165"/>
        <v>0.47660000000000002</v>
      </c>
      <c r="GR68" s="175">
        <f t="shared" si="165"/>
        <v>0.44069999999999998</v>
      </c>
      <c r="GS68" s="116">
        <f t="shared" si="165"/>
        <v>0.47020000000000001</v>
      </c>
      <c r="GT68" s="116">
        <f t="shared" si="165"/>
        <v>0.48019999999999996</v>
      </c>
      <c r="GU68" s="116">
        <f t="shared" si="16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6">SUM(HC51, -HC57)</f>
        <v>0.45860000000000001</v>
      </c>
      <c r="HD68" s="116">
        <f t="shared" si="166"/>
        <v>0.47220000000000001</v>
      </c>
      <c r="HE68" s="175">
        <f t="shared" si="166"/>
        <v>0.51080000000000003</v>
      </c>
      <c r="HF68" s="142">
        <f t="shared" si="166"/>
        <v>0.48199999999999998</v>
      </c>
      <c r="HG68" s="116">
        <f t="shared" si="166"/>
        <v>0.47839999999999999</v>
      </c>
      <c r="HH68" s="175">
        <f t="shared" si="166"/>
        <v>0.52710000000000001</v>
      </c>
      <c r="HI68" s="142">
        <f t="shared" si="166"/>
        <v>0.54980000000000007</v>
      </c>
      <c r="HJ68" s="116">
        <f t="shared" si="166"/>
        <v>0.53309999999999991</v>
      </c>
      <c r="HK68" s="175">
        <f t="shared" si="166"/>
        <v>0.5423</v>
      </c>
      <c r="HL68" s="142">
        <f t="shared" si="166"/>
        <v>0.55840000000000001</v>
      </c>
      <c r="HM68" s="116">
        <f t="shared" ref="HM68:HN68" si="167">SUM(HM51, -HM57)</f>
        <v>0.53680000000000005</v>
      </c>
      <c r="HN68" s="175">
        <f t="shared" ref="HN68:HO68" si="168">SUM(HN51, -HN57)</f>
        <v>0.50669999999999993</v>
      </c>
      <c r="HO68" s="142">
        <f t="shared" ref="HO68:HP68" si="169">SUM(HO51, -HO57)</f>
        <v>0.52200000000000002</v>
      </c>
      <c r="HP68" s="116">
        <f t="shared" si="169"/>
        <v>0.50880000000000003</v>
      </c>
      <c r="HQ68" s="175">
        <f t="shared" ref="HQ68:HR68" si="170">SUM(HQ51, -HQ57)</f>
        <v>0.48370000000000002</v>
      </c>
      <c r="HR68" s="142">
        <f t="shared" ref="HR68:HS68" si="171">SUM(HR51, -HR57)</f>
        <v>0.49070000000000003</v>
      </c>
      <c r="HS68" s="116">
        <f t="shared" ref="HS68:HT68" si="172">SUM(HS51, -HS57)</f>
        <v>0.48729999999999996</v>
      </c>
      <c r="HT68" s="175">
        <f t="shared" ref="HT68:HU68" si="173">SUM(HT51, -HT57)</f>
        <v>0.4914</v>
      </c>
      <c r="HU68" s="142">
        <f t="shared" ref="HU68:HV68" si="174">SUM(HU51, -HU57)</f>
        <v>0.50880000000000003</v>
      </c>
      <c r="HV68" s="116">
        <f t="shared" ref="HV68:HW68" si="175">SUM(HV51, -HV57)</f>
        <v>0.50790000000000002</v>
      </c>
      <c r="HW68" s="175">
        <f t="shared" si="175"/>
        <v>0.49459999999999998</v>
      </c>
      <c r="HX68" s="142">
        <f t="shared" ref="HX68:HY68" si="176">SUM(HX51, -HX57)</f>
        <v>0.51190000000000002</v>
      </c>
      <c r="HY68" s="116">
        <f t="shared" ref="HY68:HZ68" si="177">SUM(HY51, -HY57)</f>
        <v>0.52490000000000003</v>
      </c>
      <c r="HZ68" s="171">
        <f>SUM(HZ51, -HZ57)</f>
        <v>0.52269999999999994</v>
      </c>
      <c r="IA68" s="149">
        <f>SUM(IA51, -IA57)</f>
        <v>0.53179999999999994</v>
      </c>
      <c r="IB68" s="111">
        <f>SUM(IB51, -IB57)</f>
        <v>0.5343</v>
      </c>
      <c r="IC68" s="175">
        <f>SUM(IC51, -IC57)</f>
        <v>0.5302</v>
      </c>
      <c r="ID68" s="469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468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8">SUM(L51, -L56)</f>
        <v>0.16260000000000002</v>
      </c>
      <c r="M70" s="142">
        <f t="shared" si="178"/>
        <v>0.1641</v>
      </c>
      <c r="N70" s="116">
        <f t="shared" si="178"/>
        <v>0.16570000000000001</v>
      </c>
      <c r="O70" s="175">
        <f t="shared" si="178"/>
        <v>0.1774</v>
      </c>
      <c r="P70" s="142">
        <f t="shared" si="178"/>
        <v>0.20530000000000001</v>
      </c>
      <c r="Q70" s="116">
        <f t="shared" si="178"/>
        <v>0.19670000000000001</v>
      </c>
      <c r="R70" s="175">
        <f t="shared" si="178"/>
        <v>0.21190000000000001</v>
      </c>
      <c r="S70" s="220">
        <f t="shared" si="178"/>
        <v>0.23110000000000003</v>
      </c>
      <c r="T70" s="92">
        <f t="shared" si="178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9">SUM(AS53, -AS58)</f>
        <v>0.248</v>
      </c>
      <c r="AT70" s="220">
        <f t="shared" si="179"/>
        <v>0.23809999999999998</v>
      </c>
      <c r="AU70" s="15">
        <f t="shared" si="179"/>
        <v>0.25509999999999999</v>
      </c>
      <c r="AV70" s="146">
        <f t="shared" si="179"/>
        <v>0.249</v>
      </c>
      <c r="AW70" s="140">
        <f t="shared" si="179"/>
        <v>0.26829999999999998</v>
      </c>
      <c r="AX70" s="112">
        <f t="shared" si="179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0">SUM(BD51, -BD57)</f>
        <v>0.30359999999999998</v>
      </c>
      <c r="BE70" s="171">
        <f t="shared" si="180"/>
        <v>0.33729999999999999</v>
      </c>
      <c r="BF70" s="149">
        <f t="shared" si="180"/>
        <v>0.31259999999999999</v>
      </c>
      <c r="BG70" s="111">
        <f t="shared" si="180"/>
        <v>0.3034</v>
      </c>
      <c r="BH70" s="171">
        <f t="shared" si="180"/>
        <v>0.30179999999999996</v>
      </c>
      <c r="BI70" s="149">
        <f t="shared" si="180"/>
        <v>0.28360000000000002</v>
      </c>
      <c r="BJ70" s="116">
        <f>SUM(BJ52, -BJ58)</f>
        <v>0.31879999999999997</v>
      </c>
      <c r="BK70" s="172">
        <f t="shared" ref="BK70:BQ70" si="181">SUM(BK53, -BK58)</f>
        <v>0.26200000000000001</v>
      </c>
      <c r="BL70" s="140">
        <f t="shared" si="181"/>
        <v>0.3226</v>
      </c>
      <c r="BM70" s="112">
        <f t="shared" si="181"/>
        <v>0.32889999999999997</v>
      </c>
      <c r="BN70" s="172">
        <f t="shared" si="181"/>
        <v>0.3639</v>
      </c>
      <c r="BO70" s="112">
        <f t="shared" si="181"/>
        <v>0.37929999999999997</v>
      </c>
      <c r="BP70" s="116">
        <f t="shared" si="181"/>
        <v>0.37050000000000005</v>
      </c>
      <c r="BQ70" s="116">
        <f t="shared" si="181"/>
        <v>0.37329999999999997</v>
      </c>
      <c r="BS70" s="140">
        <f t="shared" ref="BS70:CC70" si="182">SUM(BS53, -BS58)</f>
        <v>0.37</v>
      </c>
      <c r="BT70" s="111">
        <f t="shared" si="182"/>
        <v>0.34289999999999998</v>
      </c>
      <c r="BU70" s="175">
        <f t="shared" si="182"/>
        <v>0.36609999999999998</v>
      </c>
      <c r="BV70" s="140">
        <f t="shared" si="182"/>
        <v>0.37419999999999998</v>
      </c>
      <c r="BW70" s="112">
        <f t="shared" si="182"/>
        <v>0.36470000000000002</v>
      </c>
      <c r="BX70" s="175">
        <f t="shared" si="182"/>
        <v>0.36280000000000001</v>
      </c>
      <c r="BY70" s="220">
        <f t="shared" si="182"/>
        <v>0.37780000000000002</v>
      </c>
      <c r="BZ70" s="90">
        <f t="shared" si="182"/>
        <v>0.38500000000000001</v>
      </c>
      <c r="CA70" s="141">
        <f t="shared" si="182"/>
        <v>0.36849999999999999</v>
      </c>
      <c r="CB70" s="149">
        <f t="shared" si="182"/>
        <v>0.3332</v>
      </c>
      <c r="CC70" s="111">
        <f t="shared" si="182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3">SUM(CV53, -CV58)</f>
        <v>0.31340000000000001</v>
      </c>
      <c r="CW70" s="142">
        <f t="shared" si="183"/>
        <v>0.30549999999999999</v>
      </c>
      <c r="CX70" s="112">
        <f t="shared" si="183"/>
        <v>0.3342</v>
      </c>
      <c r="CY70" s="172">
        <f>SUM(CY54, -CY58)</f>
        <v>0.35319999999999996</v>
      </c>
      <c r="CZ70" s="142">
        <f t="shared" si="183"/>
        <v>0.36080000000000001</v>
      </c>
      <c r="DA70" s="116">
        <f t="shared" si="183"/>
        <v>0.36449999999999999</v>
      </c>
      <c r="DB70" s="171">
        <f t="shared" si="183"/>
        <v>0.35870000000000002</v>
      </c>
      <c r="DC70" s="149">
        <f t="shared" si="183"/>
        <v>0.34139999999999998</v>
      </c>
      <c r="DD70" s="116">
        <f t="shared" ref="DD70:DN70" si="184">SUM(DD51, -DD57)</f>
        <v>0.34640000000000004</v>
      </c>
      <c r="DE70" s="171">
        <f t="shared" si="184"/>
        <v>0.38500000000000001</v>
      </c>
      <c r="DF70" s="149">
        <f t="shared" si="184"/>
        <v>0.40039999999999998</v>
      </c>
      <c r="DG70" s="116">
        <f t="shared" si="184"/>
        <v>0.38780000000000003</v>
      </c>
      <c r="DH70" s="175">
        <f t="shared" si="184"/>
        <v>0.3962</v>
      </c>
      <c r="DI70" s="149">
        <f t="shared" si="184"/>
        <v>0.38619999999999999</v>
      </c>
      <c r="DJ70" s="111">
        <f t="shared" si="184"/>
        <v>0.40500000000000003</v>
      </c>
      <c r="DK70" s="171">
        <f t="shared" si="184"/>
        <v>0.375</v>
      </c>
      <c r="DL70" s="111">
        <f t="shared" si="184"/>
        <v>0.38150000000000001</v>
      </c>
      <c r="DM70" s="116">
        <f t="shared" si="184"/>
        <v>0.378</v>
      </c>
      <c r="DN70" s="326">
        <f t="shared" si="184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5">SUM(DQ52, -DQ58)</f>
        <v>0.41539999999999999</v>
      </c>
      <c r="DR70" s="142">
        <f t="shared" si="185"/>
        <v>0.4042</v>
      </c>
      <c r="DS70" s="116">
        <f t="shared" si="185"/>
        <v>0.39899999999999997</v>
      </c>
      <c r="DT70" s="175">
        <f t="shared" si="185"/>
        <v>0.42180000000000001</v>
      </c>
      <c r="DU70" s="142">
        <f t="shared" si="185"/>
        <v>0.41859999999999997</v>
      </c>
      <c r="DV70" s="116">
        <f t="shared" si="185"/>
        <v>0.41359999999999997</v>
      </c>
      <c r="DW70" s="175">
        <f t="shared" si="185"/>
        <v>0.44290000000000002</v>
      </c>
      <c r="DX70" s="116">
        <f t="shared" si="185"/>
        <v>0.40010000000000001</v>
      </c>
      <c r="DY70" s="116">
        <f t="shared" si="185"/>
        <v>0.39729999999999999</v>
      </c>
      <c r="DZ70" s="116">
        <f t="shared" si="18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6">SUM(EK52, -EK58)</f>
        <v>0.49580000000000002</v>
      </c>
      <c r="EL70" s="116">
        <f t="shared" si="186"/>
        <v>0.49549999999999994</v>
      </c>
      <c r="EM70" s="175">
        <f t="shared" si="186"/>
        <v>0.40469999999999995</v>
      </c>
      <c r="EN70" s="142">
        <f t="shared" si="186"/>
        <v>0.41389999999999999</v>
      </c>
      <c r="EO70" s="116">
        <f t="shared" si="186"/>
        <v>0.39730000000000004</v>
      </c>
      <c r="EP70" s="175">
        <f t="shared" si="186"/>
        <v>0.39080000000000004</v>
      </c>
      <c r="EQ70" s="142">
        <f t="shared" si="186"/>
        <v>0.38290000000000002</v>
      </c>
      <c r="ER70" s="116">
        <f t="shared" si="186"/>
        <v>0.3775</v>
      </c>
      <c r="ES70" s="175">
        <f t="shared" si="186"/>
        <v>0.36970000000000003</v>
      </c>
      <c r="ET70" s="142">
        <f t="shared" si="186"/>
        <v>0.3548</v>
      </c>
      <c r="EU70" s="116">
        <f t="shared" si="186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7">SUM(FA52, -FA58)</f>
        <v>0.3599</v>
      </c>
      <c r="FB70" s="171">
        <f t="shared" si="187"/>
        <v>0.37009999999999998</v>
      </c>
      <c r="FC70" s="416">
        <f t="shared" si="187"/>
        <v>0.37670000000000003</v>
      </c>
      <c r="FD70" s="373">
        <f t="shared" si="187"/>
        <v>0.38179999999999997</v>
      </c>
      <c r="FE70" s="417">
        <f t="shared" si="187"/>
        <v>0.42479999999999996</v>
      </c>
      <c r="FF70" s="149">
        <f t="shared" si="187"/>
        <v>0.44109999999999999</v>
      </c>
      <c r="FG70" s="111">
        <f t="shared" si="187"/>
        <v>0.42649999999999999</v>
      </c>
      <c r="FH70" s="171">
        <f t="shared" si="187"/>
        <v>0.43640000000000001</v>
      </c>
      <c r="FI70" s="149">
        <f t="shared" si="187"/>
        <v>0.41039999999999999</v>
      </c>
      <c r="FJ70" s="111">
        <f t="shared" si="187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8">SUM(FR52, -FR58)</f>
        <v>0.43690000000000001</v>
      </c>
      <c r="FS70" s="204">
        <f t="shared" si="188"/>
        <v>0.43069999999999997</v>
      </c>
      <c r="FT70" s="183">
        <f t="shared" si="188"/>
        <v>0.40890000000000004</v>
      </c>
      <c r="FU70" s="162">
        <f t="shared" si="188"/>
        <v>0.40659999999999996</v>
      </c>
      <c r="FV70" s="204">
        <f t="shared" si="188"/>
        <v>0.40600000000000003</v>
      </c>
      <c r="FW70" s="183">
        <f t="shared" si="188"/>
        <v>0.40749999999999997</v>
      </c>
      <c r="FX70" s="162">
        <f t="shared" si="188"/>
        <v>0.4007</v>
      </c>
      <c r="FY70" s="204">
        <f t="shared" si="188"/>
        <v>0.41189999999999999</v>
      </c>
      <c r="FZ70" s="183">
        <f t="shared" si="188"/>
        <v>0.3896</v>
      </c>
      <c r="GA70" s="162">
        <f t="shared" si="188"/>
        <v>0.41599999999999998</v>
      </c>
      <c r="GB70" s="204">
        <f t="shared" si="188"/>
        <v>0.39639999999999997</v>
      </c>
      <c r="GC70" s="183">
        <f t="shared" si="188"/>
        <v>0.38980000000000004</v>
      </c>
      <c r="GD70" s="162">
        <f t="shared" si="188"/>
        <v>0.40670000000000001</v>
      </c>
      <c r="GE70" s="204">
        <f t="shared" si="188"/>
        <v>0.35319999999999996</v>
      </c>
      <c r="GF70" s="175">
        <f>SUM(GF51, -GF56)</f>
        <v>0.36709999999999998</v>
      </c>
      <c r="GG70" s="226">
        <f t="shared" ref="GG70:GL70" si="189">SUM(GG52, -GG58)</f>
        <v>0.36570000000000003</v>
      </c>
      <c r="GH70" s="90">
        <f t="shared" si="189"/>
        <v>0.35509999999999997</v>
      </c>
      <c r="GI70" s="141">
        <f t="shared" si="189"/>
        <v>0.37609999999999999</v>
      </c>
      <c r="GJ70" s="162">
        <f t="shared" si="189"/>
        <v>0.37809999999999999</v>
      </c>
      <c r="GK70" s="204">
        <f t="shared" si="189"/>
        <v>0.40390000000000004</v>
      </c>
      <c r="GL70" s="183">
        <f t="shared" si="189"/>
        <v>0.41930000000000001</v>
      </c>
      <c r="GM70" s="142">
        <f t="shared" ref="GM70:GU70" si="190">SUM(GM51, -GM56)</f>
        <v>0.38280000000000003</v>
      </c>
      <c r="GN70" s="116">
        <f t="shared" si="190"/>
        <v>0.39070000000000005</v>
      </c>
      <c r="GO70" s="175">
        <f t="shared" si="190"/>
        <v>0.4052</v>
      </c>
      <c r="GP70" s="142">
        <f t="shared" si="190"/>
        <v>0.3972</v>
      </c>
      <c r="GQ70" s="116">
        <f t="shared" si="190"/>
        <v>0.37430000000000002</v>
      </c>
      <c r="GR70" s="175">
        <f t="shared" si="190"/>
        <v>0.33329999999999999</v>
      </c>
      <c r="GS70" s="116">
        <f t="shared" si="190"/>
        <v>0.3493</v>
      </c>
      <c r="GT70" s="116">
        <f t="shared" si="190"/>
        <v>0.36109999999999998</v>
      </c>
      <c r="GU70" s="116">
        <f t="shared" si="19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40">
        <f>SUM(HU52, -HU58)</f>
        <v>0.41159999999999997</v>
      </c>
      <c r="HV70" s="112">
        <f>SUM(HV52, -HV58)</f>
        <v>0.41010000000000002</v>
      </c>
      <c r="HW70" s="172">
        <f>SUM(HW52, -HW58)</f>
        <v>0.37590000000000001</v>
      </c>
      <c r="HX70" s="140">
        <f>SUM(HX52, -HX58)</f>
        <v>0.40400000000000003</v>
      </c>
      <c r="HY70" s="112">
        <f>SUM(HY52, -HY58)</f>
        <v>0.40890000000000004</v>
      </c>
      <c r="HZ70" s="172">
        <f>SUM(HZ52, -HZ58)</f>
        <v>0.43740000000000001</v>
      </c>
      <c r="IA70" s="140">
        <f>SUM(IA52, -IA58)</f>
        <v>0.4224</v>
      </c>
      <c r="IB70" s="112">
        <f>SUM(IB52, -IB58)</f>
        <v>0.42180000000000001</v>
      </c>
      <c r="IC70" s="172">
        <f>SUM(IC52, -IC58)</f>
        <v>0.41139999999999999</v>
      </c>
      <c r="ID70" s="469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468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91">SUM(L51, -L55)</f>
        <v>0.15260000000000001</v>
      </c>
      <c r="M72" s="144">
        <f t="shared" si="191"/>
        <v>0.15459999999999999</v>
      </c>
      <c r="N72" s="114">
        <f t="shared" si="191"/>
        <v>0.15390000000000001</v>
      </c>
      <c r="O72" s="174">
        <f t="shared" si="191"/>
        <v>0.1736</v>
      </c>
      <c r="P72" s="144">
        <f t="shared" si="191"/>
        <v>0.18690000000000001</v>
      </c>
      <c r="Q72" s="114">
        <f t="shared" si="191"/>
        <v>0.19530000000000003</v>
      </c>
      <c r="R72" s="175">
        <f t="shared" si="191"/>
        <v>0.20900000000000002</v>
      </c>
      <c r="S72" s="220">
        <f t="shared" si="191"/>
        <v>0.21690000000000001</v>
      </c>
      <c r="T72" s="15">
        <f t="shared" si="191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2">SUM(AZ51, -AZ56)</f>
        <v>0.24559999999999998</v>
      </c>
      <c r="BA72" s="116">
        <f t="shared" si="192"/>
        <v>0.24430000000000002</v>
      </c>
      <c r="BB72" s="171">
        <f t="shared" si="192"/>
        <v>0.26329999999999998</v>
      </c>
      <c r="BC72" s="149">
        <f t="shared" si="192"/>
        <v>0.30299999999999999</v>
      </c>
      <c r="BD72" s="116">
        <f t="shared" si="192"/>
        <v>0.29220000000000002</v>
      </c>
      <c r="BE72" s="175">
        <f t="shared" si="192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93">SUM(CP53, -CP58)</f>
        <v>0.31230000000000002</v>
      </c>
      <c r="CQ72" s="149">
        <f t="shared" si="193"/>
        <v>0.36319999999999997</v>
      </c>
      <c r="CR72" s="111">
        <f t="shared" si="193"/>
        <v>0.33150000000000002</v>
      </c>
      <c r="CS72" s="171">
        <f t="shared" si="193"/>
        <v>0.33660000000000001</v>
      </c>
      <c r="CT72" s="142">
        <f t="shared" si="193"/>
        <v>0.36480000000000001</v>
      </c>
      <c r="CU72" s="112">
        <f t="shared" si="193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94">SUM(DF52, -DF57)</f>
        <v>0.3911</v>
      </c>
      <c r="DG72" s="111">
        <f t="shared" si="194"/>
        <v>0.38300000000000001</v>
      </c>
      <c r="DH72" s="171">
        <f t="shared" si="194"/>
        <v>0.39580000000000004</v>
      </c>
      <c r="DI72" s="142">
        <f t="shared" si="194"/>
        <v>0.3836</v>
      </c>
      <c r="DJ72" s="116">
        <f t="shared" si="194"/>
        <v>0.39</v>
      </c>
      <c r="DK72" s="175">
        <f t="shared" si="194"/>
        <v>0.35570000000000002</v>
      </c>
      <c r="DL72" s="116">
        <f t="shared" si="194"/>
        <v>0.3659</v>
      </c>
      <c r="DM72" s="111">
        <f t="shared" si="194"/>
        <v>0.36159999999999998</v>
      </c>
      <c r="DN72" s="328">
        <f t="shared" si="194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95">SUM(EC57, -EC68)</f>
        <v>0</v>
      </c>
      <c r="ED72" s="6">
        <f t="shared" si="195"/>
        <v>0</v>
      </c>
      <c r="EE72" s="6">
        <f t="shared" si="195"/>
        <v>0</v>
      </c>
      <c r="EF72" s="6">
        <f t="shared" si="195"/>
        <v>0</v>
      </c>
      <c r="EG72" s="6">
        <f t="shared" si="195"/>
        <v>0</v>
      </c>
      <c r="EH72" s="6">
        <f t="shared" si="195"/>
        <v>0</v>
      </c>
      <c r="EI72" s="6">
        <f t="shared" si="195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6">SUM(FS51, -FS56)</f>
        <v>0.39199999999999996</v>
      </c>
      <c r="FT72" s="175">
        <f t="shared" si="196"/>
        <v>0.37969999999999998</v>
      </c>
      <c r="FU72" s="142">
        <f t="shared" si="196"/>
        <v>0.39229999999999998</v>
      </c>
      <c r="FV72" s="116">
        <f t="shared" si="196"/>
        <v>0.39410000000000001</v>
      </c>
      <c r="FW72" s="175">
        <f t="shared" si="196"/>
        <v>0.38779999999999998</v>
      </c>
      <c r="FX72" s="142">
        <f t="shared" si="196"/>
        <v>0.38300000000000001</v>
      </c>
      <c r="FY72" s="116">
        <f t="shared" si="196"/>
        <v>0.35949999999999999</v>
      </c>
      <c r="FZ72" s="175">
        <f t="shared" si="196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7">SUM(GM51, -GM55)</f>
        <v>0.35200000000000004</v>
      </c>
      <c r="GN72" s="116">
        <f t="shared" si="197"/>
        <v>0.37280000000000002</v>
      </c>
      <c r="GO72" s="175">
        <f t="shared" si="197"/>
        <v>0.3624</v>
      </c>
      <c r="GP72" s="142">
        <f t="shared" si="197"/>
        <v>0.3669</v>
      </c>
      <c r="GQ72" s="116">
        <f t="shared" si="197"/>
        <v>0.32110000000000005</v>
      </c>
      <c r="GR72" s="175">
        <f t="shared" si="197"/>
        <v>0.27829999999999999</v>
      </c>
      <c r="GS72" s="116">
        <f t="shared" si="197"/>
        <v>0.30430000000000001</v>
      </c>
      <c r="GT72" s="116">
        <f t="shared" si="197"/>
        <v>0.31669999999999998</v>
      </c>
      <c r="GU72" s="204">
        <f>SUM(GU52, -GU58)</f>
        <v>0.31779999999999997</v>
      </c>
      <c r="GV72" s="6">
        <f t="shared" ref="GV72:HA72" si="198">SUM(GV57, -GV68)</f>
        <v>0</v>
      </c>
      <c r="GW72" s="6">
        <f t="shared" si="198"/>
        <v>0</v>
      </c>
      <c r="GX72" s="6">
        <f t="shared" si="198"/>
        <v>0</v>
      </c>
      <c r="GY72" s="6">
        <f t="shared" si="198"/>
        <v>0</v>
      </c>
      <c r="GZ72" s="6">
        <f t="shared" si="198"/>
        <v>0</v>
      </c>
      <c r="HA72" s="6">
        <f t="shared" si="198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>SUM(HU52, -HU57)</f>
        <v>0.37239999999999995</v>
      </c>
      <c r="HV72" s="112">
        <f>SUM(HV52, -HV57)</f>
        <v>0.37959999999999999</v>
      </c>
      <c r="HW72" s="172">
        <f>SUM(HW52, -HW57)</f>
        <v>0.36199999999999999</v>
      </c>
      <c r="HX72" s="140">
        <f>SUM(HX52, -HX57)</f>
        <v>0.3911</v>
      </c>
      <c r="HY72" s="112">
        <f>SUM(HY52, -HY57)</f>
        <v>0.3947</v>
      </c>
      <c r="HZ72" s="172">
        <f>SUM(HZ52, -HZ57)</f>
        <v>0.41570000000000001</v>
      </c>
      <c r="IA72" s="140">
        <f>SUM(IA52, -IA57)</f>
        <v>0.41410000000000002</v>
      </c>
      <c r="IB72" s="112">
        <f>SUM(IB52, -IB57)</f>
        <v>0.41189999999999999</v>
      </c>
      <c r="IC72" s="172">
        <f>SUM(IC52, -IC57)</f>
        <v>0.39139999999999997</v>
      </c>
      <c r="ID72" s="469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9">SUM(JM57, -JM68)</f>
        <v>0</v>
      </c>
      <c r="JN72" s="6">
        <f t="shared" si="199"/>
        <v>0</v>
      </c>
      <c r="JO72" s="6">
        <f t="shared" si="199"/>
        <v>0</v>
      </c>
      <c r="JP72" s="6">
        <f t="shared" si="199"/>
        <v>0</v>
      </c>
      <c r="JQ72" s="6">
        <f t="shared" si="199"/>
        <v>0</v>
      </c>
      <c r="JR72" s="6">
        <f t="shared" si="199"/>
        <v>0</v>
      </c>
      <c r="JS72" s="6">
        <f t="shared" si="199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468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00">SUM(O51, -O54)</f>
        <v>0.1535</v>
      </c>
      <c r="P74" s="142">
        <f t="shared" si="200"/>
        <v>0.18510000000000001</v>
      </c>
      <c r="Q74" s="112">
        <f t="shared" si="200"/>
        <v>0.17920000000000003</v>
      </c>
      <c r="R74" s="172">
        <f t="shared" si="200"/>
        <v>0.1988</v>
      </c>
      <c r="S74" s="220">
        <f t="shared" si="200"/>
        <v>0.21400000000000002</v>
      </c>
      <c r="T74" s="15">
        <f t="shared" si="200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01">SUM(CQ54, -CQ58)</f>
        <v>0.34360000000000002</v>
      </c>
      <c r="CR74" s="112">
        <f t="shared" si="201"/>
        <v>0.32479999999999998</v>
      </c>
      <c r="CS74" s="172">
        <f t="shared" si="201"/>
        <v>0.32750000000000001</v>
      </c>
      <c r="CT74" s="140">
        <f t="shared" si="201"/>
        <v>0.3614</v>
      </c>
      <c r="CU74" s="116">
        <f t="shared" si="201"/>
        <v>0.3337</v>
      </c>
      <c r="CV74" s="175">
        <f t="shared" si="201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02">SUM(DF53, -DF58)</f>
        <v>0.35589999999999999</v>
      </c>
      <c r="DG74" s="111">
        <f t="shared" si="202"/>
        <v>0.35389999999999999</v>
      </c>
      <c r="DH74" s="172">
        <f t="shared" si="202"/>
        <v>0.35060000000000002</v>
      </c>
      <c r="DI74" s="149">
        <f t="shared" si="202"/>
        <v>0.30449999999999999</v>
      </c>
      <c r="DJ74" s="111">
        <f t="shared" si="202"/>
        <v>0.29660000000000003</v>
      </c>
      <c r="DK74" s="171">
        <f t="shared" si="202"/>
        <v>0.28620000000000001</v>
      </c>
      <c r="DL74" s="112">
        <f t="shared" si="202"/>
        <v>0.29700000000000004</v>
      </c>
      <c r="DM74" s="112">
        <f t="shared" si="202"/>
        <v>0.30230000000000001</v>
      </c>
      <c r="DN74" s="328">
        <f t="shared" si="202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>SUM(HU53, -HU58)</f>
        <v>0.371</v>
      </c>
      <c r="HV74" s="116">
        <f>SUM(HV53, -HV58)</f>
        <v>0.373</v>
      </c>
      <c r="HW74" s="175">
        <f>SUM(HW53, -HW58)</f>
        <v>0.33739999999999998</v>
      </c>
      <c r="HX74" s="142">
        <f>SUM(HX53, -HX58)</f>
        <v>0.34109999999999996</v>
      </c>
      <c r="HY74" s="116">
        <f>SUM(HY53, -HY58)</f>
        <v>0.34429999999999999</v>
      </c>
      <c r="HZ74" s="175">
        <f>SUM(HZ53, -HZ58)</f>
        <v>0.3493</v>
      </c>
      <c r="IA74" s="142">
        <f>SUM(IA53, -IA58)</f>
        <v>0.32879999999999998</v>
      </c>
      <c r="IB74" s="116">
        <f>SUM(IB53, -IB58)</f>
        <v>0.32950000000000002</v>
      </c>
      <c r="IC74" s="175">
        <f>SUM(IC53, -IC58)</f>
        <v>0.33960000000000001</v>
      </c>
      <c r="ID74" s="469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468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03">SUM(O51, -O53)</f>
        <v>0.15140000000000001</v>
      </c>
      <c r="P76" s="140">
        <f t="shared" si="203"/>
        <v>0.18140000000000001</v>
      </c>
      <c r="Q76" s="116">
        <f t="shared" si="203"/>
        <v>0.15870000000000001</v>
      </c>
      <c r="R76" s="175">
        <f t="shared" si="203"/>
        <v>0.17290000000000003</v>
      </c>
      <c r="S76" s="222">
        <f t="shared" si="203"/>
        <v>0.18450000000000003</v>
      </c>
      <c r="T76" s="89">
        <f t="shared" si="203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04">SUM(AA52, -AA56)</f>
        <v>0.18609999999999999</v>
      </c>
      <c r="AB76" s="142">
        <f t="shared" si="204"/>
        <v>0.15279999999999999</v>
      </c>
      <c r="AC76" s="116">
        <f t="shared" si="204"/>
        <v>0.1673</v>
      </c>
      <c r="AD76" s="175">
        <f t="shared" si="204"/>
        <v>0.16539999999999999</v>
      </c>
      <c r="AE76" s="220">
        <f t="shared" si="204"/>
        <v>0.18379999999999999</v>
      </c>
      <c r="AF76" s="15">
        <f t="shared" si="204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05">SUM(AJ52, -AJ57)</f>
        <v>0.184</v>
      </c>
      <c r="AK76" s="220">
        <f t="shared" si="205"/>
        <v>0.17449999999999999</v>
      </c>
      <c r="AL76" s="15">
        <f t="shared" si="205"/>
        <v>0.1774</v>
      </c>
      <c r="AM76" s="147">
        <f t="shared" si="205"/>
        <v>0.21359999999999998</v>
      </c>
      <c r="AN76" s="140">
        <f t="shared" si="205"/>
        <v>0.20939999999999998</v>
      </c>
      <c r="AO76" s="112">
        <f t="shared" si="205"/>
        <v>0.22120000000000001</v>
      </c>
      <c r="AP76" s="172">
        <f t="shared" si="205"/>
        <v>0.20449999999999999</v>
      </c>
      <c r="AQ76" s="140">
        <f t="shared" si="205"/>
        <v>0.20030000000000001</v>
      </c>
      <c r="AR76" s="112">
        <f t="shared" si="205"/>
        <v>0.18330000000000002</v>
      </c>
      <c r="AS76" s="172">
        <f t="shared" si="205"/>
        <v>0.1966</v>
      </c>
      <c r="AT76" s="220">
        <f t="shared" si="205"/>
        <v>0.16650000000000001</v>
      </c>
      <c r="AU76" s="15">
        <f t="shared" si="205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6">SUM(BV52, -BV57)</f>
        <v>0.30099999999999999</v>
      </c>
      <c r="BW76" s="111">
        <f t="shared" si="206"/>
        <v>0.29299999999999998</v>
      </c>
      <c r="BX76" s="172">
        <f t="shared" si="206"/>
        <v>0.29100000000000004</v>
      </c>
      <c r="BY76" s="222">
        <f t="shared" si="206"/>
        <v>0.32620000000000005</v>
      </c>
      <c r="BZ76" s="89">
        <f t="shared" si="206"/>
        <v>0.3236</v>
      </c>
      <c r="CA76" s="146">
        <f t="shared" si="206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7">SUM(CX52, -CX57)</f>
        <v>0.28749999999999998</v>
      </c>
      <c r="CY76" s="183">
        <f t="shared" si="207"/>
        <v>0.29159999999999997</v>
      </c>
      <c r="CZ76" s="162">
        <f t="shared" si="207"/>
        <v>0.30359999999999998</v>
      </c>
      <c r="DA76" s="204">
        <f t="shared" si="207"/>
        <v>0.3135</v>
      </c>
      <c r="DB76" s="171">
        <f t="shared" si="207"/>
        <v>0.29959999999999998</v>
      </c>
      <c r="DC76" s="149">
        <f t="shared" si="207"/>
        <v>0.29769999999999996</v>
      </c>
      <c r="DD76" s="111">
        <f t="shared" si="207"/>
        <v>0.31810000000000005</v>
      </c>
      <c r="DE76" s="172">
        <f t="shared" ref="DE76:DN76" si="208">SUM(DE54, -DE58)</f>
        <v>0.35189999999999999</v>
      </c>
      <c r="DF76" s="140">
        <f t="shared" si="208"/>
        <v>0.35470000000000002</v>
      </c>
      <c r="DG76" s="112">
        <f t="shared" si="208"/>
        <v>0.34589999999999999</v>
      </c>
      <c r="DH76" s="171">
        <f t="shared" si="208"/>
        <v>0.34189999999999998</v>
      </c>
      <c r="DI76" s="140">
        <f t="shared" si="208"/>
        <v>0.30280000000000001</v>
      </c>
      <c r="DJ76" s="112">
        <f t="shared" si="208"/>
        <v>0.28839999999999999</v>
      </c>
      <c r="DK76" s="172">
        <f t="shared" si="208"/>
        <v>0.2742</v>
      </c>
      <c r="DL76" s="111">
        <f t="shared" si="208"/>
        <v>0.2717</v>
      </c>
      <c r="DM76" s="111">
        <f t="shared" si="208"/>
        <v>0.29559999999999997</v>
      </c>
      <c r="DN76" s="331">
        <f t="shared" si="208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469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468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9">SUM(CZ53, -CZ57)</f>
        <v>0.2883</v>
      </c>
      <c r="DA78" s="111">
        <f t="shared" si="209"/>
        <v>0.29959999999999998</v>
      </c>
      <c r="DB78" s="183">
        <f t="shared" si="209"/>
        <v>0.28610000000000002</v>
      </c>
      <c r="DC78" s="162">
        <f t="shared" si="209"/>
        <v>0.26800000000000002</v>
      </c>
      <c r="DD78" s="204">
        <f t="shared" si="209"/>
        <v>0.26529999999999998</v>
      </c>
      <c r="DE78" s="183">
        <f t="shared" si="209"/>
        <v>0.32490000000000002</v>
      </c>
      <c r="DF78" s="162">
        <f t="shared" si="209"/>
        <v>0.32469999999999999</v>
      </c>
      <c r="DG78" s="204">
        <f t="shared" si="209"/>
        <v>0.3196</v>
      </c>
      <c r="DH78" s="172">
        <f t="shared" si="209"/>
        <v>0.32120000000000004</v>
      </c>
      <c r="DI78" s="162">
        <f t="shared" si="20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10">SUM(EC67, -EC74)</f>
        <v>0</v>
      </c>
      <c r="ED78" s="6">
        <f t="shared" si="210"/>
        <v>0</v>
      </c>
      <c r="EE78" s="6">
        <f t="shared" si="210"/>
        <v>0</v>
      </c>
      <c r="EF78" s="6">
        <f t="shared" si="210"/>
        <v>0</v>
      </c>
      <c r="EG78" s="6">
        <f t="shared" si="210"/>
        <v>0</v>
      </c>
      <c r="EH78" s="6">
        <f t="shared" si="210"/>
        <v>0</v>
      </c>
      <c r="EI78" s="6">
        <f t="shared" si="21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11">SUM(FP53, -FP58)</f>
        <v>0.38100000000000001</v>
      </c>
      <c r="FQ78" s="175">
        <f t="shared" si="211"/>
        <v>0.35270000000000001</v>
      </c>
      <c r="FR78" s="142">
        <f t="shared" si="211"/>
        <v>0.37519999999999998</v>
      </c>
      <c r="FS78" s="116">
        <f t="shared" si="211"/>
        <v>0.36569999999999997</v>
      </c>
      <c r="FT78" s="175">
        <f t="shared" si="211"/>
        <v>0.35360000000000003</v>
      </c>
      <c r="FU78" s="142">
        <f t="shared" si="211"/>
        <v>0.34229999999999999</v>
      </c>
      <c r="FV78" s="116">
        <f t="shared" si="211"/>
        <v>0.35670000000000002</v>
      </c>
      <c r="FW78" s="175">
        <f t="shared" si="211"/>
        <v>0.35670000000000002</v>
      </c>
      <c r="FX78" s="149">
        <f>SUM(FX52, -FX57)</f>
        <v>0.34570000000000001</v>
      </c>
      <c r="FY78" s="112">
        <f t="shared" ref="FY78:GD78" si="212">SUM(FY54, -FY58)</f>
        <v>0.34179999999999999</v>
      </c>
      <c r="FZ78" s="172">
        <f t="shared" si="212"/>
        <v>0.30620000000000003</v>
      </c>
      <c r="GA78" s="142">
        <f t="shared" si="212"/>
        <v>0.30419999999999997</v>
      </c>
      <c r="GB78" s="116">
        <f t="shared" si="212"/>
        <v>0.2868</v>
      </c>
      <c r="GC78" s="175">
        <f t="shared" si="212"/>
        <v>0.28289999999999998</v>
      </c>
      <c r="GD78" s="142">
        <f t="shared" si="21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13">SUM(GV67, -GV74)</f>
        <v>0</v>
      </c>
      <c r="GW78" s="6">
        <f t="shared" si="213"/>
        <v>0</v>
      </c>
      <c r="GX78" s="6">
        <f t="shared" si="213"/>
        <v>0</v>
      </c>
      <c r="GY78" s="6">
        <f t="shared" si="213"/>
        <v>0</v>
      </c>
      <c r="GZ78" s="6">
        <f t="shared" si="213"/>
        <v>0</v>
      </c>
      <c r="HA78" s="6">
        <f t="shared" si="213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469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14">SUM(JM67, -JM74)</f>
        <v>0</v>
      </c>
      <c r="JN78" s="6">
        <f t="shared" si="214"/>
        <v>0</v>
      </c>
      <c r="JO78" s="6">
        <f t="shared" si="214"/>
        <v>0</v>
      </c>
      <c r="JP78" s="6">
        <f t="shared" si="214"/>
        <v>0</v>
      </c>
      <c r="JQ78" s="6">
        <f t="shared" si="214"/>
        <v>0</v>
      </c>
      <c r="JR78" s="6">
        <f t="shared" si="214"/>
        <v>0</v>
      </c>
      <c r="JS78" s="6">
        <f t="shared" si="214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468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15">SUM(FK53, -FK57)</f>
        <v>0.35099999999999998</v>
      </c>
      <c r="FL80" s="142">
        <f t="shared" si="215"/>
        <v>0.36620000000000003</v>
      </c>
      <c r="FM80" s="116">
        <f t="shared" si="215"/>
        <v>0.35860000000000003</v>
      </c>
      <c r="FN80" s="175">
        <f t="shared" si="215"/>
        <v>0.35160000000000002</v>
      </c>
      <c r="FO80" s="142">
        <f t="shared" si="215"/>
        <v>0.36059999999999998</v>
      </c>
      <c r="FP80" s="116">
        <f t="shared" si="215"/>
        <v>0.35639999999999994</v>
      </c>
      <c r="FQ80" s="175">
        <f t="shared" si="215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42">
        <f>SUM(HU51, -HU55)</f>
        <v>0.31230000000000002</v>
      </c>
      <c r="HV80" s="116">
        <f>SUM(HV51, -HV55)</f>
        <v>0.30420000000000003</v>
      </c>
      <c r="HW80" s="175">
        <f>SUM(HW51, -HW55)</f>
        <v>0.28759999999999997</v>
      </c>
      <c r="HX80" s="142">
        <f>SUM(HX51, -HX55)</f>
        <v>0.30209999999999998</v>
      </c>
      <c r="HY80" s="116">
        <f>SUM(HY51, -HY55)</f>
        <v>0.31420000000000003</v>
      </c>
      <c r="HZ80" s="175">
        <f>SUM(HZ51, -HZ55)</f>
        <v>0.31240000000000001</v>
      </c>
      <c r="IA80" s="142">
        <f>SUM(IA51, -IA55)</f>
        <v>0.31269999999999998</v>
      </c>
      <c r="IB80" s="116">
        <f>SUM(IB51, -IB55)</f>
        <v>0.3095</v>
      </c>
      <c r="IC80" s="175">
        <f>SUM(IC51, -IC55)</f>
        <v>0.29219999999999996</v>
      </c>
      <c r="ID80" s="469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468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6">SUM(Q52, -Q56)</f>
        <v>0.107</v>
      </c>
      <c r="R82" s="172">
        <f t="shared" si="216"/>
        <v>0.11929999999999999</v>
      </c>
      <c r="S82" s="222">
        <f t="shared" si="216"/>
        <v>0.1293</v>
      </c>
      <c r="T82" s="89">
        <f t="shared" si="216"/>
        <v>0.13999999999999999</v>
      </c>
      <c r="U82" s="146">
        <f t="shared" si="216"/>
        <v>9.820000000000001E-2</v>
      </c>
      <c r="V82" s="222">
        <f t="shared" si="216"/>
        <v>0.1032</v>
      </c>
      <c r="W82" s="89">
        <f t="shared" si="216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7">SUM(BE52, -BE56)</f>
        <v>0.23449999999999999</v>
      </c>
      <c r="BF82" s="142">
        <f t="shared" si="217"/>
        <v>0.22810000000000002</v>
      </c>
      <c r="BG82" s="116">
        <f t="shared" si="217"/>
        <v>0.21359999999999998</v>
      </c>
      <c r="BH82" s="175">
        <f t="shared" si="217"/>
        <v>0.19950000000000001</v>
      </c>
      <c r="BI82" s="142">
        <f t="shared" si="217"/>
        <v>0.1976</v>
      </c>
      <c r="BJ82" s="116">
        <f t="shared" si="217"/>
        <v>0.2019</v>
      </c>
      <c r="BK82" s="175">
        <f t="shared" si="217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8">SUM(CD55, -CD58)</f>
        <v>0.19339999999999999</v>
      </c>
      <c r="CE82" s="144">
        <f t="shared" si="218"/>
        <v>0.1938</v>
      </c>
      <c r="CF82" s="114">
        <f t="shared" si="218"/>
        <v>0.18729999999999999</v>
      </c>
      <c r="CG82" s="174">
        <f t="shared" si="218"/>
        <v>0.1948</v>
      </c>
      <c r="CH82" s="144">
        <f t="shared" si="218"/>
        <v>0.19270000000000001</v>
      </c>
      <c r="CI82" s="114">
        <f t="shared" si="218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9">SUM(DT53, -DT57)</f>
        <v>0.3422</v>
      </c>
      <c r="DU82" s="162">
        <f t="shared" si="219"/>
        <v>0.3332</v>
      </c>
      <c r="DV82" s="204">
        <f t="shared" si="219"/>
        <v>0.30959999999999999</v>
      </c>
      <c r="DW82" s="183">
        <f t="shared" si="219"/>
        <v>0.3236</v>
      </c>
      <c r="DX82" s="204">
        <f t="shared" si="219"/>
        <v>0.30349999999999999</v>
      </c>
      <c r="DY82" s="112">
        <f t="shared" si="219"/>
        <v>0.27749999999999997</v>
      </c>
      <c r="DZ82" s="111">
        <f t="shared" si="21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20">SUM(EK53, -EK57)</f>
        <v>0.29409999999999997</v>
      </c>
      <c r="EL82" s="111">
        <f t="shared" si="220"/>
        <v>0.31609999999999999</v>
      </c>
      <c r="EM82" s="171">
        <f t="shared" si="220"/>
        <v>0.27789999999999998</v>
      </c>
      <c r="EN82" s="149">
        <f t="shared" si="220"/>
        <v>0.30230000000000001</v>
      </c>
      <c r="EO82" s="111">
        <f t="shared" si="220"/>
        <v>0.30509999999999998</v>
      </c>
      <c r="EP82" s="171">
        <f t="shared" si="220"/>
        <v>0.31040000000000001</v>
      </c>
      <c r="EQ82" s="149">
        <f t="shared" si="220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162">
        <f>SUM(HU54, -HU58)</f>
        <v>0.29309999999999997</v>
      </c>
      <c r="HV82" s="204">
        <f>SUM(HV54, -HV58)</f>
        <v>0.28459999999999996</v>
      </c>
      <c r="HW82" s="183">
        <f>SUM(HW54, -HW58)</f>
        <v>0.26989999999999997</v>
      </c>
      <c r="HX82" s="162">
        <f>SUM(HX54, -HX58)</f>
        <v>0.28270000000000001</v>
      </c>
      <c r="HY82" s="204">
        <f>SUM(HY54, -HY58)</f>
        <v>0.28739999999999999</v>
      </c>
      <c r="HZ82" s="171">
        <f>SUM(HZ54, -HZ58)</f>
        <v>0.30249999999999999</v>
      </c>
      <c r="IA82" s="149">
        <f>SUM(IA54, -IA58)</f>
        <v>0.28799999999999998</v>
      </c>
      <c r="IB82" s="111">
        <f>SUM(IB54, -IB58)</f>
        <v>0.28660000000000002</v>
      </c>
      <c r="IC82" s="183">
        <f>SUM(IC54, -IC58)</f>
        <v>0.28559999999999997</v>
      </c>
      <c r="ID82" s="469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468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21">SUM(BE52, -BE55)</f>
        <v>0.2238</v>
      </c>
      <c r="BF84" s="142">
        <f t="shared" si="221"/>
        <v>0.22100000000000003</v>
      </c>
      <c r="BG84" s="116">
        <f t="shared" si="221"/>
        <v>0.2127</v>
      </c>
      <c r="BH84" s="175">
        <f t="shared" si="221"/>
        <v>0.19350000000000001</v>
      </c>
      <c r="BI84" s="142">
        <f t="shared" si="221"/>
        <v>0.18340000000000001</v>
      </c>
      <c r="BJ84" s="116">
        <f t="shared" si="221"/>
        <v>0.19309999999999999</v>
      </c>
      <c r="BK84" s="175">
        <f t="shared" si="221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22">SUM(DS54, -DS57)</f>
        <v>0.31369999999999998</v>
      </c>
      <c r="DT84" s="172">
        <f t="shared" si="222"/>
        <v>0.33260000000000001</v>
      </c>
      <c r="DU84" s="140">
        <f t="shared" si="222"/>
        <v>0.318</v>
      </c>
      <c r="DV84" s="112">
        <f t="shared" si="222"/>
        <v>0.29580000000000001</v>
      </c>
      <c r="DW84" s="172">
        <f t="shared" si="222"/>
        <v>0.3145</v>
      </c>
      <c r="DX84" s="112">
        <f t="shared" si="222"/>
        <v>0.29530000000000001</v>
      </c>
      <c r="DY84" s="111">
        <f t="shared" si="222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3">SUM(EC73, -EC80)</f>
        <v>0</v>
      </c>
      <c r="ED84" s="6">
        <f t="shared" si="223"/>
        <v>0</v>
      </c>
      <c r="EE84" s="6">
        <f t="shared" si="223"/>
        <v>0</v>
      </c>
      <c r="EF84" s="6">
        <f t="shared" si="223"/>
        <v>0</v>
      </c>
      <c r="EG84" s="6">
        <f t="shared" si="223"/>
        <v>0</v>
      </c>
      <c r="EH84" s="6">
        <f t="shared" si="223"/>
        <v>0</v>
      </c>
      <c r="EI84" s="6">
        <f t="shared" si="223"/>
        <v>0</v>
      </c>
      <c r="EK84" s="140">
        <f t="shared" ref="EK84:ES84" si="224">SUM(EK54, -EK57)</f>
        <v>0.27239999999999998</v>
      </c>
      <c r="EL84" s="112">
        <f t="shared" si="224"/>
        <v>0.2974</v>
      </c>
      <c r="EM84" s="172">
        <f t="shared" si="224"/>
        <v>0.25990000000000002</v>
      </c>
      <c r="EN84" s="140">
        <f t="shared" si="224"/>
        <v>0.27800000000000002</v>
      </c>
      <c r="EO84" s="112">
        <f t="shared" si="224"/>
        <v>0.29089999999999999</v>
      </c>
      <c r="EP84" s="172">
        <f t="shared" si="224"/>
        <v>0.27529999999999999</v>
      </c>
      <c r="EQ84" s="140">
        <f t="shared" si="224"/>
        <v>0.26890000000000003</v>
      </c>
      <c r="ER84" s="112">
        <f t="shared" si="224"/>
        <v>0.27149999999999996</v>
      </c>
      <c r="ES84" s="172">
        <f t="shared" si="224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25">SUM(GV73, -GV80)</f>
        <v>0</v>
      </c>
      <c r="GW84" s="6">
        <f t="shared" si="225"/>
        <v>0</v>
      </c>
      <c r="GX84" s="6">
        <f t="shared" si="225"/>
        <v>0</v>
      </c>
      <c r="GY84" s="6">
        <f t="shared" si="225"/>
        <v>0</v>
      </c>
      <c r="GZ84" s="6">
        <f t="shared" si="225"/>
        <v>0</v>
      </c>
      <c r="HA84" s="6">
        <f t="shared" si="225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>SUM(HW54, -HW57)</f>
        <v>0.25600000000000001</v>
      </c>
      <c r="HX84" s="149">
        <f>SUM(HX54, -HX57)</f>
        <v>0.26979999999999998</v>
      </c>
      <c r="HY84" s="111">
        <f>SUM(HY54, -HY57)</f>
        <v>0.2732</v>
      </c>
      <c r="HZ84" s="183">
        <f>SUM(HZ54, -HZ57)</f>
        <v>0.28079999999999999</v>
      </c>
      <c r="IA84" s="162">
        <f>SUM(IA54, -IA57)</f>
        <v>0.2797</v>
      </c>
      <c r="IB84" s="204">
        <f>SUM(IB54, -IB57)</f>
        <v>0.2767</v>
      </c>
      <c r="IC84" s="171">
        <f>SUM(IC54, -IC57)</f>
        <v>0.2656</v>
      </c>
      <c r="ID84" s="469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6">SUM(JM73, -JM80)</f>
        <v>0</v>
      </c>
      <c r="JN84" s="6">
        <f t="shared" si="226"/>
        <v>0</v>
      </c>
      <c r="JO84" s="6">
        <f t="shared" si="226"/>
        <v>0</v>
      </c>
      <c r="JP84" s="6">
        <f t="shared" si="226"/>
        <v>0</v>
      </c>
      <c r="JQ84" s="6">
        <f t="shared" si="226"/>
        <v>0</v>
      </c>
      <c r="JR84" s="6">
        <f t="shared" si="226"/>
        <v>0</v>
      </c>
      <c r="JS84" s="6">
        <f t="shared" si="226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468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7">SUM(BD53, -BD57)</f>
        <v>0.15740000000000001</v>
      </c>
      <c r="BE86" s="172">
        <f t="shared" si="227"/>
        <v>0.2077</v>
      </c>
      <c r="BF86" s="140">
        <f t="shared" si="227"/>
        <v>0.20429999999999998</v>
      </c>
      <c r="BG86" s="112">
        <f t="shared" si="227"/>
        <v>0.19500000000000001</v>
      </c>
      <c r="BH86" s="172">
        <f t="shared" si="227"/>
        <v>0.17849999999999999</v>
      </c>
      <c r="BI86" s="162">
        <f t="shared" si="227"/>
        <v>0.16689999999999999</v>
      </c>
      <c r="BJ86" s="112">
        <f t="shared" si="227"/>
        <v>0.18679999999999999</v>
      </c>
      <c r="BK86" s="172">
        <f t="shared" si="227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8">SUM(BV52, -BV56)</f>
        <v>0.2329</v>
      </c>
      <c r="BW86" s="116">
        <f t="shared" si="228"/>
        <v>0.22009999999999999</v>
      </c>
      <c r="BX86" s="175">
        <f t="shared" si="228"/>
        <v>0.21760000000000002</v>
      </c>
      <c r="BY86" s="220">
        <f t="shared" si="228"/>
        <v>0.25340000000000001</v>
      </c>
      <c r="BZ86" s="15">
        <f t="shared" si="228"/>
        <v>0.24309999999999998</v>
      </c>
      <c r="CA86" s="147">
        <f t="shared" si="228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9">SUM(CR52, -CR56)</f>
        <v>0.20519999999999999</v>
      </c>
      <c r="CS86" s="175">
        <f t="shared" si="229"/>
        <v>0.19850000000000001</v>
      </c>
      <c r="CT86" s="142">
        <f t="shared" si="229"/>
        <v>0.20760000000000001</v>
      </c>
      <c r="CU86" s="116">
        <f t="shared" si="229"/>
        <v>0.2117</v>
      </c>
      <c r="CV86" s="175">
        <f t="shared" si="229"/>
        <v>0.1971</v>
      </c>
      <c r="CW86" s="142">
        <f t="shared" si="229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49">
        <f>SUM(HU54, -HU57)</f>
        <v>0.25390000000000001</v>
      </c>
      <c r="HV86" s="111">
        <f>SUM(HV54, -HV57)</f>
        <v>0.25409999999999999</v>
      </c>
      <c r="HW86" s="175">
        <f>SUM(HW51, -HW54)</f>
        <v>0.23859999999999998</v>
      </c>
      <c r="HX86" s="142">
        <f>SUM(HX51, -HX54)</f>
        <v>0.24210000000000001</v>
      </c>
      <c r="HY86" s="116">
        <f>SUM(HY51, -HY54)</f>
        <v>0.25170000000000003</v>
      </c>
      <c r="HZ86" s="175">
        <f>SUM(HZ51, -HZ54)</f>
        <v>0.2419</v>
      </c>
      <c r="IA86" s="142">
        <f>SUM(IA51, -IA54)</f>
        <v>0.25209999999999999</v>
      </c>
      <c r="IB86" s="116">
        <f>SUM(IB51, -IB54)</f>
        <v>0.2576</v>
      </c>
      <c r="IC86" s="175">
        <f>SUM(IC51, -IC54)</f>
        <v>0.2646</v>
      </c>
      <c r="ID86" s="469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468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30">SUM(DE52, -DE55)</f>
        <v>0.21659999999999999</v>
      </c>
      <c r="DF88" s="142">
        <f t="shared" si="230"/>
        <v>0.23190000000000002</v>
      </c>
      <c r="DG88" s="116">
        <f t="shared" si="230"/>
        <v>0.23139999999999999</v>
      </c>
      <c r="DH88" s="175">
        <f t="shared" si="230"/>
        <v>0.23710000000000001</v>
      </c>
      <c r="DI88" s="142">
        <f t="shared" si="230"/>
        <v>0.22919999999999999</v>
      </c>
      <c r="DJ88" s="116">
        <f t="shared" si="230"/>
        <v>0.2407</v>
      </c>
      <c r="DK88" s="175">
        <f t="shared" si="230"/>
        <v>0.2074</v>
      </c>
      <c r="DL88" s="116">
        <f t="shared" si="230"/>
        <v>0.214</v>
      </c>
      <c r="DM88" s="116">
        <f t="shared" si="230"/>
        <v>0.19929999999999998</v>
      </c>
      <c r="DN88" s="326">
        <f t="shared" si="230"/>
        <v>0.23680000000000001</v>
      </c>
      <c r="DO88" s="342">
        <f>SUM(DO73, -DO78)</f>
        <v>0</v>
      </c>
      <c r="DP88" s="116">
        <f t="shared" ref="DP88:DU88" si="231">SUM(DP52, -DP55)</f>
        <v>0.25539999999999996</v>
      </c>
      <c r="DQ88" s="175">
        <f t="shared" si="231"/>
        <v>0.22369999999999998</v>
      </c>
      <c r="DR88" s="142">
        <f t="shared" si="231"/>
        <v>0.21279999999999999</v>
      </c>
      <c r="DS88" s="116">
        <f t="shared" si="231"/>
        <v>0.20549999999999999</v>
      </c>
      <c r="DT88" s="175">
        <f t="shared" si="231"/>
        <v>0.21829999999999999</v>
      </c>
      <c r="DU88" s="142">
        <f t="shared" si="231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32">SUM(FP51, -FP53)</f>
        <v>0.24810000000000001</v>
      </c>
      <c r="FQ88" s="174">
        <f t="shared" si="232"/>
        <v>0.27559999999999996</v>
      </c>
      <c r="FR88" s="144">
        <f t="shared" si="232"/>
        <v>0.26170000000000004</v>
      </c>
      <c r="FS88" s="114">
        <f t="shared" si="232"/>
        <v>0.2591</v>
      </c>
      <c r="FT88" s="174">
        <f t="shared" si="232"/>
        <v>0.25209999999999999</v>
      </c>
      <c r="FU88" s="144">
        <f t="shared" si="232"/>
        <v>0.26449999999999996</v>
      </c>
      <c r="FV88" s="114">
        <f t="shared" si="232"/>
        <v>0.25339999999999996</v>
      </c>
      <c r="FW88" s="174">
        <f t="shared" si="232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40">
        <f>SUM(HU55, -HU58)</f>
        <v>0.23569999999999997</v>
      </c>
      <c r="HV88" s="112">
        <f>SUM(HV55, -HV58)</f>
        <v>0.23419999999999999</v>
      </c>
      <c r="HW88" s="172">
        <f>SUM(HW55, -HW58)</f>
        <v>0.22089999999999999</v>
      </c>
      <c r="HX88" s="140">
        <f>SUM(HX55, -HX58)</f>
        <v>0.22269999999999998</v>
      </c>
      <c r="HY88" s="112">
        <f>SUM(HY55, -HY58)</f>
        <v>0.22490000000000002</v>
      </c>
      <c r="HZ88" s="174">
        <f>SUM(HZ55, -HZ58)</f>
        <v>0.23200000000000001</v>
      </c>
      <c r="IA88" s="144">
        <f>SUM(IA55, -IA58)</f>
        <v>0.22739999999999999</v>
      </c>
      <c r="IB88" s="114">
        <f>SUM(IB55, -IB58)</f>
        <v>0.23470000000000002</v>
      </c>
      <c r="IC88" s="172">
        <f>SUM(IC55, -IC58)</f>
        <v>0.25800000000000001</v>
      </c>
      <c r="ID88" s="469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468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33">SUM(CZ53, -CZ56)</f>
        <v>0.19919999999999999</v>
      </c>
      <c r="DA90" s="116">
        <f t="shared" si="233"/>
        <v>0.1968</v>
      </c>
      <c r="DB90" s="175">
        <f t="shared" si="233"/>
        <v>0.19270000000000001</v>
      </c>
      <c r="DC90" s="142">
        <f t="shared" si="233"/>
        <v>0.17620000000000002</v>
      </c>
      <c r="DD90" s="116">
        <f t="shared" si="233"/>
        <v>0.1749</v>
      </c>
      <c r="DE90" s="175">
        <f t="shared" si="23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34">SUM(DH55, -DH58)</f>
        <v>0.18809999999999999</v>
      </c>
      <c r="DI90" s="144">
        <f t="shared" si="234"/>
        <v>0.19260000000000002</v>
      </c>
      <c r="DJ90" s="114">
        <f t="shared" si="234"/>
        <v>0.18720000000000001</v>
      </c>
      <c r="DK90" s="174">
        <f t="shared" si="234"/>
        <v>0.193</v>
      </c>
      <c r="DL90" s="114">
        <f t="shared" si="234"/>
        <v>0.18990000000000001</v>
      </c>
      <c r="DM90" s="114">
        <f t="shared" si="234"/>
        <v>0.19640000000000002</v>
      </c>
      <c r="DN90" s="334">
        <f t="shared" si="23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6">SUM(FR55, -FR58)</f>
        <v>0.2482</v>
      </c>
      <c r="FS90" s="243">
        <f t="shared" si="236"/>
        <v>0.25769999999999998</v>
      </c>
      <c r="FT90" s="269">
        <f t="shared" si="236"/>
        <v>0.23880000000000001</v>
      </c>
      <c r="FU90" s="242">
        <f t="shared" si="236"/>
        <v>0.23779999999999998</v>
      </c>
      <c r="FV90" s="243">
        <f t="shared" si="236"/>
        <v>0.2422</v>
      </c>
      <c r="FW90" s="269">
        <f t="shared" si="23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7">SUM(GV79, -GV86)</f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469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8">SUM(JM79, -JM86)</f>
        <v>0</v>
      </c>
      <c r="JN90" s="6">
        <f t="shared" si="238"/>
        <v>0</v>
      </c>
      <c r="JO90" s="6">
        <f t="shared" si="238"/>
        <v>0</v>
      </c>
      <c r="JP90" s="6">
        <f t="shared" si="238"/>
        <v>0</v>
      </c>
      <c r="JQ90" s="6">
        <f t="shared" si="238"/>
        <v>0</v>
      </c>
      <c r="JR90" s="6">
        <f t="shared" si="238"/>
        <v>0</v>
      </c>
      <c r="JS90" s="6">
        <f t="shared" si="23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468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9">SUM(FR56, -FR58)</f>
        <v>0.23520000000000002</v>
      </c>
      <c r="FS92" s="112">
        <f t="shared" si="239"/>
        <v>0.23280000000000001</v>
      </c>
      <c r="FT92" s="172">
        <f t="shared" si="239"/>
        <v>0.22600000000000003</v>
      </c>
      <c r="FU92" s="140">
        <f t="shared" si="239"/>
        <v>0.21449999999999997</v>
      </c>
      <c r="FV92" s="112">
        <f t="shared" si="239"/>
        <v>0.216</v>
      </c>
      <c r="FW92" s="172">
        <f t="shared" si="239"/>
        <v>0.22409999999999999</v>
      </c>
      <c r="FX92" s="140">
        <f t="shared" si="239"/>
        <v>0.23620000000000002</v>
      </c>
      <c r="FY92" s="112">
        <f t="shared" si="23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469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468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40">SUM(BU54, -BU56)</f>
        <v>0.1968</v>
      </c>
      <c r="BV94" s="142">
        <f t="shared" si="240"/>
        <v>0.19769999999999999</v>
      </c>
      <c r="BW94" s="116">
        <f t="shared" si="240"/>
        <v>0.17959999999999998</v>
      </c>
      <c r="BX94" s="175">
        <f t="shared" si="240"/>
        <v>0.1862</v>
      </c>
      <c r="BY94" s="220">
        <f t="shared" si="240"/>
        <v>0.19790000000000002</v>
      </c>
      <c r="BZ94" s="15">
        <f t="shared" si="240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41">SUM(DC54, -DC56)</f>
        <v>0.15679999999999999</v>
      </c>
      <c r="DD94" s="116">
        <f t="shared" si="241"/>
        <v>0.16189999999999999</v>
      </c>
      <c r="DE94" s="175">
        <f t="shared" si="241"/>
        <v>0.18730000000000002</v>
      </c>
      <c r="DF94" s="142">
        <f t="shared" si="241"/>
        <v>0.18480000000000002</v>
      </c>
      <c r="DG94" s="116">
        <f t="shared" si="241"/>
        <v>0.18049999999999999</v>
      </c>
      <c r="DH94" s="175">
        <f t="shared" si="241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>SUM(IC56, -IC57)</f>
        <v>0.21279999999999999</v>
      </c>
      <c r="ID94" s="469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468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2">SUM(EC85, -EC92)</f>
        <v>0</v>
      </c>
      <c r="ED96" s="6">
        <f t="shared" si="242"/>
        <v>0</v>
      </c>
      <c r="EE96" s="6">
        <f t="shared" si="242"/>
        <v>0</v>
      </c>
      <c r="EF96" s="6">
        <f t="shared" si="242"/>
        <v>0</v>
      </c>
      <c r="EG96" s="6">
        <f t="shared" si="242"/>
        <v>0</v>
      </c>
      <c r="EH96" s="6">
        <f t="shared" si="242"/>
        <v>0</v>
      </c>
      <c r="EI96" s="6">
        <f t="shared" si="242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43">SUM(GV85, -GV92)</f>
        <v>0</v>
      </c>
      <c r="GW96" s="6">
        <f t="shared" si="243"/>
        <v>0</v>
      </c>
      <c r="GX96" s="6">
        <f t="shared" si="243"/>
        <v>0</v>
      </c>
      <c r="GY96" s="6">
        <f t="shared" si="243"/>
        <v>0</v>
      </c>
      <c r="GZ96" s="6">
        <f t="shared" si="243"/>
        <v>0</v>
      </c>
      <c r="HA96" s="6">
        <f t="shared" si="243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469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44">SUM(JM85, -JM92)</f>
        <v>0</v>
      </c>
      <c r="JN96" s="6">
        <f t="shared" si="244"/>
        <v>0</v>
      </c>
      <c r="JO96" s="6">
        <f t="shared" si="244"/>
        <v>0</v>
      </c>
      <c r="JP96" s="6">
        <f t="shared" si="244"/>
        <v>0</v>
      </c>
      <c r="JQ96" s="6">
        <f t="shared" si="244"/>
        <v>0</v>
      </c>
      <c r="JR96" s="6">
        <f t="shared" si="244"/>
        <v>0</v>
      </c>
      <c r="JS96" s="6">
        <f t="shared" si="244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468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45">SUM(ES56, -ES57)</f>
        <v>0.1905</v>
      </c>
      <c r="ET98" s="162">
        <f t="shared" si="245"/>
        <v>0.1933</v>
      </c>
      <c r="EU98" s="204">
        <f t="shared" si="245"/>
        <v>0.19350000000000001</v>
      </c>
      <c r="EV98" s="183">
        <f t="shared" si="245"/>
        <v>0.1973</v>
      </c>
      <c r="EW98" s="162">
        <f t="shared" si="245"/>
        <v>0.1961</v>
      </c>
      <c r="EX98" s="243">
        <f t="shared" si="245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6">SUM(FK56, -FK57)</f>
        <v>0.2011</v>
      </c>
      <c r="FL98" s="162">
        <f t="shared" si="246"/>
        <v>0.21800000000000003</v>
      </c>
      <c r="FM98" s="204">
        <f t="shared" si="246"/>
        <v>0.20580000000000001</v>
      </c>
      <c r="FN98" s="183">
        <f t="shared" si="246"/>
        <v>0.20130000000000001</v>
      </c>
      <c r="FO98" s="162">
        <f t="shared" si="246"/>
        <v>0.2039</v>
      </c>
      <c r="FP98" s="204">
        <f t="shared" si="246"/>
        <v>0.21519999999999997</v>
      </c>
      <c r="FQ98" s="183">
        <f t="shared" si="246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7">SUM(GO53, -GO56)</f>
        <v>0.1394</v>
      </c>
      <c r="GP98" s="142">
        <f t="shared" si="247"/>
        <v>0.14990000000000001</v>
      </c>
      <c r="GQ98" s="116">
        <f t="shared" si="247"/>
        <v>0.15029999999999999</v>
      </c>
      <c r="GR98" s="175">
        <f t="shared" si="247"/>
        <v>0.1431</v>
      </c>
      <c r="GS98" s="116">
        <f t="shared" si="247"/>
        <v>0.15920000000000001</v>
      </c>
      <c r="GT98" s="116">
        <f t="shared" si="247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469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468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8">SUM(BS56, -BS58)</f>
        <v>0.1308</v>
      </c>
      <c r="BT100" s="112">
        <f t="shared" si="248"/>
        <v>0.11999999999999998</v>
      </c>
      <c r="BU100" s="174">
        <f t="shared" si="248"/>
        <v>0.13389999999999999</v>
      </c>
      <c r="BV100" s="144">
        <f t="shared" si="248"/>
        <v>0.14529999999999998</v>
      </c>
      <c r="BW100" s="114">
        <f t="shared" si="248"/>
        <v>0.15360000000000001</v>
      </c>
      <c r="BX100" s="174">
        <f t="shared" si="248"/>
        <v>0.15440000000000001</v>
      </c>
      <c r="BY100" s="221">
        <f t="shared" si="248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9">SUM(EM52, -EM56)</f>
        <v>0.1613</v>
      </c>
      <c r="EN100" s="142">
        <f t="shared" si="249"/>
        <v>0.16400000000000001</v>
      </c>
      <c r="EO100" s="116">
        <f t="shared" si="249"/>
        <v>0.16200000000000001</v>
      </c>
      <c r="EP100" s="175">
        <f t="shared" si="249"/>
        <v>0.1633</v>
      </c>
      <c r="EQ100" s="142">
        <f t="shared" si="249"/>
        <v>0.1545</v>
      </c>
      <c r="ER100" s="116">
        <f t="shared" si="249"/>
        <v>0.14460000000000001</v>
      </c>
      <c r="ES100" s="175">
        <f t="shared" si="249"/>
        <v>0.1545</v>
      </c>
      <c r="ET100" s="142">
        <f t="shared" si="249"/>
        <v>0.15029999999999999</v>
      </c>
      <c r="EU100" s="116">
        <f t="shared" si="249"/>
        <v>0.13469999999999999</v>
      </c>
      <c r="EV100" s="175">
        <f t="shared" si="249"/>
        <v>0.10389999999999999</v>
      </c>
      <c r="EW100" s="142">
        <f t="shared" si="249"/>
        <v>0.11760000000000001</v>
      </c>
      <c r="EX100" s="116">
        <f t="shared" si="249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50">SUM(FK52, -FK56)</f>
        <v>0.18160000000000001</v>
      </c>
      <c r="FL100" s="142">
        <f t="shared" si="250"/>
        <v>0.16259999999999999</v>
      </c>
      <c r="FM100" s="116">
        <f t="shared" si="250"/>
        <v>0.15740000000000001</v>
      </c>
      <c r="FN100" s="175">
        <f t="shared" si="250"/>
        <v>0.1603</v>
      </c>
      <c r="FO100" s="142">
        <f t="shared" si="250"/>
        <v>0.17699999999999999</v>
      </c>
      <c r="FP100" s="116">
        <f t="shared" si="250"/>
        <v>0.16789999999999999</v>
      </c>
      <c r="FQ100" s="175">
        <f t="shared" si="250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469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468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51">SUM(BL57, -BL58)</f>
        <v>0.11630000000000001</v>
      </c>
      <c r="BM102" s="112">
        <f t="shared" si="251"/>
        <v>0.11269999999999999</v>
      </c>
      <c r="BN102" s="172">
        <f t="shared" si="251"/>
        <v>0.11739999999999999</v>
      </c>
      <c r="BO102" s="114">
        <f t="shared" si="251"/>
        <v>0.1109</v>
      </c>
      <c r="BP102" s="114">
        <f t="shared" si="251"/>
        <v>0.11410000000000001</v>
      </c>
      <c r="BQ102" s="114">
        <f t="shared" si="251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52">SUM(EC91, -EC98)</f>
        <v>0</v>
      </c>
      <c r="ED102" s="6">
        <f t="shared" si="252"/>
        <v>0</v>
      </c>
      <c r="EE102" s="6">
        <f t="shared" si="252"/>
        <v>0</v>
      </c>
      <c r="EF102" s="6">
        <f t="shared" si="252"/>
        <v>0</v>
      </c>
      <c r="EG102" s="6">
        <f t="shared" si="252"/>
        <v>0</v>
      </c>
      <c r="EH102" s="6">
        <f t="shared" si="252"/>
        <v>0</v>
      </c>
      <c r="EI102" s="6">
        <f t="shared" si="252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53">SUM(ER53, -ER56)</f>
        <v>0.11599999999999999</v>
      </c>
      <c r="ES102" s="175">
        <f t="shared" si="253"/>
        <v>0.13800000000000001</v>
      </c>
      <c r="ET102" s="142">
        <f t="shared" si="253"/>
        <v>0.1168</v>
      </c>
      <c r="EU102" s="116">
        <f t="shared" si="253"/>
        <v>0.11699999999999999</v>
      </c>
      <c r="EV102" s="175">
        <f t="shared" si="253"/>
        <v>0.1008</v>
      </c>
      <c r="EW102" s="142">
        <f t="shared" si="253"/>
        <v>0.10050000000000001</v>
      </c>
      <c r="EX102" s="116">
        <f t="shared" si="253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54">SUM(FO52, -FO55)</f>
        <v>0.17280000000000001</v>
      </c>
      <c r="FP102" s="116">
        <f t="shared" si="254"/>
        <v>0.16419999999999998</v>
      </c>
      <c r="FQ102" s="175">
        <f t="shared" si="254"/>
        <v>0.1719</v>
      </c>
      <c r="FR102" s="142">
        <f t="shared" si="254"/>
        <v>0.18870000000000001</v>
      </c>
      <c r="FS102" s="116">
        <f t="shared" si="254"/>
        <v>0.17300000000000001</v>
      </c>
      <c r="FT102" s="175">
        <f t="shared" si="254"/>
        <v>0.17009999999999997</v>
      </c>
      <c r="FU102" s="142">
        <f t="shared" si="254"/>
        <v>0.16879999999999998</v>
      </c>
      <c r="FV102" s="116">
        <f t="shared" si="254"/>
        <v>0.1638</v>
      </c>
      <c r="FW102" s="175">
        <f t="shared" si="254"/>
        <v>0.159</v>
      </c>
      <c r="FX102" s="142">
        <f t="shared" si="254"/>
        <v>0.1401</v>
      </c>
      <c r="FY102" s="116">
        <f t="shared" si="254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55">SUM(GV91, -GV98)</f>
        <v>0</v>
      </c>
      <c r="GW102" s="6">
        <f t="shared" si="255"/>
        <v>0</v>
      </c>
      <c r="GX102" s="6">
        <f t="shared" si="255"/>
        <v>0</v>
      </c>
      <c r="GY102" s="6">
        <f t="shared" si="255"/>
        <v>0</v>
      </c>
      <c r="GZ102" s="6">
        <f t="shared" si="255"/>
        <v>0</v>
      </c>
      <c r="HA102" s="6">
        <f t="shared" si="255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469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6">SUM(JM91, -JM98)</f>
        <v>0</v>
      </c>
      <c r="JN102" s="6">
        <f t="shared" si="256"/>
        <v>0</v>
      </c>
      <c r="JO102" s="6">
        <f t="shared" si="256"/>
        <v>0</v>
      </c>
      <c r="JP102" s="6">
        <f t="shared" si="256"/>
        <v>0</v>
      </c>
      <c r="JQ102" s="6">
        <f t="shared" si="256"/>
        <v>0</v>
      </c>
      <c r="JR102" s="6">
        <f t="shared" si="256"/>
        <v>0</v>
      </c>
      <c r="JS102" s="6">
        <f t="shared" si="256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468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7">SUM(BE56, -BE58)</f>
        <v>0.1037</v>
      </c>
      <c r="BF104" s="162">
        <f t="shared" si="257"/>
        <v>0.1012</v>
      </c>
      <c r="BG104" s="204">
        <f t="shared" si="257"/>
        <v>0.10639999999999999</v>
      </c>
      <c r="BH104" s="174">
        <f t="shared" si="257"/>
        <v>0.1026</v>
      </c>
      <c r="BI104" s="144">
        <f t="shared" si="257"/>
        <v>0.10390000000000001</v>
      </c>
      <c r="BJ104" s="114">
        <f t="shared" si="257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8">SUM(ER52, -ER55)</f>
        <v>0.1143</v>
      </c>
      <c r="ES104" s="175">
        <f t="shared" si="258"/>
        <v>0.12440000000000001</v>
      </c>
      <c r="ET104" s="142">
        <f t="shared" si="258"/>
        <v>0.1167</v>
      </c>
      <c r="EU104" s="116">
        <f t="shared" si="258"/>
        <v>0.10249999999999999</v>
      </c>
      <c r="EV104" s="175">
        <f t="shared" si="258"/>
        <v>7.46E-2</v>
      </c>
      <c r="EW104" s="142">
        <f t="shared" si="258"/>
        <v>9.0200000000000002E-2</v>
      </c>
      <c r="EX104" s="116">
        <f t="shared" si="258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9">SUM(FO53, -FO56)</f>
        <v>0.15670000000000001</v>
      </c>
      <c r="FP104" s="116">
        <f t="shared" si="259"/>
        <v>0.14119999999999999</v>
      </c>
      <c r="FQ104" s="175">
        <f t="shared" si="259"/>
        <v>0.1249</v>
      </c>
      <c r="FR104" s="142">
        <f t="shared" si="259"/>
        <v>0.14000000000000001</v>
      </c>
      <c r="FS104" s="116">
        <f t="shared" si="259"/>
        <v>0.13289999999999999</v>
      </c>
      <c r="FT104" s="175">
        <f t="shared" si="259"/>
        <v>0.12759999999999999</v>
      </c>
      <c r="FU104" s="142">
        <f t="shared" si="259"/>
        <v>0.1278</v>
      </c>
      <c r="FV104" s="116">
        <f t="shared" si="259"/>
        <v>0.14069999999999999</v>
      </c>
      <c r="FW104" s="175">
        <f t="shared" si="259"/>
        <v>0.1326</v>
      </c>
      <c r="FX104" s="142">
        <f t="shared" si="259"/>
        <v>0.12809999999999999</v>
      </c>
      <c r="FY104" s="116">
        <f t="shared" si="259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469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468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60">SUM(FH53, -FH55)</f>
        <v>0.1164</v>
      </c>
      <c r="FI106" s="142">
        <f t="shared" si="260"/>
        <v>0.11109999999999999</v>
      </c>
      <c r="FJ106" s="116">
        <f t="shared" si="260"/>
        <v>0.1169</v>
      </c>
      <c r="FK106" s="175">
        <f t="shared" si="260"/>
        <v>0.1477</v>
      </c>
      <c r="FL106" s="142">
        <f t="shared" si="260"/>
        <v>0.14050000000000001</v>
      </c>
      <c r="FM106" s="116">
        <f t="shared" si="260"/>
        <v>0.13020000000000001</v>
      </c>
      <c r="FN106" s="175">
        <f t="shared" si="260"/>
        <v>0.13250000000000001</v>
      </c>
      <c r="FO106" s="142">
        <f t="shared" si="260"/>
        <v>0.1525</v>
      </c>
      <c r="FP106" s="116">
        <f t="shared" si="260"/>
        <v>0.13749999999999998</v>
      </c>
      <c r="FQ106" s="175">
        <f t="shared" si="26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469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468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61">SUM(EC97, -EC104)</f>
        <v>0</v>
      </c>
      <c r="ED108" s="6">
        <f t="shared" si="261"/>
        <v>0</v>
      </c>
      <c r="EE108" s="6">
        <f t="shared" si="261"/>
        <v>0</v>
      </c>
      <c r="EF108" s="6">
        <f t="shared" si="261"/>
        <v>0</v>
      </c>
      <c r="EG108" s="6">
        <f t="shared" si="261"/>
        <v>0</v>
      </c>
      <c r="EH108" s="6">
        <f t="shared" si="261"/>
        <v>0</v>
      </c>
      <c r="EI108" s="6">
        <f t="shared" si="261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62">SUM(FB53, -FB55)</f>
        <v>8.5100000000000009E-2</v>
      </c>
      <c r="FC108" s="414">
        <f t="shared" si="262"/>
        <v>8.0600000000000005E-2</v>
      </c>
      <c r="FD108" s="372">
        <f t="shared" si="262"/>
        <v>8.0499999999999988E-2</v>
      </c>
      <c r="FE108" s="415">
        <f t="shared" si="262"/>
        <v>9.7700000000000009E-2</v>
      </c>
      <c r="FF108" s="142">
        <f t="shared" si="262"/>
        <v>9.4500000000000001E-2</v>
      </c>
      <c r="FG108" s="116">
        <f t="shared" si="262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63">SUM(GV97, -GV104)</f>
        <v>0</v>
      </c>
      <c r="GW108" s="6">
        <f t="shared" si="263"/>
        <v>0</v>
      </c>
      <c r="GX108" s="6">
        <f t="shared" si="263"/>
        <v>0</v>
      </c>
      <c r="GY108" s="6">
        <f t="shared" si="263"/>
        <v>0</v>
      </c>
      <c r="GZ108" s="6">
        <f t="shared" si="263"/>
        <v>0</v>
      </c>
      <c r="HA108" s="6">
        <f t="shared" si="263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264">SUM(HF53, -HF55)</f>
        <v>9.6500000000000002E-2</v>
      </c>
      <c r="HG108" s="116">
        <f t="shared" si="264"/>
        <v>0.10729999999999999</v>
      </c>
      <c r="HH108" s="175">
        <f t="shared" si="264"/>
        <v>9.0200000000000002E-2</v>
      </c>
      <c r="HI108" s="142">
        <f t="shared" si="264"/>
        <v>0.12820000000000001</v>
      </c>
      <c r="HJ108" s="116">
        <f t="shared" si="264"/>
        <v>0.1273</v>
      </c>
      <c r="HK108" s="175">
        <f t="shared" si="264"/>
        <v>0.1042</v>
      </c>
      <c r="HL108" s="142">
        <f t="shared" si="264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469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65">SUM(JM97, -JM104)</f>
        <v>0</v>
      </c>
      <c r="JN108" s="6">
        <f t="shared" si="265"/>
        <v>0</v>
      </c>
      <c r="JO108" s="6">
        <f t="shared" si="265"/>
        <v>0</v>
      </c>
      <c r="JP108" s="6">
        <f t="shared" si="265"/>
        <v>0</v>
      </c>
      <c r="JQ108" s="6">
        <f t="shared" si="265"/>
        <v>0</v>
      </c>
      <c r="JR108" s="6">
        <f t="shared" si="265"/>
        <v>0</v>
      </c>
      <c r="JS108" s="6">
        <f t="shared" si="265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468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6">SUM(CX51, -CX53)</f>
        <v>7.51E-2</v>
      </c>
      <c r="CY110" s="175">
        <f>SUM(CY51, -CY54)</f>
        <v>6.6400000000000015E-2</v>
      </c>
      <c r="CZ110" s="144">
        <f t="shared" si="266"/>
        <v>5.7499999999999996E-2</v>
      </c>
      <c r="DA110" s="114">
        <f t="shared" si="266"/>
        <v>4.3099999999999986E-2</v>
      </c>
      <c r="DB110" s="172">
        <f t="shared" si="266"/>
        <v>5.4799999999999988E-2</v>
      </c>
      <c r="DC110" s="140">
        <f t="shared" si="266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7">SUM(EN54, -EN55)</f>
        <v>8.5300000000000001E-2</v>
      </c>
      <c r="EO110" s="116">
        <f t="shared" si="267"/>
        <v>9.2700000000000005E-2</v>
      </c>
      <c r="EP110" s="175">
        <f t="shared" si="267"/>
        <v>9.9199999999999997E-2</v>
      </c>
      <c r="EQ110" s="142">
        <f t="shared" si="267"/>
        <v>8.1199999999999994E-2</v>
      </c>
      <c r="ER110" s="116">
        <f t="shared" si="267"/>
        <v>6.25E-2</v>
      </c>
      <c r="ES110" s="175">
        <f t="shared" si="267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8">SUM(FO54, -FO55)</f>
        <v>9.4799999999999995E-2</v>
      </c>
      <c r="FP110" s="116">
        <f t="shared" si="268"/>
        <v>8.5999999999999993E-2</v>
      </c>
      <c r="FQ110" s="175">
        <f t="shared" si="268"/>
        <v>9.5299999999999996E-2</v>
      </c>
      <c r="FR110" s="142">
        <f t="shared" si="268"/>
        <v>0.12130000000000001</v>
      </c>
      <c r="FS110" s="116">
        <f t="shared" si="268"/>
        <v>9.8299999999999998E-2</v>
      </c>
      <c r="FT110" s="175">
        <f t="shared" si="268"/>
        <v>0.1055</v>
      </c>
      <c r="FU110" s="142">
        <f t="shared" si="268"/>
        <v>9.2599999999999988E-2</v>
      </c>
      <c r="FV110" s="116">
        <f t="shared" si="268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469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468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9">SUM(FO52, -FO54)</f>
        <v>7.8E-2</v>
      </c>
      <c r="FP112" s="116">
        <f t="shared" si="269"/>
        <v>7.8199999999999992E-2</v>
      </c>
      <c r="FQ112" s="175">
        <f t="shared" si="269"/>
        <v>7.6599999999999988E-2</v>
      </c>
      <c r="FR112" s="142">
        <f t="shared" si="269"/>
        <v>6.7400000000000002E-2</v>
      </c>
      <c r="FS112" s="116">
        <f t="shared" si="269"/>
        <v>7.4700000000000003E-2</v>
      </c>
      <c r="FT112" s="175">
        <f t="shared" si="269"/>
        <v>6.4599999999999991E-2</v>
      </c>
      <c r="FU112" s="142">
        <f t="shared" si="269"/>
        <v>7.619999999999999E-2</v>
      </c>
      <c r="FV112" s="116">
        <f t="shared" si="269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70">SUM(GE54, -GE56)</f>
        <v>9.11E-2</v>
      </c>
      <c r="GF112" s="175">
        <f t="shared" si="270"/>
        <v>7.1899999999999992E-2</v>
      </c>
      <c r="GG112" s="220">
        <f t="shared" si="270"/>
        <v>7.22E-2</v>
      </c>
      <c r="GH112" s="15">
        <f t="shared" si="270"/>
        <v>6.1199999999999997E-2</v>
      </c>
      <c r="GI112" s="147">
        <f t="shared" si="270"/>
        <v>7.9300000000000009E-2</v>
      </c>
      <c r="GJ112" s="142">
        <f t="shared" si="270"/>
        <v>8.5199999999999998E-2</v>
      </c>
      <c r="GK112" s="116">
        <f t="shared" si="270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469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468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71">SUM(BE55, -BE57)</f>
        <v>4.1400000000000006E-2</v>
      </c>
      <c r="BF114" s="140">
        <f t="shared" si="271"/>
        <v>3.209999999999999E-2</v>
      </c>
      <c r="BG114" s="112">
        <f t="shared" si="271"/>
        <v>3.8699999999999998E-2</v>
      </c>
      <c r="BH114" s="269">
        <f t="shared" si="271"/>
        <v>3.3799999999999997E-2</v>
      </c>
      <c r="BI114" s="242">
        <f t="shared" si="271"/>
        <v>3.5799999999999998E-2</v>
      </c>
      <c r="BJ114" s="243">
        <f t="shared" si="271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72">SUM(DF57, -DF58)</f>
        <v>3.1200000000000006E-2</v>
      </c>
      <c r="DG114" s="112">
        <f t="shared" si="272"/>
        <v>3.4299999999999997E-2</v>
      </c>
      <c r="DH114" s="172">
        <f t="shared" si="272"/>
        <v>2.9399999999999982E-2</v>
      </c>
      <c r="DI114" s="140">
        <f t="shared" si="272"/>
        <v>3.8200000000000012E-2</v>
      </c>
      <c r="DJ114" s="112">
        <f t="shared" si="272"/>
        <v>3.7900000000000017E-2</v>
      </c>
      <c r="DK114" s="172">
        <f t="shared" si="272"/>
        <v>4.4700000000000017E-2</v>
      </c>
      <c r="DL114" s="112">
        <f t="shared" si="272"/>
        <v>3.8000000000000006E-2</v>
      </c>
      <c r="DM114" s="112">
        <f t="shared" si="272"/>
        <v>3.4100000000000019E-2</v>
      </c>
      <c r="DN114" s="331">
        <f t="shared" si="272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73">SUM(FQ52, -FQ53)</f>
        <v>4.7199999999999992E-2</v>
      </c>
      <c r="FR114" s="140">
        <f t="shared" si="273"/>
        <v>6.1700000000000005E-2</v>
      </c>
      <c r="FS114" s="112">
        <f t="shared" si="273"/>
        <v>6.5000000000000016E-2</v>
      </c>
      <c r="FT114" s="172">
        <f t="shared" si="273"/>
        <v>5.5299999999999988E-2</v>
      </c>
      <c r="FU114" s="140">
        <f t="shared" si="273"/>
        <v>6.4299999999999982E-2</v>
      </c>
      <c r="FV114" s="112">
        <f t="shared" si="273"/>
        <v>4.9299999999999997E-2</v>
      </c>
      <c r="FW114" s="172">
        <f t="shared" si="273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74">SUM(GE54, -GE55)</f>
        <v>8.0500000000000002E-2</v>
      </c>
      <c r="GF114" s="175">
        <f t="shared" si="274"/>
        <v>6.2199999999999998E-2</v>
      </c>
      <c r="GG114" s="220">
        <f t="shared" si="274"/>
        <v>6.4699999999999994E-2</v>
      </c>
      <c r="GH114" s="15">
        <f t="shared" si="274"/>
        <v>5.9499999999999997E-2</v>
      </c>
      <c r="GI114" s="147">
        <f t="shared" si="274"/>
        <v>7.7800000000000008E-2</v>
      </c>
      <c r="GJ114" s="142">
        <f t="shared" si="274"/>
        <v>8.3300000000000013E-2</v>
      </c>
      <c r="GK114" s="116">
        <f t="shared" si="274"/>
        <v>8.0199999999999994E-2</v>
      </c>
      <c r="GL114" s="175">
        <f t="shared" si="274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42">
        <f>SUM(HU54, -HU55)</f>
        <v>5.74E-2</v>
      </c>
      <c r="HV114" s="116">
        <f>SUM(HV54, -HV55)</f>
        <v>5.04E-2</v>
      </c>
      <c r="HW114" s="175">
        <f>SUM(HW54, -HW55)</f>
        <v>4.9000000000000002E-2</v>
      </c>
      <c r="HX114" s="142">
        <f>SUM(HX54, -HX55)</f>
        <v>0.06</v>
      </c>
      <c r="HY114" s="116">
        <f>SUM(HY54, -HY55)</f>
        <v>6.25E-2</v>
      </c>
      <c r="HZ114" s="175">
        <f>SUM(HZ54, -HZ55)</f>
        <v>7.0499999999999993E-2</v>
      </c>
      <c r="IA114" s="142">
        <f>SUM(IA54, -IA55)</f>
        <v>6.0600000000000001E-2</v>
      </c>
      <c r="IB114" s="116">
        <f>SUM(IB54, -IB55)</f>
        <v>5.1900000000000002E-2</v>
      </c>
      <c r="IC114" s="175">
        <f>SUM(IC54, -IC56)</f>
        <v>5.28E-2</v>
      </c>
      <c r="ID114" s="469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468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75">SUM(EC105, -EC112)</f>
        <v>0</v>
      </c>
      <c r="ED116" s="6">
        <f t="shared" si="275"/>
        <v>0</v>
      </c>
      <c r="EE116" s="6">
        <f t="shared" si="275"/>
        <v>0</v>
      </c>
      <c r="EF116" s="6">
        <f t="shared" si="275"/>
        <v>0</v>
      </c>
      <c r="EG116" s="6">
        <f t="shared" si="275"/>
        <v>0</v>
      </c>
      <c r="EH116" s="6">
        <f t="shared" si="275"/>
        <v>0</v>
      </c>
      <c r="EI116" s="6">
        <f t="shared" si="275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6">SUM(GV105, -GV112)</f>
        <v>0</v>
      </c>
      <c r="GW116" s="6">
        <f t="shared" si="276"/>
        <v>0</v>
      </c>
      <c r="GX116" s="6">
        <f t="shared" si="276"/>
        <v>0</v>
      </c>
      <c r="GY116" s="6">
        <f t="shared" si="276"/>
        <v>0</v>
      </c>
      <c r="GZ116" s="6">
        <f t="shared" si="276"/>
        <v>0</v>
      </c>
      <c r="HA116" s="6">
        <f t="shared" si="276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469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7">SUM(JM105, -JM112)</f>
        <v>0</v>
      </c>
      <c r="JN116" s="6">
        <f t="shared" si="277"/>
        <v>0</v>
      </c>
      <c r="JO116" s="6">
        <f t="shared" si="277"/>
        <v>0</v>
      </c>
      <c r="JP116" s="6">
        <f t="shared" si="277"/>
        <v>0</v>
      </c>
      <c r="JQ116" s="6">
        <f t="shared" si="277"/>
        <v>0</v>
      </c>
      <c r="JR116" s="6">
        <f t="shared" si="277"/>
        <v>0</v>
      </c>
      <c r="JS116" s="6">
        <f t="shared" si="277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468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469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468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8">SUM(AM56, -AM57)</f>
        <v>1.6199999999999992E-2</v>
      </c>
      <c r="AN120" s="242">
        <f t="shared" si="278"/>
        <v>1.1999999999999927E-3</v>
      </c>
      <c r="AO120" s="243">
        <f t="shared" si="278"/>
        <v>1.1200000000000002E-2</v>
      </c>
      <c r="AP120" s="269">
        <f t="shared" si="278"/>
        <v>5.3999999999999881E-3</v>
      </c>
      <c r="AQ120" s="242">
        <f t="shared" si="278"/>
        <v>8.3000000000000018E-3</v>
      </c>
      <c r="AR120" s="243">
        <f t="shared" si="278"/>
        <v>1.1000000000000038E-3</v>
      </c>
      <c r="AS120" s="269">
        <f t="shared" si="278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9">SUM(CR53, -CR54)</f>
        <v>6.6999999999999976E-3</v>
      </c>
      <c r="CS120" s="174">
        <f t="shared" si="279"/>
        <v>9.099999999999997E-3</v>
      </c>
      <c r="CT120" s="162">
        <f t="shared" si="279"/>
        <v>3.4000000000000002E-3</v>
      </c>
      <c r="CU120" s="204">
        <f t="shared" si="279"/>
        <v>1.0500000000000009E-2</v>
      </c>
      <c r="CV120" s="183">
        <f t="shared" si="279"/>
        <v>1.2800000000000006E-2</v>
      </c>
      <c r="CW120" s="162">
        <f t="shared" si="279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80">SUM(FC53, -FC54)</f>
        <v>3.6000000000000004E-2</v>
      </c>
      <c r="FD120" s="380">
        <f t="shared" si="280"/>
        <v>3.1399999999999997E-2</v>
      </c>
      <c r="FE120" s="431">
        <f t="shared" si="280"/>
        <v>2.3800000000000002E-2</v>
      </c>
      <c r="FF120" s="144">
        <f t="shared" si="280"/>
        <v>2.3400000000000004E-2</v>
      </c>
      <c r="FG120" s="114">
        <f t="shared" si="280"/>
        <v>1.8700000000000008E-2</v>
      </c>
      <c r="FH120" s="174">
        <f t="shared" si="280"/>
        <v>3.2399999999999998E-2</v>
      </c>
      <c r="FI120" s="144">
        <f t="shared" si="280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81">SUM(FY53, -FY54)</f>
        <v>1.77E-2</v>
      </c>
      <c r="FZ120" s="174">
        <f t="shared" si="281"/>
        <v>1.0800000000000004E-2</v>
      </c>
      <c r="GA120" s="144">
        <f t="shared" si="281"/>
        <v>1.9999999999999997E-2</v>
      </c>
      <c r="GB120" s="114">
        <f t="shared" si="281"/>
        <v>2.4199999999999999E-2</v>
      </c>
      <c r="GC120" s="174">
        <f t="shared" si="281"/>
        <v>2.6299999999999997E-2</v>
      </c>
      <c r="GD120" s="144">
        <f t="shared" si="281"/>
        <v>2.3899999999999998E-2</v>
      </c>
      <c r="GE120" s="204">
        <f>SUM(GE57, -GE58)</f>
        <v>6.8999999999999895E-3</v>
      </c>
      <c r="GF120" s="183">
        <f t="shared" ref="GF120:GK120" si="282">SUM(GF55, -GF56)</f>
        <v>9.7000000000000003E-3</v>
      </c>
      <c r="GG120" s="230">
        <f t="shared" si="282"/>
        <v>7.4999999999999997E-3</v>
      </c>
      <c r="GH120" s="215">
        <f t="shared" si="282"/>
        <v>1.7000000000000001E-3</v>
      </c>
      <c r="GI120" s="232">
        <f t="shared" si="282"/>
        <v>1.5000000000000013E-3</v>
      </c>
      <c r="GJ120" s="162">
        <f t="shared" si="282"/>
        <v>1.8999999999999989E-3</v>
      </c>
      <c r="GK120" s="204">
        <f t="shared" si="282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469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31">
        <v>5.8400000000000001E-2</v>
      </c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16">
        <v>5.3600000000000002E-2</v>
      </c>
      <c r="IC125" s="6"/>
      <c r="ID125" s="6" t="s">
        <v>62</v>
      </c>
      <c r="IE125" s="6"/>
      <c r="IF125" s="6" t="s">
        <v>62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MIN(IJ87:IJ93,IJ95:IJ100,IJ102:IJ106,IJ108:IJ111,IJ113:IJ115,IJ117:IJ118,IJ120)</f>
        <v>0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22">
        <v>4.7300000000000002E-2</v>
      </c>
      <c r="IC126" s="6"/>
      <c r="IE126" s="6"/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7">
        <v>2.0799999999999999E-2</v>
      </c>
      <c r="IC127" s="6"/>
      <c r="ID127" s="6" t="s">
        <v>62</v>
      </c>
      <c r="IE127" s="6"/>
      <c r="IF127" s="6" t="s">
        <v>62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41">
        <v>-3.5000000000000001E-3</v>
      </c>
      <c r="IC128" s="6"/>
      <c r="ID128" t="s">
        <v>62</v>
      </c>
      <c r="IE128" s="6"/>
      <c r="IF128" t="s">
        <v>62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48">
        <v>-4.4200000000000003E-2</v>
      </c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MIN(IJ94,IJ101,IJ107,IJ112,IJ116,IJ119,IJ121,IJ122)</f>
        <v>0</v>
      </c>
      <c r="IX129" s="52">
        <f>AVERAGE(IK94,IK101,IK107,IK112,IK116,IK119,IK121,IK122)</f>
        <v>10892.75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88">
        <v>-5.6000000000000001E-2</v>
      </c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35">
        <v>-7.6399999999999996E-2</v>
      </c>
      <c r="IC131" s="6"/>
      <c r="ID131" s="6" t="s">
        <v>62</v>
      </c>
      <c r="IE131" s="10"/>
      <c r="IF131" s="10" t="s">
        <v>62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74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262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00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06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05"/>
      <c r="IE137" s="16"/>
      <c r="IF137" s="16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08"/>
      <c r="IE138" s="22"/>
      <c r="IF138" s="22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03"/>
      <c r="IE139" s="7"/>
      <c r="IF139" s="7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02"/>
      <c r="IE140" s="41"/>
      <c r="IF140" s="41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01"/>
      <c r="IE141" s="48"/>
      <c r="IF141" s="4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04"/>
      <c r="IE142" s="88"/>
      <c r="IF142" s="88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07"/>
      <c r="IE143" s="35"/>
      <c r="IF143" s="35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10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t="s">
        <v>62</v>
      </c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468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83">SUM(BS136, -BS143)</f>
        <v>3.2199999999999999E-2</v>
      </c>
      <c r="BT151" s="116">
        <f t="shared" si="283"/>
        <v>4.6799999999999994E-2</v>
      </c>
      <c r="BU151" s="175">
        <f t="shared" si="283"/>
        <v>6.4299999999999996E-2</v>
      </c>
      <c r="BV151" s="142">
        <f t="shared" si="283"/>
        <v>8.9200000000000002E-2</v>
      </c>
      <c r="BW151" s="116">
        <f t="shared" si="283"/>
        <v>8.8700000000000001E-2</v>
      </c>
      <c r="BX151" s="175">
        <f t="shared" si="283"/>
        <v>8.77E-2</v>
      </c>
      <c r="BY151" s="220">
        <f t="shared" si="283"/>
        <v>8.2400000000000001E-2</v>
      </c>
      <c r="BZ151" s="15">
        <f t="shared" si="283"/>
        <v>9.1600000000000001E-2</v>
      </c>
      <c r="CA151" s="147">
        <f t="shared" si="283"/>
        <v>9.0400000000000008E-2</v>
      </c>
      <c r="CB151" s="142">
        <f t="shared" si="283"/>
        <v>0.15129999999999999</v>
      </c>
      <c r="CC151" s="116">
        <f t="shared" si="283"/>
        <v>0.15250000000000002</v>
      </c>
      <c r="CD151" s="175">
        <f t="shared" si="283"/>
        <v>0.184</v>
      </c>
      <c r="CE151" s="142">
        <f t="shared" si="283"/>
        <v>0.1986</v>
      </c>
      <c r="CF151" s="116">
        <f t="shared" si="283"/>
        <v>0.18729999999999999</v>
      </c>
      <c r="CG151" s="175">
        <f t="shared" si="283"/>
        <v>0.19839999999999999</v>
      </c>
      <c r="CH151" s="142">
        <f t="shared" si="283"/>
        <v>0.20330000000000001</v>
      </c>
      <c r="CI151" s="116">
        <f t="shared" si="283"/>
        <v>0.2079</v>
      </c>
      <c r="CJ151" s="175">
        <f t="shared" si="283"/>
        <v>0.20080000000000001</v>
      </c>
      <c r="CK151" s="142">
        <f t="shared" si="283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84">SUM(CN136, -CN143)</f>
        <v>0.214</v>
      </c>
      <c r="CO151" s="116">
        <f t="shared" si="284"/>
        <v>0.21229999999999999</v>
      </c>
      <c r="CP151" s="175">
        <f t="shared" si="284"/>
        <v>0.2079</v>
      </c>
      <c r="CQ151" s="142">
        <f t="shared" si="284"/>
        <v>0.1575</v>
      </c>
      <c r="CR151" s="116">
        <f t="shared" si="284"/>
        <v>0.1694</v>
      </c>
      <c r="CS151" s="175">
        <f t="shared" si="284"/>
        <v>0.1953</v>
      </c>
      <c r="CT151" s="140">
        <f t="shared" si="284"/>
        <v>0.17520000000000002</v>
      </c>
      <c r="CU151" s="116">
        <f t="shared" si="284"/>
        <v>0.1759</v>
      </c>
      <c r="CV151" s="175">
        <f t="shared" si="284"/>
        <v>0.1782</v>
      </c>
      <c r="CW151" s="142">
        <f t="shared" si="284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85">SUM(CZ136, -CZ143)</f>
        <v>0.14529999999999998</v>
      </c>
      <c r="DA151" s="112">
        <f t="shared" si="285"/>
        <v>0.14479999999999998</v>
      </c>
      <c r="DB151" s="175">
        <f t="shared" si="285"/>
        <v>0.14679999999999999</v>
      </c>
      <c r="DC151" s="142">
        <f t="shared" si="285"/>
        <v>0.1696</v>
      </c>
      <c r="DD151" s="116">
        <f t="shared" si="285"/>
        <v>0.17349999999999999</v>
      </c>
      <c r="DE151" s="172">
        <f t="shared" si="285"/>
        <v>0.1449</v>
      </c>
      <c r="DF151" s="140">
        <f t="shared" si="285"/>
        <v>0.16470000000000001</v>
      </c>
      <c r="DG151" s="112">
        <f t="shared" si="285"/>
        <v>0.15709999999999999</v>
      </c>
      <c r="DH151" s="172">
        <f t="shared" si="285"/>
        <v>0.16420000000000001</v>
      </c>
      <c r="DI151" s="142">
        <f t="shared" si="285"/>
        <v>0.16120000000000001</v>
      </c>
      <c r="DJ151" s="112">
        <f t="shared" si="285"/>
        <v>0.17860000000000001</v>
      </c>
      <c r="DK151" s="175">
        <f t="shared" si="285"/>
        <v>0.19020000000000001</v>
      </c>
      <c r="DL151" s="116">
        <f t="shared" si="285"/>
        <v>0.1643</v>
      </c>
      <c r="DM151" s="112">
        <f t="shared" si="285"/>
        <v>0.1678</v>
      </c>
      <c r="DN151" s="331">
        <f t="shared" si="285"/>
        <v>0.1502</v>
      </c>
      <c r="DO151" s="342">
        <f>SUM(DO136, -DO143,)</f>
        <v>0</v>
      </c>
      <c r="DP151" s="111">
        <f t="shared" ref="DP151:DZ151" si="286">SUM(DP136, -DP143)</f>
        <v>0.17080000000000001</v>
      </c>
      <c r="DQ151" s="171">
        <f t="shared" si="286"/>
        <v>0.19900000000000001</v>
      </c>
      <c r="DR151" s="149">
        <f t="shared" si="286"/>
        <v>0.2175</v>
      </c>
      <c r="DS151" s="111">
        <f t="shared" si="286"/>
        <v>0.25130000000000002</v>
      </c>
      <c r="DT151" s="171">
        <f t="shared" si="286"/>
        <v>0.25900000000000001</v>
      </c>
      <c r="DU151" s="149">
        <f t="shared" si="286"/>
        <v>0.25219999999999998</v>
      </c>
      <c r="DV151" s="111">
        <f t="shared" si="286"/>
        <v>0.30459999999999998</v>
      </c>
      <c r="DW151" s="171">
        <f t="shared" si="286"/>
        <v>0.32619999999999999</v>
      </c>
      <c r="DX151" s="111">
        <f t="shared" si="286"/>
        <v>0.29630000000000001</v>
      </c>
      <c r="DY151" s="111">
        <f t="shared" si="286"/>
        <v>0.30780000000000002</v>
      </c>
      <c r="DZ151" s="111">
        <f t="shared" si="28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7">SUM(EC136, -EC143)</f>
        <v>0</v>
      </c>
      <c r="ED151" s="6">
        <f t="shared" si="287"/>
        <v>0</v>
      </c>
      <c r="EE151" s="6">
        <f t="shared" si="287"/>
        <v>0</v>
      </c>
      <c r="EF151" s="6">
        <f t="shared" si="287"/>
        <v>0</v>
      </c>
      <c r="EG151" s="6">
        <f t="shared" si="287"/>
        <v>0</v>
      </c>
      <c r="EH151" s="6">
        <f t="shared" si="287"/>
        <v>0</v>
      </c>
      <c r="EI151" s="6">
        <f t="shared" si="287"/>
        <v>0</v>
      </c>
      <c r="EK151" s="142">
        <f t="shared" ref="EK151:EX151" si="288">SUM(EK136, -EK143)</f>
        <v>5.45E-2</v>
      </c>
      <c r="EL151" s="204">
        <f t="shared" si="288"/>
        <v>6.4100000000000004E-2</v>
      </c>
      <c r="EM151" s="175">
        <f t="shared" si="288"/>
        <v>7.7100000000000002E-2</v>
      </c>
      <c r="EN151" s="140">
        <f t="shared" si="288"/>
        <v>7.7899999999999997E-2</v>
      </c>
      <c r="EO151" s="116">
        <f t="shared" si="288"/>
        <v>8.8499999999999995E-2</v>
      </c>
      <c r="EP151" s="172">
        <f t="shared" si="288"/>
        <v>0.10680000000000001</v>
      </c>
      <c r="EQ151" s="142">
        <f t="shared" si="288"/>
        <v>0.1021</v>
      </c>
      <c r="ER151" s="116">
        <f t="shared" si="288"/>
        <v>0.10980000000000001</v>
      </c>
      <c r="ES151" s="175">
        <f t="shared" si="288"/>
        <v>0.114</v>
      </c>
      <c r="ET151" s="142">
        <f t="shared" si="288"/>
        <v>0.1217</v>
      </c>
      <c r="EU151" s="116">
        <f t="shared" si="288"/>
        <v>0.13589999999999999</v>
      </c>
      <c r="EV151" s="175">
        <f t="shared" si="288"/>
        <v>0.16689999999999999</v>
      </c>
      <c r="EW151" s="142">
        <f t="shared" si="288"/>
        <v>0.1653</v>
      </c>
      <c r="EX151" s="116">
        <f t="shared" si="288"/>
        <v>0.15570000000000001</v>
      </c>
      <c r="EY151" s="175">
        <f t="shared" ref="EY151:FQ151" si="289">SUM(EY136, -EY143)</f>
        <v>0.17480000000000001</v>
      </c>
      <c r="EZ151" s="142">
        <f t="shared" si="289"/>
        <v>0.19219999999999998</v>
      </c>
      <c r="FA151" s="116">
        <f t="shared" si="289"/>
        <v>0.18240000000000001</v>
      </c>
      <c r="FB151" s="172">
        <f t="shared" si="289"/>
        <v>0.16189999999999999</v>
      </c>
      <c r="FC151" s="140">
        <f t="shared" si="289"/>
        <v>0.1686</v>
      </c>
      <c r="FD151" s="112">
        <f t="shared" si="289"/>
        <v>0.1686</v>
      </c>
      <c r="FE151" s="172">
        <f t="shared" si="289"/>
        <v>0.18159999999999998</v>
      </c>
      <c r="FF151" s="140">
        <f t="shared" si="289"/>
        <v>0.19919999999999999</v>
      </c>
      <c r="FG151" s="112">
        <f t="shared" si="289"/>
        <v>0.20219999999999999</v>
      </c>
      <c r="FH151" s="172">
        <f t="shared" si="289"/>
        <v>0.1968</v>
      </c>
      <c r="FI151" s="140">
        <f t="shared" si="289"/>
        <v>0.1757</v>
      </c>
      <c r="FJ151" s="112">
        <f t="shared" si="289"/>
        <v>0.17130000000000001</v>
      </c>
      <c r="FK151" s="172">
        <f t="shared" si="289"/>
        <v>0.16020000000000001</v>
      </c>
      <c r="FL151" s="140">
        <f t="shared" si="289"/>
        <v>0.1429</v>
      </c>
      <c r="FM151" s="112">
        <f t="shared" si="289"/>
        <v>0.1331</v>
      </c>
      <c r="FN151" s="172">
        <f t="shared" si="289"/>
        <v>0.13850000000000001</v>
      </c>
      <c r="FO151" s="140">
        <f t="shared" si="289"/>
        <v>0.14879999999999999</v>
      </c>
      <c r="FP151" s="112">
        <f t="shared" si="289"/>
        <v>0.1552</v>
      </c>
      <c r="FQ151" s="172">
        <f t="shared" si="289"/>
        <v>0.1757</v>
      </c>
      <c r="FR151" s="140">
        <f t="shared" ref="FR151" si="290">SUM(FR136, -FR143)</f>
        <v>0.19019999999999998</v>
      </c>
      <c r="FS151" s="112">
        <f t="shared" ref="FS151" si="291">SUM(FS136, -FS143)</f>
        <v>0.19350000000000001</v>
      </c>
      <c r="FT151" s="172">
        <f t="shared" ref="FT151" si="292">SUM(FT136, -FT143)</f>
        <v>0.18380000000000002</v>
      </c>
      <c r="FU151" s="140">
        <f t="shared" ref="FU151" si="293">SUM(FU136, -FU143)</f>
        <v>0.1928</v>
      </c>
      <c r="FV151" s="112">
        <f t="shared" ref="FV151" si="294">SUM(FV136, -FV143)</f>
        <v>0.17780000000000001</v>
      </c>
      <c r="FW151" s="172">
        <f t="shared" ref="FW151:FX151" si="295">SUM(FW136, -FW143)</f>
        <v>0.17929999999999999</v>
      </c>
      <c r="FX151" s="140">
        <f t="shared" si="295"/>
        <v>0.16489999999999999</v>
      </c>
      <c r="FY151" s="112">
        <f t="shared" ref="FY151:FZ151" si="296">SUM(FY136, -FY143)</f>
        <v>0.18090000000000001</v>
      </c>
      <c r="FZ151" s="172">
        <f t="shared" si="296"/>
        <v>0.2011</v>
      </c>
      <c r="GA151" s="140">
        <f t="shared" ref="GA151" si="297">SUM(GA136, -GA143)</f>
        <v>0.24030000000000001</v>
      </c>
      <c r="GB151" s="112">
        <f t="shared" ref="GB151" si="298">SUM(GB136, -GB143)</f>
        <v>0.23809999999999998</v>
      </c>
      <c r="GC151" s="172">
        <f t="shared" ref="GC151" si="299">SUM(GC136, -GC143)</f>
        <v>0.2354</v>
      </c>
      <c r="GD151" s="140">
        <f t="shared" ref="GD151" si="300">SUM(GD136, -GD143)</f>
        <v>0.25359999999999999</v>
      </c>
      <c r="GE151" s="112">
        <f t="shared" ref="GE151" si="301">SUM(GE136, -GE143)</f>
        <v>0.2485</v>
      </c>
      <c r="GF151" s="172">
        <f t="shared" ref="GF151" si="302">SUM(GF136, -GF143)</f>
        <v>0.27190000000000003</v>
      </c>
      <c r="GG151" s="222">
        <f t="shared" ref="GG151" si="303">SUM(GG136, -GG143)</f>
        <v>0.27979999999999999</v>
      </c>
      <c r="GH151" s="89">
        <f t="shared" ref="GH151" si="304">SUM(GH136, -GH143)</f>
        <v>0.28260000000000002</v>
      </c>
      <c r="GI151" s="146">
        <f t="shared" ref="GI151" si="305">SUM(GI136, -GI143)</f>
        <v>0.29580000000000001</v>
      </c>
      <c r="GJ151" s="140">
        <f t="shared" ref="GJ151:GK151" si="306">SUM(GJ136, -GJ143)</f>
        <v>0.28200000000000003</v>
      </c>
      <c r="GK151" s="112">
        <f t="shared" si="306"/>
        <v>0.28659999999999997</v>
      </c>
      <c r="GL151" s="172">
        <f t="shared" ref="GL151" si="307">SUM(GL136, -GL143)</f>
        <v>0.28310000000000002</v>
      </c>
      <c r="GM151" s="142">
        <f t="shared" ref="GM151:GU151" si="308">SUM(GM136, -GM143)</f>
        <v>0.19240000000000002</v>
      </c>
      <c r="GN151" s="116">
        <f t="shared" si="308"/>
        <v>0.2142</v>
      </c>
      <c r="GO151" s="175">
        <f t="shared" si="308"/>
        <v>0.2016</v>
      </c>
      <c r="GP151" s="142">
        <f t="shared" si="308"/>
        <v>0.22689999999999999</v>
      </c>
      <c r="GQ151" s="116">
        <f t="shared" si="308"/>
        <v>0.22509999999999999</v>
      </c>
      <c r="GR151" s="175">
        <f t="shared" si="308"/>
        <v>0.2082</v>
      </c>
      <c r="GS151" s="116">
        <f t="shared" si="308"/>
        <v>0.2034</v>
      </c>
      <c r="GT151" s="116">
        <f t="shared" si="308"/>
        <v>0.18430000000000002</v>
      </c>
      <c r="GU151" s="116">
        <f t="shared" si="308"/>
        <v>0.1507</v>
      </c>
      <c r="GV151" s="6">
        <f t="shared" ref="GV151:HA151" si="309">SUM(GV136, -GV143)</f>
        <v>0</v>
      </c>
      <c r="GW151" s="6">
        <f t="shared" si="309"/>
        <v>0</v>
      </c>
      <c r="GX151" s="6">
        <f t="shared" si="309"/>
        <v>0</v>
      </c>
      <c r="GY151" s="6">
        <f t="shared" si="309"/>
        <v>0</v>
      </c>
      <c r="GZ151" s="6">
        <f t="shared" si="309"/>
        <v>0</v>
      </c>
      <c r="HA151" s="6">
        <f t="shared" si="309"/>
        <v>0</v>
      </c>
      <c r="HC151" s="140">
        <f t="shared" ref="HC151:HL151" si="310">SUM(HC136, -HC143)</f>
        <v>5.5800000000000002E-2</v>
      </c>
      <c r="HD151" s="111">
        <f t="shared" si="310"/>
        <v>5.3699999999999998E-2</v>
      </c>
      <c r="HE151" s="171">
        <f t="shared" si="310"/>
        <v>8.9900000000000008E-2</v>
      </c>
      <c r="HF151" s="149">
        <f t="shared" si="310"/>
        <v>5.7500000000000002E-2</v>
      </c>
      <c r="HG151" s="116">
        <f t="shared" si="310"/>
        <v>5.79E-2</v>
      </c>
      <c r="HH151" s="174">
        <f t="shared" si="310"/>
        <v>0.1273</v>
      </c>
      <c r="HI151" s="149">
        <f t="shared" si="310"/>
        <v>0.14380000000000001</v>
      </c>
      <c r="HJ151" s="111">
        <f t="shared" si="310"/>
        <v>0.13919999999999999</v>
      </c>
      <c r="HK151" s="171">
        <f t="shared" si="310"/>
        <v>0.13419999999999999</v>
      </c>
      <c r="HL151" s="149">
        <f t="shared" si="310"/>
        <v>0.14560000000000001</v>
      </c>
      <c r="HM151" s="111">
        <f t="shared" ref="HM151:HN151" si="311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42">
        <f>SUM(HU136, -HU143)</f>
        <v>0.1275</v>
      </c>
      <c r="HV151" s="116">
        <f>SUM(HV136, -HV143)</f>
        <v>0.13450000000000001</v>
      </c>
      <c r="HW151" s="175">
        <f>SUM(HW136, -HW143)</f>
        <v>0.11499999999999999</v>
      </c>
      <c r="HX151" s="142">
        <f>SUM(HX136, -HX143)</f>
        <v>0.1303</v>
      </c>
      <c r="HY151" s="116">
        <f>SUM(HY136, -HY143)</f>
        <v>0.1305</v>
      </c>
      <c r="HZ151" s="172">
        <f>SUM(HZ136, -HZ143)</f>
        <v>0.16039999999999999</v>
      </c>
      <c r="IA151" s="140">
        <f>SUM(IA136, -IA143)</f>
        <v>0.1454</v>
      </c>
      <c r="IB151" s="112">
        <f>SUM(IB136, -IB143)</f>
        <v>0.14479999999999998</v>
      </c>
      <c r="IC151" s="175">
        <f>SUM(IC136, -IC143)</f>
        <v>0.1348</v>
      </c>
      <c r="ID151" s="469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12">SUM(JM136, -JM143)</f>
        <v>0</v>
      </c>
      <c r="JN151" s="6">
        <f t="shared" si="312"/>
        <v>0</v>
      </c>
      <c r="JO151" s="6">
        <f t="shared" si="312"/>
        <v>0</v>
      </c>
      <c r="JP151" s="6">
        <f t="shared" si="312"/>
        <v>0</v>
      </c>
      <c r="JQ151" s="6">
        <f t="shared" si="312"/>
        <v>0</v>
      </c>
      <c r="JR151" s="6">
        <f t="shared" si="312"/>
        <v>0</v>
      </c>
      <c r="JS151" s="6">
        <f t="shared" si="312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468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13">SUM(BS137, -BS143)</f>
        <v>3.0700000000000002E-2</v>
      </c>
      <c r="BT153" s="116">
        <f t="shared" si="313"/>
        <v>0.04</v>
      </c>
      <c r="BU153" s="269">
        <f t="shared" si="313"/>
        <v>5.1200000000000002E-2</v>
      </c>
      <c r="BV153" s="140">
        <f t="shared" si="313"/>
        <v>7.3599999999999999E-2</v>
      </c>
      <c r="BW153" s="112">
        <f t="shared" si="313"/>
        <v>7.8399999999999997E-2</v>
      </c>
      <c r="BX153" s="172">
        <f t="shared" si="313"/>
        <v>7.8899999999999998E-2</v>
      </c>
      <c r="BY153" s="222">
        <f t="shared" si="313"/>
        <v>7.8299999999999995E-2</v>
      </c>
      <c r="BZ153" s="89">
        <f t="shared" si="313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14">SUM(CD136, -CD142)</f>
        <v>0.16889999999999999</v>
      </c>
      <c r="CE153" s="142">
        <f t="shared" si="314"/>
        <v>0.192</v>
      </c>
      <c r="CF153" s="116">
        <f t="shared" si="314"/>
        <v>0.17859999999999998</v>
      </c>
      <c r="CG153" s="175">
        <f t="shared" si="314"/>
        <v>0.18529999999999999</v>
      </c>
      <c r="CH153" s="142">
        <f t="shared" si="314"/>
        <v>0.18770000000000001</v>
      </c>
      <c r="CI153" s="116">
        <f t="shared" si="314"/>
        <v>0.20629999999999998</v>
      </c>
      <c r="CJ153" s="175">
        <f t="shared" si="314"/>
        <v>0.2006</v>
      </c>
      <c r="CK153" s="142">
        <f t="shared" si="314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15">SUM(CN136, -CN142)</f>
        <v>0.20479999999999998</v>
      </c>
      <c r="CO153" s="116">
        <f t="shared" si="315"/>
        <v>0.1968</v>
      </c>
      <c r="CP153" s="175">
        <f t="shared" si="315"/>
        <v>0.1893</v>
      </c>
      <c r="CQ153" s="140">
        <f t="shared" si="315"/>
        <v>0.1474</v>
      </c>
      <c r="CR153" s="112">
        <f t="shared" si="315"/>
        <v>0.15039999999999998</v>
      </c>
      <c r="CS153" s="172">
        <f t="shared" si="315"/>
        <v>0.1711</v>
      </c>
      <c r="CT153" s="142">
        <f t="shared" si="315"/>
        <v>0.15210000000000001</v>
      </c>
      <c r="CU153" s="112">
        <f t="shared" si="315"/>
        <v>0.1754</v>
      </c>
      <c r="CV153" s="175">
        <f t="shared" si="315"/>
        <v>0.16689999999999999</v>
      </c>
      <c r="CW153" s="142">
        <f t="shared" si="315"/>
        <v>0.1678</v>
      </c>
      <c r="CX153" s="116">
        <f>SUM(CX136, -CX142)</f>
        <v>0.1532</v>
      </c>
      <c r="CY153" s="172">
        <f t="shared" ref="CY153:DD153" si="316">SUM(CY136, -CY142)</f>
        <v>0.13570000000000002</v>
      </c>
      <c r="CZ153" s="142">
        <f t="shared" si="316"/>
        <v>0.12609999999999999</v>
      </c>
      <c r="DA153" s="116">
        <f t="shared" si="316"/>
        <v>0.1173</v>
      </c>
      <c r="DB153" s="172">
        <f t="shared" si="316"/>
        <v>0.14629999999999999</v>
      </c>
      <c r="DC153" s="140">
        <f t="shared" si="316"/>
        <v>0.15229999999999999</v>
      </c>
      <c r="DD153" s="112">
        <f t="shared" si="316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7">SUM(DR136, -DR142)</f>
        <v>0.16519999999999999</v>
      </c>
      <c r="DS153" s="112">
        <f t="shared" si="317"/>
        <v>0.20350000000000001</v>
      </c>
      <c r="DT153" s="172">
        <f t="shared" si="317"/>
        <v>0.1923</v>
      </c>
      <c r="DU153" s="140">
        <f t="shared" si="317"/>
        <v>0.2001</v>
      </c>
      <c r="DV153" s="112">
        <f t="shared" si="317"/>
        <v>0.2747</v>
      </c>
      <c r="DW153" s="172">
        <f t="shared" si="317"/>
        <v>0.27759999999999996</v>
      </c>
      <c r="DX153" s="112">
        <f t="shared" si="317"/>
        <v>0.26690000000000003</v>
      </c>
      <c r="DY153" s="112">
        <f t="shared" si="317"/>
        <v>0.26800000000000002</v>
      </c>
      <c r="DZ153" s="112">
        <f t="shared" si="317"/>
        <v>0.29530000000000001</v>
      </c>
      <c r="EA153" s="6">
        <f t="shared" si="317"/>
        <v>0</v>
      </c>
      <c r="EB153" s="6">
        <f t="shared" si="317"/>
        <v>0</v>
      </c>
      <c r="EC153" s="6">
        <f t="shared" si="31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8">SUM(EK137, -EK143)</f>
        <v>4.36E-2</v>
      </c>
      <c r="EL153" s="112">
        <f t="shared" si="318"/>
        <v>5.7700000000000001E-2</v>
      </c>
      <c r="EM153" s="175">
        <f t="shared" si="318"/>
        <v>7.2899999999999993E-2</v>
      </c>
      <c r="EN153" s="142">
        <f t="shared" si="318"/>
        <v>7.4400000000000008E-2</v>
      </c>
      <c r="EO153" s="112">
        <f t="shared" si="318"/>
        <v>8.5499999999999993E-2</v>
      </c>
      <c r="EP153" s="175">
        <f t="shared" si="318"/>
        <v>8.4000000000000005E-2</v>
      </c>
      <c r="EQ153" s="140">
        <f t="shared" si="318"/>
        <v>9.01E-2</v>
      </c>
      <c r="ER153" s="112">
        <f t="shared" si="318"/>
        <v>9.9900000000000003E-2</v>
      </c>
      <c r="ES153" s="172">
        <f t="shared" si="318"/>
        <v>0.112</v>
      </c>
      <c r="ET153" s="140">
        <f t="shared" si="318"/>
        <v>9.5000000000000001E-2</v>
      </c>
      <c r="EU153" s="112">
        <f t="shared" si="318"/>
        <v>0.1108</v>
      </c>
      <c r="EV153" s="175">
        <f t="shared" si="318"/>
        <v>0.13300000000000001</v>
      </c>
      <c r="EW153" s="140">
        <f t="shared" si="318"/>
        <v>0.14560000000000001</v>
      </c>
      <c r="EX153" s="112">
        <f t="shared" si="318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9">SUM(FP137, -FP143)</f>
        <v>0.1177</v>
      </c>
      <c r="FQ153" s="174">
        <f t="shared" si="319"/>
        <v>0.1452</v>
      </c>
      <c r="FR153" s="142">
        <f t="shared" si="319"/>
        <v>0.1351</v>
      </c>
      <c r="FS153" s="116">
        <f t="shared" si="319"/>
        <v>0.13109999999999999</v>
      </c>
      <c r="FT153" s="175">
        <f t="shared" si="319"/>
        <v>0.13150000000000001</v>
      </c>
      <c r="FU153" s="144">
        <f t="shared" si="319"/>
        <v>0.1341</v>
      </c>
      <c r="FV153" s="114">
        <f t="shared" si="319"/>
        <v>0.123</v>
      </c>
      <c r="FW153" s="174">
        <f t="shared" si="319"/>
        <v>0.12479999999999999</v>
      </c>
      <c r="FX153" s="142">
        <f t="shared" si="319"/>
        <v>0.12470000000000001</v>
      </c>
      <c r="FY153" s="116">
        <f t="shared" si="319"/>
        <v>0.13250000000000001</v>
      </c>
      <c r="FZ153" s="175">
        <f t="shared" si="319"/>
        <v>0.15620000000000001</v>
      </c>
      <c r="GA153" s="142">
        <f t="shared" si="319"/>
        <v>0.16120000000000001</v>
      </c>
      <c r="GB153" s="114">
        <f>SUM(GB136, -GB142)</f>
        <v>0.19259999999999999</v>
      </c>
      <c r="GC153" s="175">
        <f t="shared" ref="GC153:GO153" si="320">SUM(GC137, -GC143)</f>
        <v>0.18639999999999998</v>
      </c>
      <c r="GD153" s="142">
        <f t="shared" si="320"/>
        <v>0.18190000000000001</v>
      </c>
      <c r="GE153" s="116">
        <f t="shared" si="320"/>
        <v>0.20810000000000001</v>
      </c>
      <c r="GF153" s="175">
        <f t="shared" si="320"/>
        <v>0.25869999999999999</v>
      </c>
      <c r="GG153" s="220">
        <f t="shared" si="320"/>
        <v>0.255</v>
      </c>
      <c r="GH153" s="15">
        <f t="shared" si="320"/>
        <v>0.24359999999999998</v>
      </c>
      <c r="GI153" s="147">
        <f t="shared" si="320"/>
        <v>0.23549999999999999</v>
      </c>
      <c r="GJ153" s="142">
        <f t="shared" si="320"/>
        <v>0.2167</v>
      </c>
      <c r="GK153" s="116">
        <f t="shared" si="320"/>
        <v>0.1986</v>
      </c>
      <c r="GL153" s="175">
        <f t="shared" si="320"/>
        <v>0.2031</v>
      </c>
      <c r="GM153" s="142">
        <f t="shared" si="320"/>
        <v>0.18079999999999999</v>
      </c>
      <c r="GN153" s="116">
        <f t="shared" si="320"/>
        <v>0.19750000000000001</v>
      </c>
      <c r="GO153" s="175">
        <f t="shared" si="320"/>
        <v>0.18080000000000002</v>
      </c>
      <c r="GP153" s="140">
        <f t="shared" ref="GP153:GU153" si="321">SUM(GP137, -GP143)</f>
        <v>0.2034</v>
      </c>
      <c r="GQ153" s="112">
        <f t="shared" si="321"/>
        <v>0.18779999999999999</v>
      </c>
      <c r="GR153" s="175">
        <f t="shared" si="321"/>
        <v>0.19190000000000002</v>
      </c>
      <c r="GS153" s="116">
        <f t="shared" si="321"/>
        <v>0.1966</v>
      </c>
      <c r="GT153" s="116">
        <f t="shared" si="321"/>
        <v>0.18130000000000002</v>
      </c>
      <c r="GU153" s="112">
        <f t="shared" si="32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22">SUM(HD136, -HD142)</f>
        <v>5.0699999999999995E-2</v>
      </c>
      <c r="HE153" s="175">
        <f t="shared" si="322"/>
        <v>8.3900000000000002E-2</v>
      </c>
      <c r="HF153" s="142">
        <f t="shared" si="322"/>
        <v>5.5100000000000003E-2</v>
      </c>
      <c r="HG153" s="116">
        <f t="shared" si="322"/>
        <v>5.5E-2</v>
      </c>
      <c r="HH153" s="171">
        <f t="shared" si="322"/>
        <v>0.10779999999999999</v>
      </c>
      <c r="HI153" s="142">
        <f t="shared" si="322"/>
        <v>0.12290000000000001</v>
      </c>
      <c r="HJ153" s="116">
        <f t="shared" si="322"/>
        <v>0.1062</v>
      </c>
      <c r="HK153" s="174">
        <f t="shared" si="322"/>
        <v>0.1167</v>
      </c>
      <c r="HL153" s="142">
        <f t="shared" si="322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44">
        <f>SUM(HU137, -HU143)</f>
        <v>0.11399999999999999</v>
      </c>
      <c r="HV153" s="116">
        <f>SUM(HV137, -HV143)</f>
        <v>0.121</v>
      </c>
      <c r="HW153" s="175">
        <f>SUM(HW137, -HW143)</f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469">
        <f>SUM(ID136, -ID141,)</f>
        <v>0</v>
      </c>
      <c r="IE153" s="6">
        <f>SUM(IE138, -IE143)</f>
        <v>0</v>
      </c>
      <c r="IF153" s="6">
        <f>SUM(IF136, -IF141)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468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23">SUM(CD137, -CD143)</f>
        <v>0.1298</v>
      </c>
      <c r="CE155" s="142">
        <f t="shared" si="323"/>
        <v>0.1429</v>
      </c>
      <c r="CF155" s="111">
        <f t="shared" si="323"/>
        <v>0.126</v>
      </c>
      <c r="CG155" s="171">
        <f t="shared" si="323"/>
        <v>0.12959999999999999</v>
      </c>
      <c r="CH155" s="140">
        <f t="shared" si="323"/>
        <v>0.1366</v>
      </c>
      <c r="CI155" s="116">
        <f t="shared" si="323"/>
        <v>0.14180000000000001</v>
      </c>
      <c r="CJ155" s="172">
        <f t="shared" si="323"/>
        <v>0.14780000000000001</v>
      </c>
      <c r="CK155" s="140">
        <f t="shared" si="323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24">SUM(CR136, -CR141)</f>
        <v>0.11309999999999999</v>
      </c>
      <c r="CS155" s="175">
        <f t="shared" si="324"/>
        <v>0.1384</v>
      </c>
      <c r="CT155" s="142">
        <f t="shared" si="324"/>
        <v>0.1246</v>
      </c>
      <c r="CU155" s="116">
        <f t="shared" si="324"/>
        <v>0.1623</v>
      </c>
      <c r="CV155" s="172">
        <f t="shared" si="324"/>
        <v>0.13750000000000001</v>
      </c>
      <c r="CW155" s="140">
        <f t="shared" si="324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25">SUM(DT136, -DT141)</f>
        <v>0.1739</v>
      </c>
      <c r="DU155" s="142">
        <f t="shared" si="325"/>
        <v>0.17580000000000001</v>
      </c>
      <c r="DV155" s="114">
        <f t="shared" si="325"/>
        <v>0.21129999999999999</v>
      </c>
      <c r="DW155" s="175">
        <f t="shared" si="325"/>
        <v>0.22099999999999997</v>
      </c>
      <c r="DX155" s="114">
        <f t="shared" si="325"/>
        <v>0.20910000000000001</v>
      </c>
      <c r="DY155" s="114">
        <f t="shared" si="325"/>
        <v>0.21890000000000001</v>
      </c>
      <c r="DZ155" s="114">
        <f t="shared" si="325"/>
        <v>0.2334</v>
      </c>
      <c r="EA155" s="6">
        <f t="shared" si="32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6">SUM(EK138, -EK143)</f>
        <v>3.4200000000000001E-2</v>
      </c>
      <c r="EL155" s="116">
        <f t="shared" si="326"/>
        <v>5.4199999999999998E-2</v>
      </c>
      <c r="EM155" s="175">
        <f t="shared" si="326"/>
        <v>6.9499999999999992E-2</v>
      </c>
      <c r="EN155" s="144">
        <f t="shared" si="326"/>
        <v>7.0900000000000005E-2</v>
      </c>
      <c r="EO155" s="116">
        <f t="shared" si="326"/>
        <v>8.3599999999999994E-2</v>
      </c>
      <c r="EP155" s="175">
        <f t="shared" si="326"/>
        <v>8.2400000000000001E-2</v>
      </c>
      <c r="EQ155" s="142">
        <f t="shared" si="326"/>
        <v>8.5699999999999998E-2</v>
      </c>
      <c r="ER155" s="116">
        <f t="shared" si="326"/>
        <v>8.8999999999999996E-2</v>
      </c>
      <c r="ES155" s="175">
        <f t="shared" si="326"/>
        <v>0.10600000000000001</v>
      </c>
      <c r="ET155" s="142">
        <f t="shared" si="326"/>
        <v>8.6499999999999994E-2</v>
      </c>
      <c r="EU155" s="116">
        <f t="shared" si="326"/>
        <v>9.8500000000000004E-2</v>
      </c>
      <c r="EV155" s="172">
        <f t="shared" si="326"/>
        <v>0.13159999999999999</v>
      </c>
      <c r="EW155" s="142">
        <f t="shared" si="326"/>
        <v>0.13169999999999998</v>
      </c>
      <c r="EX155" s="116">
        <f t="shared" si="326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7">SUM(FQ138, -FQ143)</f>
        <v>0.1137</v>
      </c>
      <c r="FR155" s="144">
        <f t="shared" si="327"/>
        <v>0.1313</v>
      </c>
      <c r="FS155" s="114">
        <f t="shared" si="327"/>
        <v>0.12870000000000001</v>
      </c>
      <c r="FT155" s="174">
        <f t="shared" si="327"/>
        <v>0.1217</v>
      </c>
      <c r="FU155" s="142">
        <f t="shared" si="327"/>
        <v>0.12890000000000001</v>
      </c>
      <c r="FV155" s="116">
        <f t="shared" si="327"/>
        <v>0.1139</v>
      </c>
      <c r="FW155" s="175">
        <f t="shared" si="327"/>
        <v>0.1202</v>
      </c>
      <c r="FX155" s="144">
        <f t="shared" si="327"/>
        <v>0.1245</v>
      </c>
      <c r="FY155" s="116">
        <f t="shared" si="327"/>
        <v>0.1231</v>
      </c>
      <c r="FZ155" s="175">
        <f t="shared" si="327"/>
        <v>0.14250000000000002</v>
      </c>
      <c r="GA155" s="142">
        <f t="shared" si="327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8">SUM(GD138, -GD143)</f>
        <v>0.1787</v>
      </c>
      <c r="GE155" s="116">
        <f t="shared" si="328"/>
        <v>0.1827</v>
      </c>
      <c r="GF155" s="175">
        <f t="shared" si="328"/>
        <v>0.21049999999999999</v>
      </c>
      <c r="GG155" s="220">
        <f t="shared" si="328"/>
        <v>0.1946</v>
      </c>
      <c r="GH155" s="15">
        <f t="shared" si="328"/>
        <v>0.20799999999999999</v>
      </c>
      <c r="GI155" s="147">
        <f t="shared" si="328"/>
        <v>0.20019999999999999</v>
      </c>
      <c r="GJ155" s="142">
        <f t="shared" si="328"/>
        <v>0.19259999999999999</v>
      </c>
      <c r="GK155" s="116">
        <f t="shared" si="328"/>
        <v>0.19549999999999998</v>
      </c>
      <c r="GL155" s="175">
        <f t="shared" si="328"/>
        <v>0.17659999999999998</v>
      </c>
      <c r="GM155" s="140">
        <f t="shared" si="328"/>
        <v>0.17449999999999999</v>
      </c>
      <c r="GN155" s="112">
        <f t="shared" si="328"/>
        <v>0.1822</v>
      </c>
      <c r="GO155" s="172">
        <f t="shared" si="328"/>
        <v>0.1706</v>
      </c>
      <c r="GP155" s="142">
        <f t="shared" ref="GP155:GU155" si="329">SUM(GP138, -GP143)</f>
        <v>0.18459999999999999</v>
      </c>
      <c r="GQ155" s="116">
        <f t="shared" si="329"/>
        <v>0.18209999999999998</v>
      </c>
      <c r="GR155" s="175">
        <f t="shared" si="329"/>
        <v>0.1837</v>
      </c>
      <c r="GS155" s="112">
        <f t="shared" si="329"/>
        <v>0.18919999999999998</v>
      </c>
      <c r="GT155" s="112">
        <f t="shared" si="329"/>
        <v>0.17980000000000002</v>
      </c>
      <c r="GU155" s="116">
        <f t="shared" si="32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30">SUM(HG136, -HG141)</f>
        <v>5.3599999999999995E-2</v>
      </c>
      <c r="HH155" s="175">
        <f t="shared" si="330"/>
        <v>0.1002</v>
      </c>
      <c r="HI155" s="144">
        <f t="shared" si="330"/>
        <v>0.1152</v>
      </c>
      <c r="HJ155" s="114">
        <f t="shared" si="330"/>
        <v>0.1007</v>
      </c>
      <c r="HK155" s="175">
        <f t="shared" si="330"/>
        <v>0.1154</v>
      </c>
      <c r="HL155" s="144">
        <f t="shared" si="330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42">
        <f>SUM(HU138, -HU143)</f>
        <v>0.1055</v>
      </c>
      <c r="HV155" s="114">
        <f>SUM(HV138, -HV143)</f>
        <v>0.1129</v>
      </c>
      <c r="HW155" s="174">
        <f>SUM(HW138, -HW143)</f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469">
        <f>SUM(ID138, -ID143)</f>
        <v>0</v>
      </c>
      <c r="IE155" s="6">
        <f>SUM(IE136, -IE141)</f>
        <v>0</v>
      </c>
      <c r="IF155" s="6">
        <f>SUM(IF138,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468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31">SUM(CS136, -CS140)</f>
        <v>0.1366</v>
      </c>
      <c r="CT157" s="144">
        <f t="shared" si="331"/>
        <v>0.11610000000000001</v>
      </c>
      <c r="CU157" s="114">
        <f t="shared" si="331"/>
        <v>0.1227</v>
      </c>
      <c r="CV157" s="175">
        <f t="shared" si="331"/>
        <v>0.10390000000000001</v>
      </c>
      <c r="CW157" s="142">
        <f t="shared" si="331"/>
        <v>0.1137</v>
      </c>
      <c r="CX157" s="112">
        <f t="shared" si="331"/>
        <v>0.10830000000000001</v>
      </c>
      <c r="CY157" s="174">
        <f t="shared" si="33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32">SUM(DT136, -DT140)</f>
        <v>0.15329999999999999</v>
      </c>
      <c r="DU157" s="144">
        <f t="shared" si="332"/>
        <v>0.15840000000000001</v>
      </c>
      <c r="DV157" s="116">
        <f t="shared" si="332"/>
        <v>0.20019999999999999</v>
      </c>
      <c r="DW157" s="174">
        <f t="shared" si="332"/>
        <v>0.21889999999999998</v>
      </c>
      <c r="DX157" s="114">
        <f t="shared" si="332"/>
        <v>0.17419999999999999</v>
      </c>
      <c r="DY157" s="114">
        <f t="shared" si="33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33">SUM(EC142, -EC153)</f>
        <v>0</v>
      </c>
      <c r="ED157" s="6">
        <f t="shared" si="333"/>
        <v>0</v>
      </c>
      <c r="EE157" s="6">
        <f t="shared" si="333"/>
        <v>0</v>
      </c>
      <c r="EF157" s="6">
        <f t="shared" si="333"/>
        <v>0</v>
      </c>
      <c r="EG157" s="6">
        <f t="shared" si="333"/>
        <v>0</v>
      </c>
      <c r="EH157" s="6">
        <f t="shared" si="333"/>
        <v>0</v>
      </c>
      <c r="EI157" s="6">
        <f t="shared" si="333"/>
        <v>0</v>
      </c>
      <c r="EK157" s="242">
        <f t="shared" ref="EK157:EX157" si="334">SUM(EK139, -EK143)</f>
        <v>3.3999999999999996E-2</v>
      </c>
      <c r="EL157" s="243">
        <f t="shared" si="334"/>
        <v>4.0599999999999997E-2</v>
      </c>
      <c r="EM157" s="172">
        <f t="shared" si="334"/>
        <v>6.6900000000000001E-2</v>
      </c>
      <c r="EN157" s="142">
        <f t="shared" si="334"/>
        <v>6.8200000000000011E-2</v>
      </c>
      <c r="EO157" s="116">
        <f t="shared" si="334"/>
        <v>6.6400000000000001E-2</v>
      </c>
      <c r="EP157" s="175">
        <f t="shared" si="334"/>
        <v>7.690000000000001E-2</v>
      </c>
      <c r="EQ157" s="142">
        <f t="shared" si="334"/>
        <v>8.4999999999999992E-2</v>
      </c>
      <c r="ER157" s="116">
        <f t="shared" si="334"/>
        <v>8.5699999999999998E-2</v>
      </c>
      <c r="ES157" s="174">
        <f t="shared" si="334"/>
        <v>7.6100000000000001E-2</v>
      </c>
      <c r="ET157" s="142">
        <f t="shared" si="334"/>
        <v>7.8099999999999989E-2</v>
      </c>
      <c r="EU157" s="116">
        <f t="shared" si="334"/>
        <v>9.3700000000000006E-2</v>
      </c>
      <c r="EV157" s="175">
        <f t="shared" si="334"/>
        <v>0.12759999999999999</v>
      </c>
      <c r="EW157" s="142">
        <f t="shared" si="334"/>
        <v>0.12789999999999999</v>
      </c>
      <c r="EX157" s="116">
        <f t="shared" si="33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35">SUM(FS139, -FS143)</f>
        <v>0.12040000000000001</v>
      </c>
      <c r="FT157" s="175">
        <f t="shared" si="335"/>
        <v>0.11360000000000001</v>
      </c>
      <c r="FU157" s="142">
        <f t="shared" si="335"/>
        <v>0.12390000000000001</v>
      </c>
      <c r="FV157" s="116">
        <f t="shared" si="335"/>
        <v>0.1096</v>
      </c>
      <c r="FW157" s="175">
        <f t="shared" si="335"/>
        <v>0.10829999999999999</v>
      </c>
      <c r="FX157" s="142">
        <f t="shared" si="335"/>
        <v>0.1103</v>
      </c>
      <c r="FY157" s="116">
        <f t="shared" si="335"/>
        <v>0.1153</v>
      </c>
      <c r="FZ157" s="175">
        <f t="shared" si="33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6">SUM(GD139, -GD143)</f>
        <v>0.16470000000000001</v>
      </c>
      <c r="GE157" s="116">
        <f t="shared" si="336"/>
        <v>0.16339999999999999</v>
      </c>
      <c r="GF157" s="175">
        <f t="shared" si="336"/>
        <v>0.1762</v>
      </c>
      <c r="GG157" s="220">
        <f t="shared" si="336"/>
        <v>0.17370000000000002</v>
      </c>
      <c r="GH157" s="15">
        <f t="shared" si="336"/>
        <v>0.18990000000000001</v>
      </c>
      <c r="GI157" s="147">
        <f t="shared" si="336"/>
        <v>0.18790000000000001</v>
      </c>
      <c r="GJ157" s="142">
        <f t="shared" si="336"/>
        <v>0.1905</v>
      </c>
      <c r="GK157" s="116">
        <f t="shared" si="336"/>
        <v>0.19059999999999999</v>
      </c>
      <c r="GL157" s="175">
        <f>SUM(GL136, -GL142)</f>
        <v>0.1741</v>
      </c>
      <c r="GM157" s="142">
        <f t="shared" ref="GM157:GU157" si="337">SUM(GM139, -GM143)</f>
        <v>0.16930000000000001</v>
      </c>
      <c r="GN157" s="116">
        <f t="shared" si="337"/>
        <v>0.17800000000000002</v>
      </c>
      <c r="GO157" s="175">
        <f t="shared" si="337"/>
        <v>0.1656</v>
      </c>
      <c r="GP157" s="142">
        <f t="shared" si="337"/>
        <v>0.17629999999999998</v>
      </c>
      <c r="GQ157" s="116">
        <f t="shared" si="337"/>
        <v>0.1777</v>
      </c>
      <c r="GR157" s="175">
        <f t="shared" si="337"/>
        <v>0.17420000000000002</v>
      </c>
      <c r="GS157" s="116">
        <f t="shared" si="337"/>
        <v>0.18469999999999998</v>
      </c>
      <c r="GT157" s="116">
        <f t="shared" si="337"/>
        <v>0.17580000000000001</v>
      </c>
      <c r="GU157" s="116">
        <f t="shared" si="337"/>
        <v>0.1419</v>
      </c>
      <c r="GV157" s="6">
        <f t="shared" ref="GV157:HA157" si="338">SUM(GV142, -GV153)</f>
        <v>0</v>
      </c>
      <c r="GW157" s="6">
        <f t="shared" si="338"/>
        <v>0</v>
      </c>
      <c r="GX157" s="6">
        <f t="shared" si="338"/>
        <v>0</v>
      </c>
      <c r="GY157" s="6">
        <f t="shared" si="338"/>
        <v>0</v>
      </c>
      <c r="GZ157" s="6">
        <f t="shared" si="338"/>
        <v>0</v>
      </c>
      <c r="HA157" s="6">
        <f t="shared" si="33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469">
        <f>SUM(ID141, -ID153)</f>
        <v>0</v>
      </c>
      <c r="IE157" s="6">
        <f>SUM(IE141, -IE153)</f>
        <v>0</v>
      </c>
      <c r="IF157" s="6">
        <f>SUM(IF141,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9">SUM(JM142, -JM153)</f>
        <v>0</v>
      </c>
      <c r="JN157" s="6">
        <f t="shared" si="339"/>
        <v>0</v>
      </c>
      <c r="JO157" s="6">
        <f t="shared" si="339"/>
        <v>0</v>
      </c>
      <c r="JP157" s="6">
        <f t="shared" si="339"/>
        <v>0</v>
      </c>
      <c r="JQ157" s="6">
        <f t="shared" si="339"/>
        <v>0</v>
      </c>
      <c r="JR157" s="6">
        <f t="shared" si="339"/>
        <v>0</v>
      </c>
      <c r="JS157" s="6">
        <f t="shared" si="339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468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40">SUM(EM140, -EM143)</f>
        <v>6.1199999999999997E-2</v>
      </c>
      <c r="EN159" s="142">
        <f t="shared" si="340"/>
        <v>6.59E-2</v>
      </c>
      <c r="EO159" s="116">
        <f t="shared" si="340"/>
        <v>6.0899999999999996E-2</v>
      </c>
      <c r="EP159" s="175">
        <f t="shared" si="340"/>
        <v>6.5100000000000005E-2</v>
      </c>
      <c r="EQ159" s="142">
        <f t="shared" si="340"/>
        <v>7.3899999999999993E-2</v>
      </c>
      <c r="ER159" s="116">
        <f t="shared" si="340"/>
        <v>8.3799999999999999E-2</v>
      </c>
      <c r="ES159" s="175">
        <f t="shared" si="340"/>
        <v>7.3900000000000007E-2</v>
      </c>
      <c r="ET159" s="142">
        <f t="shared" si="340"/>
        <v>6.54E-2</v>
      </c>
      <c r="EU159" s="116">
        <f t="shared" si="340"/>
        <v>8.0799999999999997E-2</v>
      </c>
      <c r="EV159" s="174">
        <f t="shared" si="340"/>
        <v>0.12440000000000001</v>
      </c>
      <c r="EW159" s="144">
        <f t="shared" si="340"/>
        <v>0.1201</v>
      </c>
      <c r="EX159" s="116">
        <f t="shared" si="340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41">SUM(FT140, -FT143)</f>
        <v>0.11080000000000001</v>
      </c>
      <c r="FU159" s="142">
        <f t="shared" si="341"/>
        <v>0.1106</v>
      </c>
      <c r="FV159" s="116">
        <f t="shared" si="341"/>
        <v>9.7700000000000009E-2</v>
      </c>
      <c r="FW159" s="175">
        <f t="shared" si="341"/>
        <v>0.10579999999999999</v>
      </c>
      <c r="FX159" s="142">
        <f t="shared" si="341"/>
        <v>0.1053</v>
      </c>
      <c r="FY159" s="116">
        <f t="shared" si="341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42">SUM(GE140, -GE143)</f>
        <v>0.15790000000000001</v>
      </c>
      <c r="GF159" s="175">
        <f t="shared" si="342"/>
        <v>0.1686</v>
      </c>
      <c r="GG159" s="220">
        <f t="shared" si="342"/>
        <v>0.16789999999999999</v>
      </c>
      <c r="GH159" s="15">
        <f t="shared" si="342"/>
        <v>0.1789</v>
      </c>
      <c r="GI159" s="147">
        <f t="shared" si="342"/>
        <v>0.15909999999999999</v>
      </c>
      <c r="GJ159" s="142">
        <f t="shared" si="342"/>
        <v>0.1532</v>
      </c>
      <c r="GK159" s="114">
        <f t="shared" si="342"/>
        <v>0.1633</v>
      </c>
      <c r="GL159" s="175">
        <f>SUM(GL139, -GL143)</f>
        <v>0.17030000000000001</v>
      </c>
      <c r="GM159" s="142">
        <f t="shared" ref="GM159:GU159" si="343">SUM(GM140, -GM143)</f>
        <v>0.15859999999999999</v>
      </c>
      <c r="GN159" s="114">
        <f t="shared" si="343"/>
        <v>0.17040000000000002</v>
      </c>
      <c r="GO159" s="175">
        <f t="shared" si="343"/>
        <v>0.1646</v>
      </c>
      <c r="GP159" s="142">
        <f t="shared" si="343"/>
        <v>0.16259999999999999</v>
      </c>
      <c r="GQ159" s="116">
        <f t="shared" si="343"/>
        <v>0.1772</v>
      </c>
      <c r="GR159" s="172">
        <f t="shared" si="343"/>
        <v>0.16450000000000001</v>
      </c>
      <c r="GS159" s="116">
        <f t="shared" si="343"/>
        <v>0.18</v>
      </c>
      <c r="GT159" s="116">
        <f t="shared" si="343"/>
        <v>0.16870000000000002</v>
      </c>
      <c r="GU159" s="116">
        <f t="shared" si="34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469">
        <f>SUM(ID141, -ID152,)</f>
        <v>0</v>
      </c>
      <c r="IE159" s="6">
        <f>SUM(IE143, -IE153)</f>
        <v>0</v>
      </c>
      <c r="IF159" s="6">
        <f>SUM(IF141,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468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44">SUM(GM141, -GM143)</f>
        <v>0.14180000000000001</v>
      </c>
      <c r="GN161" s="116">
        <f t="shared" si="344"/>
        <v>0.16640000000000002</v>
      </c>
      <c r="GO161" s="174">
        <f t="shared" si="344"/>
        <v>0.15920000000000001</v>
      </c>
      <c r="GP161" s="144">
        <f t="shared" si="344"/>
        <v>0.16069999999999998</v>
      </c>
      <c r="GQ161" s="114">
        <f t="shared" si="344"/>
        <v>0.12999999999999998</v>
      </c>
      <c r="GR161" s="175">
        <f t="shared" si="344"/>
        <v>0.11870000000000001</v>
      </c>
      <c r="GS161" s="116">
        <f t="shared" si="344"/>
        <v>0.12499999999999999</v>
      </c>
      <c r="GT161" s="114">
        <f t="shared" si="344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469">
        <f>SUM(ID143, -ID153)</f>
        <v>0</v>
      </c>
      <c r="IE161" s="6">
        <f>SUM(IE141,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468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45">SUM(EC152, -EC159)</f>
        <v>0</v>
      </c>
      <c r="ED163" s="6">
        <f t="shared" si="345"/>
        <v>0</v>
      </c>
      <c r="EE163" s="6">
        <f t="shared" si="345"/>
        <v>0</v>
      </c>
      <c r="EF163" s="6">
        <f t="shared" si="345"/>
        <v>0</v>
      </c>
      <c r="EG163" s="6">
        <f t="shared" si="345"/>
        <v>0</v>
      </c>
      <c r="EH163" s="6">
        <f t="shared" si="345"/>
        <v>0</v>
      </c>
      <c r="EI163" s="6">
        <f t="shared" si="345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6">SUM(GV152, -GV159)</f>
        <v>0</v>
      </c>
      <c r="GW163" s="6">
        <f t="shared" si="346"/>
        <v>0</v>
      </c>
      <c r="GX163" s="6">
        <f t="shared" si="346"/>
        <v>0</v>
      </c>
      <c r="GY163" s="6">
        <f t="shared" si="346"/>
        <v>0</v>
      </c>
      <c r="GZ163" s="6">
        <f t="shared" si="346"/>
        <v>0</v>
      </c>
      <c r="HA163" s="6">
        <f t="shared" si="346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469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7">SUM(JM152, -JM159)</f>
        <v>0</v>
      </c>
      <c r="JN163" s="6">
        <f t="shared" si="347"/>
        <v>0</v>
      </c>
      <c r="JO163" s="6">
        <f t="shared" si="347"/>
        <v>0</v>
      </c>
      <c r="JP163" s="6">
        <f t="shared" si="347"/>
        <v>0</v>
      </c>
      <c r="JQ163" s="6">
        <f t="shared" si="347"/>
        <v>0</v>
      </c>
      <c r="JR163" s="6">
        <f t="shared" si="347"/>
        <v>0</v>
      </c>
      <c r="JS163" s="6">
        <f t="shared" si="347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468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469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468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469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468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8">SUM(EC158, -EC165)</f>
        <v>0</v>
      </c>
      <c r="ED169" s="6">
        <f t="shared" si="348"/>
        <v>0</v>
      </c>
      <c r="EE169" s="6">
        <f t="shared" si="348"/>
        <v>0</v>
      </c>
      <c r="EF169" s="6">
        <f t="shared" si="348"/>
        <v>0</v>
      </c>
      <c r="EG169" s="6">
        <f t="shared" si="348"/>
        <v>0</v>
      </c>
      <c r="EH169" s="6">
        <f t="shared" si="348"/>
        <v>0</v>
      </c>
      <c r="EI169" s="6">
        <f t="shared" si="348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9">SUM(FT136, -FT140)</f>
        <v>7.2999999999999995E-2</v>
      </c>
      <c r="FU169" s="142">
        <f t="shared" si="349"/>
        <v>8.2199999999999995E-2</v>
      </c>
      <c r="FV169" s="116">
        <f t="shared" si="349"/>
        <v>8.0099999999999991E-2</v>
      </c>
      <c r="FW169" s="175">
        <f t="shared" si="349"/>
        <v>7.3499999999999996E-2</v>
      </c>
      <c r="FX169" s="142">
        <f t="shared" si="349"/>
        <v>5.9600000000000007E-2</v>
      </c>
      <c r="FY169" s="111">
        <f t="shared" si="349"/>
        <v>7.4099999999999999E-2</v>
      </c>
      <c r="FZ169" s="183">
        <f t="shared" si="349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50">SUM(GV158, -GV165)</f>
        <v>0</v>
      </c>
      <c r="GW169" s="6">
        <f t="shared" si="350"/>
        <v>0</v>
      </c>
      <c r="GX169" s="6">
        <f t="shared" si="350"/>
        <v>0</v>
      </c>
      <c r="GY169" s="6">
        <f t="shared" si="350"/>
        <v>0</v>
      </c>
      <c r="GZ169" s="6">
        <f t="shared" si="350"/>
        <v>0</v>
      </c>
      <c r="HA169" s="6">
        <f t="shared" si="350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469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51">SUM(JM158, -JM165)</f>
        <v>0</v>
      </c>
      <c r="JN169" s="6">
        <f t="shared" si="351"/>
        <v>0</v>
      </c>
      <c r="JO169" s="6">
        <f t="shared" si="351"/>
        <v>0</v>
      </c>
      <c r="JP169" s="6">
        <f t="shared" si="351"/>
        <v>0</v>
      </c>
      <c r="JQ169" s="6">
        <f t="shared" si="351"/>
        <v>0</v>
      </c>
      <c r="JR169" s="6">
        <f t="shared" si="351"/>
        <v>0</v>
      </c>
      <c r="JS169" s="6">
        <f t="shared" si="351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468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52">SUM(FS136, -FS139)</f>
        <v>7.3099999999999998E-2</v>
      </c>
      <c r="FT171" s="175">
        <f t="shared" si="352"/>
        <v>7.0199999999999999E-2</v>
      </c>
      <c r="FU171" s="142">
        <f t="shared" si="352"/>
        <v>6.8899999999999989E-2</v>
      </c>
      <c r="FV171" s="116">
        <f t="shared" si="352"/>
        <v>6.8199999999999997E-2</v>
      </c>
      <c r="FW171" s="175">
        <f t="shared" si="352"/>
        <v>7.0999999999999994E-2</v>
      </c>
      <c r="FX171" s="142">
        <f t="shared" si="352"/>
        <v>5.4600000000000003E-2</v>
      </c>
      <c r="FY171" s="116">
        <f t="shared" si="352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469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468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469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468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53">SUM(EC164, -EC171)</f>
        <v>0</v>
      </c>
      <c r="ED175" s="6">
        <f t="shared" si="353"/>
        <v>0</v>
      </c>
      <c r="EE175" s="6">
        <f t="shared" si="353"/>
        <v>0</v>
      </c>
      <c r="EF175" s="6">
        <f t="shared" si="353"/>
        <v>0</v>
      </c>
      <c r="EG175" s="6">
        <f t="shared" si="353"/>
        <v>0</v>
      </c>
      <c r="EH175" s="6">
        <f t="shared" si="353"/>
        <v>0</v>
      </c>
      <c r="EI175" s="6">
        <f t="shared" si="353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54">SUM(GV164, -GV171)</f>
        <v>0</v>
      </c>
      <c r="GW175" s="6">
        <f t="shared" si="354"/>
        <v>0</v>
      </c>
      <c r="GX175" s="6">
        <f t="shared" si="354"/>
        <v>0</v>
      </c>
      <c r="GY175" s="6">
        <f t="shared" si="354"/>
        <v>0</v>
      </c>
      <c r="GZ175" s="6">
        <f t="shared" si="354"/>
        <v>0</v>
      </c>
      <c r="HA175" s="6">
        <f t="shared" si="354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469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55">SUM(JM164, -JM171)</f>
        <v>0</v>
      </c>
      <c r="JN175" s="6">
        <f t="shared" si="355"/>
        <v>0</v>
      </c>
      <c r="JO175" s="6">
        <f t="shared" si="355"/>
        <v>0</v>
      </c>
      <c r="JP175" s="6">
        <f t="shared" si="355"/>
        <v>0</v>
      </c>
      <c r="JQ175" s="6">
        <f t="shared" si="355"/>
        <v>0</v>
      </c>
      <c r="JR175" s="6">
        <f t="shared" si="355"/>
        <v>0</v>
      </c>
      <c r="JS175" s="6">
        <f t="shared" si="355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468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469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468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469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468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6">SUM(EC170, -EC177)</f>
        <v>0</v>
      </c>
      <c r="ED181" s="6">
        <f t="shared" si="356"/>
        <v>0</v>
      </c>
      <c r="EE181" s="6">
        <f t="shared" si="356"/>
        <v>0</v>
      </c>
      <c r="EF181" s="6">
        <f t="shared" si="356"/>
        <v>0</v>
      </c>
      <c r="EG181" s="6">
        <f t="shared" si="356"/>
        <v>0</v>
      </c>
      <c r="EH181" s="6">
        <f t="shared" si="356"/>
        <v>0</v>
      </c>
      <c r="EI181" s="6">
        <f t="shared" si="356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7">SUM(GV170, -GV177)</f>
        <v>0</v>
      </c>
      <c r="GW181" s="6">
        <f t="shared" si="357"/>
        <v>0</v>
      </c>
      <c r="GX181" s="6">
        <f t="shared" si="357"/>
        <v>0</v>
      </c>
      <c r="GY181" s="6">
        <f t="shared" si="357"/>
        <v>0</v>
      </c>
      <c r="GZ181" s="6">
        <f t="shared" si="357"/>
        <v>0</v>
      </c>
      <c r="HA181" s="6">
        <f t="shared" si="357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469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8">SUM(JM170, -JM177)</f>
        <v>0</v>
      </c>
      <c r="JN181" s="6">
        <f t="shared" si="358"/>
        <v>0</v>
      </c>
      <c r="JO181" s="6">
        <f t="shared" si="358"/>
        <v>0</v>
      </c>
      <c r="JP181" s="6">
        <f t="shared" si="358"/>
        <v>0</v>
      </c>
      <c r="JQ181" s="6">
        <f t="shared" si="358"/>
        <v>0</v>
      </c>
      <c r="JR181" s="6">
        <f t="shared" si="358"/>
        <v>0</v>
      </c>
      <c r="JS181" s="6">
        <f t="shared" si="35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468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9">SUM(CD136, -CD137)</f>
        <v>5.4199999999999998E-2</v>
      </c>
      <c r="CE183" s="140">
        <f t="shared" si="359"/>
        <v>5.57E-2</v>
      </c>
      <c r="CF183" s="114">
        <f t="shared" si="359"/>
        <v>6.1299999999999993E-2</v>
      </c>
      <c r="CG183" s="174">
        <f t="shared" si="359"/>
        <v>6.88E-2</v>
      </c>
      <c r="CH183" s="144">
        <f t="shared" si="359"/>
        <v>6.6700000000000009E-2</v>
      </c>
      <c r="CI183" s="112">
        <f t="shared" si="359"/>
        <v>6.6099999999999992E-2</v>
      </c>
      <c r="CJ183" s="174">
        <f t="shared" si="359"/>
        <v>5.2999999999999999E-2</v>
      </c>
      <c r="CK183" s="144">
        <f t="shared" si="359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469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468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60">SUM(CC137, -CC141)</f>
        <v>3.7400000000000003E-2</v>
      </c>
      <c r="CD185" s="175">
        <f t="shared" si="360"/>
        <v>3.95E-2</v>
      </c>
      <c r="CE185" s="142">
        <f t="shared" si="360"/>
        <v>3.9199999999999999E-2</v>
      </c>
      <c r="CF185" s="116">
        <f t="shared" si="360"/>
        <v>5.1799999999999999E-2</v>
      </c>
      <c r="CG185" s="175">
        <f t="shared" si="360"/>
        <v>4.3900000000000002E-2</v>
      </c>
      <c r="CH185" s="142">
        <f t="shared" si="360"/>
        <v>5.2000000000000005E-2</v>
      </c>
      <c r="CI185" s="116">
        <f t="shared" si="360"/>
        <v>4.9000000000000002E-2</v>
      </c>
      <c r="CJ185" s="175">
        <f t="shared" si="360"/>
        <v>3.6900000000000002E-2</v>
      </c>
      <c r="CK185" s="142">
        <f t="shared" si="360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469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468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61">SUM(EC176, -EC183)</f>
        <v>0</v>
      </c>
      <c r="ED187" s="6">
        <f t="shared" si="361"/>
        <v>0</v>
      </c>
      <c r="EE187" s="6">
        <f t="shared" si="361"/>
        <v>0</v>
      </c>
      <c r="EF187" s="6">
        <f t="shared" si="361"/>
        <v>0</v>
      </c>
      <c r="EG187" s="6">
        <f t="shared" si="361"/>
        <v>0</v>
      </c>
      <c r="EH187" s="6">
        <f t="shared" si="361"/>
        <v>0</v>
      </c>
      <c r="EI187" s="6">
        <f t="shared" si="361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62">SUM(GV176, -GV183)</f>
        <v>0</v>
      </c>
      <c r="GW187" s="6">
        <f t="shared" si="362"/>
        <v>0</v>
      </c>
      <c r="GX187" s="6">
        <f t="shared" si="362"/>
        <v>0</v>
      </c>
      <c r="GY187" s="6">
        <f t="shared" si="362"/>
        <v>0</v>
      </c>
      <c r="GZ187" s="6">
        <f t="shared" si="362"/>
        <v>0</v>
      </c>
      <c r="HA187" s="6">
        <f t="shared" si="362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469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63">SUM(JM176, -JM183)</f>
        <v>0</v>
      </c>
      <c r="JN187" s="6">
        <f t="shared" si="363"/>
        <v>0</v>
      </c>
      <c r="JO187" s="6">
        <f t="shared" si="363"/>
        <v>0</v>
      </c>
      <c r="JP187" s="6">
        <f t="shared" si="363"/>
        <v>0</v>
      </c>
      <c r="JQ187" s="6">
        <f t="shared" si="363"/>
        <v>0</v>
      </c>
      <c r="JR187" s="6">
        <f t="shared" si="363"/>
        <v>0</v>
      </c>
      <c r="JS187" s="6">
        <f t="shared" si="36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468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469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468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469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468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64">SUM(EC182, -EC189)</f>
        <v>0</v>
      </c>
      <c r="ED193" s="6">
        <f t="shared" si="364"/>
        <v>0</v>
      </c>
      <c r="EE193" s="6">
        <f t="shared" si="364"/>
        <v>0</v>
      </c>
      <c r="EF193" s="6">
        <f t="shared" si="364"/>
        <v>0</v>
      </c>
      <c r="EG193" s="6">
        <f t="shared" si="364"/>
        <v>0</v>
      </c>
      <c r="EH193" s="6">
        <f t="shared" si="364"/>
        <v>0</v>
      </c>
      <c r="EI193" s="6">
        <f t="shared" si="364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65">SUM(GV182, -GV189)</f>
        <v>0</v>
      </c>
      <c r="GW193" s="6">
        <f t="shared" si="365"/>
        <v>0</v>
      </c>
      <c r="GX193" s="6">
        <f t="shared" si="365"/>
        <v>0</v>
      </c>
      <c r="GY193" s="6">
        <f t="shared" si="365"/>
        <v>0</v>
      </c>
      <c r="GZ193" s="6">
        <f t="shared" si="365"/>
        <v>0</v>
      </c>
      <c r="HA193" s="6">
        <f t="shared" si="365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469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6">SUM(JM182, -JM189)</f>
        <v>0</v>
      </c>
      <c r="JN193" s="6">
        <f t="shared" si="366"/>
        <v>0</v>
      </c>
      <c r="JO193" s="6">
        <f t="shared" si="366"/>
        <v>0</v>
      </c>
      <c r="JP193" s="6">
        <f t="shared" si="366"/>
        <v>0</v>
      </c>
      <c r="JQ193" s="6">
        <f t="shared" si="366"/>
        <v>0</v>
      </c>
      <c r="JR193" s="6">
        <f t="shared" si="366"/>
        <v>0</v>
      </c>
      <c r="JS193" s="6">
        <f t="shared" si="36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468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469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468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469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468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469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468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7">SUM(EC190, -EC197)</f>
        <v>0</v>
      </c>
      <c r="ED201" s="6">
        <f t="shared" si="367"/>
        <v>0</v>
      </c>
      <c r="EE201" s="6">
        <f t="shared" si="367"/>
        <v>0</v>
      </c>
      <c r="EF201" s="6">
        <f t="shared" si="367"/>
        <v>0</v>
      </c>
      <c r="EG201" s="6">
        <f t="shared" si="367"/>
        <v>0</v>
      </c>
      <c r="EH201" s="6">
        <f t="shared" si="367"/>
        <v>0</v>
      </c>
      <c r="EI201" s="6">
        <f t="shared" si="367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8">SUM(GV190, -GV197)</f>
        <v>0</v>
      </c>
      <c r="GW201" s="6">
        <f t="shared" si="368"/>
        <v>0</v>
      </c>
      <c r="GX201" s="6">
        <f t="shared" si="368"/>
        <v>0</v>
      </c>
      <c r="GY201" s="6">
        <f t="shared" si="368"/>
        <v>0</v>
      </c>
      <c r="GZ201" s="6">
        <f t="shared" si="368"/>
        <v>0</v>
      </c>
      <c r="HA201" s="6">
        <f t="shared" si="368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469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9">SUM(JM190, -JM197)</f>
        <v>0</v>
      </c>
      <c r="JN201" s="6">
        <f t="shared" si="369"/>
        <v>0</v>
      </c>
      <c r="JO201" s="6">
        <f t="shared" si="369"/>
        <v>0</v>
      </c>
      <c r="JP201" s="6">
        <f t="shared" si="369"/>
        <v>0</v>
      </c>
      <c r="JQ201" s="6">
        <f t="shared" si="369"/>
        <v>0</v>
      </c>
      <c r="JR201" s="6">
        <f t="shared" si="369"/>
        <v>0</v>
      </c>
      <c r="JS201" s="6">
        <f t="shared" si="36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468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469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468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469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</row>
    <row r="225" spans="21:73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</row>
    <row r="226" spans="21:73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</row>
    <row r="227" spans="21:73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</row>
    <row r="228" spans="21:73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</row>
    <row r="229" spans="21:73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</row>
    <row r="230" spans="21:73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</row>
  </sheetData>
  <customSheetViews>
    <customSheetView guid="{7FB8B549-326C-4BEC-8C8D-0E9173EDA60F}" scale="115" topLeftCell="HS132">
      <selection activeCell="BV210" sqref="BV21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2019-04-11T21:25:47Z</dcterms:modified>
</cp:coreProperties>
</file>