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/>
  </customWorkbookView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6" i="1" l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J9" i="1"/>
  <c r="J36" i="1"/>
  <c r="J37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I37" i="1"/>
  <c r="I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I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I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F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F36" i="1"/>
  <c r="F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F34" i="1"/>
  <c r="F31" i="1"/>
  <c r="F27" i="1"/>
  <c r="F22" i="1"/>
  <c r="F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E16" i="1"/>
  <c r="E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E37" i="1"/>
  <c r="E36" i="1"/>
  <c r="E34" i="1"/>
  <c r="E31" i="1"/>
  <c r="E27" i="1"/>
  <c r="E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D37" i="1"/>
  <c r="D36" i="1"/>
  <c r="D34" i="1"/>
  <c r="D31" i="1"/>
  <c r="D27" i="1"/>
  <c r="D22" i="1"/>
  <c r="D16" i="1"/>
  <c r="D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C37" i="1"/>
  <c r="C36" i="1"/>
  <c r="C34" i="1"/>
  <c r="C31" i="1"/>
  <c r="C27" i="1"/>
  <c r="C22" i="1"/>
  <c r="C16" i="1"/>
  <c r="C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AO120" i="1"/>
  <c r="AI120" i="1"/>
  <c r="AC120" i="1"/>
  <c r="W120" i="1"/>
  <c r="Q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AR118" i="1"/>
  <c r="AQ118" i="1"/>
  <c r="AP118" i="1"/>
  <c r="AN118" i="1"/>
  <c r="AM118" i="1"/>
  <c r="AL118" i="1"/>
  <c r="AK118" i="1"/>
  <c r="AJ118" i="1"/>
  <c r="AH118" i="1"/>
  <c r="AG118" i="1"/>
  <c r="AF118" i="1"/>
  <c r="AE118" i="1"/>
  <c r="AD118" i="1"/>
  <c r="AB118" i="1"/>
  <c r="AA118" i="1"/>
  <c r="Z118" i="1"/>
  <c r="Y118" i="1"/>
  <c r="X118" i="1"/>
  <c r="V118" i="1"/>
  <c r="U118" i="1"/>
  <c r="T118" i="1"/>
  <c r="S118" i="1"/>
  <c r="R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AO114" i="1"/>
  <c r="AI114" i="1"/>
  <c r="AC114" i="1"/>
  <c r="W114" i="1"/>
  <c r="Q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AO112" i="1"/>
  <c r="AI112" i="1"/>
  <c r="AC112" i="1"/>
  <c r="AC116" i="1" s="1"/>
  <c r="W112" i="1"/>
  <c r="Q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AR110" i="1"/>
  <c r="AQ110" i="1"/>
  <c r="AQ120" i="1" s="1"/>
  <c r="AP110" i="1"/>
  <c r="AN110" i="1"/>
  <c r="AM110" i="1"/>
  <c r="AL110" i="1"/>
  <c r="AK110" i="1"/>
  <c r="AK120" i="1" s="1"/>
  <c r="AJ110" i="1"/>
  <c r="AH110" i="1"/>
  <c r="AG110" i="1"/>
  <c r="AF110" i="1"/>
  <c r="AE110" i="1"/>
  <c r="AE120" i="1" s="1"/>
  <c r="AD110" i="1"/>
  <c r="AB110" i="1"/>
  <c r="AA110" i="1"/>
  <c r="Z110" i="1"/>
  <c r="Y110" i="1"/>
  <c r="Y120" i="1" s="1"/>
  <c r="X110" i="1"/>
  <c r="V110" i="1"/>
  <c r="U110" i="1"/>
  <c r="T110" i="1"/>
  <c r="S110" i="1"/>
  <c r="S120" i="1" s="1"/>
  <c r="R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AO106" i="1"/>
  <c r="AI106" i="1"/>
  <c r="AC106" i="1"/>
  <c r="W106" i="1"/>
  <c r="Q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AR104" i="1"/>
  <c r="AQ104" i="1"/>
  <c r="AQ114" i="1" s="1"/>
  <c r="AP104" i="1"/>
  <c r="AN104" i="1"/>
  <c r="AM104" i="1"/>
  <c r="AL104" i="1"/>
  <c r="AK104" i="1"/>
  <c r="AJ104" i="1"/>
  <c r="AH104" i="1"/>
  <c r="AG104" i="1"/>
  <c r="AF104" i="1"/>
  <c r="AE104" i="1"/>
  <c r="AE114" i="1" s="1"/>
  <c r="AD104" i="1"/>
  <c r="AB104" i="1"/>
  <c r="AA104" i="1"/>
  <c r="AA108" i="1" s="1"/>
  <c r="Z104" i="1"/>
  <c r="Y104" i="1"/>
  <c r="X104" i="1"/>
  <c r="V104" i="1"/>
  <c r="U104" i="1"/>
  <c r="T104" i="1"/>
  <c r="S104" i="1"/>
  <c r="S114" i="1" s="1"/>
  <c r="R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AO100" i="1"/>
  <c r="AI100" i="1"/>
  <c r="AC100" i="1"/>
  <c r="W100" i="1"/>
  <c r="Q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AR98" i="1"/>
  <c r="AQ98" i="1"/>
  <c r="AQ102" i="1" s="1"/>
  <c r="AQ112" i="1" s="1"/>
  <c r="AQ116" i="1" s="1"/>
  <c r="AP98" i="1"/>
  <c r="AN98" i="1"/>
  <c r="AM98" i="1"/>
  <c r="AM102" i="1" s="1"/>
  <c r="AL98" i="1"/>
  <c r="AK98" i="1"/>
  <c r="AK102" i="1" s="1"/>
  <c r="AK112" i="1" s="1"/>
  <c r="AK116" i="1" s="1"/>
  <c r="AJ98" i="1"/>
  <c r="AH98" i="1"/>
  <c r="AG98" i="1"/>
  <c r="AG102" i="1" s="1"/>
  <c r="AF98" i="1"/>
  <c r="AE98" i="1"/>
  <c r="AE102" i="1" s="1"/>
  <c r="AE112" i="1" s="1"/>
  <c r="AE116" i="1" s="1"/>
  <c r="AD98" i="1"/>
  <c r="AB98" i="1"/>
  <c r="AA98" i="1"/>
  <c r="Z98" i="1"/>
  <c r="Y98" i="1"/>
  <c r="Y102" i="1" s="1"/>
  <c r="Y112" i="1" s="1"/>
  <c r="Y116" i="1" s="1"/>
  <c r="X98" i="1"/>
  <c r="V98" i="1"/>
  <c r="U98" i="1"/>
  <c r="T98" i="1"/>
  <c r="S98" i="1"/>
  <c r="S102" i="1" s="1"/>
  <c r="S112" i="1" s="1"/>
  <c r="S116" i="1" s="1"/>
  <c r="R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AO94" i="1"/>
  <c r="AI94" i="1"/>
  <c r="AC94" i="1"/>
  <c r="W94" i="1"/>
  <c r="Q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AR92" i="1"/>
  <c r="AQ92" i="1"/>
  <c r="AQ96" i="1" s="1"/>
  <c r="AQ106" i="1" s="1"/>
  <c r="AP92" i="1"/>
  <c r="AP96" i="1" s="1"/>
  <c r="AN92" i="1"/>
  <c r="AM92" i="1"/>
  <c r="AL92" i="1"/>
  <c r="AL96" i="1" s="1"/>
  <c r="AK92" i="1"/>
  <c r="AK96" i="1" s="1"/>
  <c r="AK106" i="1" s="1"/>
  <c r="AJ92" i="1"/>
  <c r="AH92" i="1"/>
  <c r="AH96" i="1" s="1"/>
  <c r="AG92" i="1"/>
  <c r="AF92" i="1"/>
  <c r="AE92" i="1"/>
  <c r="AE96" i="1" s="1"/>
  <c r="AE106" i="1" s="1"/>
  <c r="AD92" i="1"/>
  <c r="AB92" i="1"/>
  <c r="AB96" i="1" s="1"/>
  <c r="AA92" i="1"/>
  <c r="Z92" i="1"/>
  <c r="Z96" i="1" s="1"/>
  <c r="Y92" i="1"/>
  <c r="Y96" i="1" s="1"/>
  <c r="Y106" i="1" s="1"/>
  <c r="X92" i="1"/>
  <c r="V92" i="1"/>
  <c r="V96" i="1" s="1"/>
  <c r="U92" i="1"/>
  <c r="U96" i="1" s="1"/>
  <c r="T92" i="1"/>
  <c r="S92" i="1"/>
  <c r="S96" i="1" s="1"/>
  <c r="S106" i="1" s="1"/>
  <c r="R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AO88" i="1"/>
  <c r="AI88" i="1"/>
  <c r="AC88" i="1"/>
  <c r="W88" i="1"/>
  <c r="Q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AR86" i="1"/>
  <c r="AQ86" i="1"/>
  <c r="AQ90" i="1" s="1"/>
  <c r="AQ100" i="1" s="1"/>
  <c r="AP86" i="1"/>
  <c r="AN86" i="1"/>
  <c r="AM86" i="1"/>
  <c r="AL86" i="1"/>
  <c r="AK86" i="1"/>
  <c r="AK90" i="1" s="1"/>
  <c r="AK100" i="1" s="1"/>
  <c r="AJ86" i="1"/>
  <c r="AH86" i="1"/>
  <c r="AG86" i="1"/>
  <c r="AF86" i="1"/>
  <c r="AE86" i="1"/>
  <c r="AE90" i="1" s="1"/>
  <c r="AE100" i="1" s="1"/>
  <c r="AD86" i="1"/>
  <c r="AB86" i="1"/>
  <c r="AA86" i="1"/>
  <c r="Z86" i="1"/>
  <c r="Y86" i="1"/>
  <c r="Y90" i="1" s="1"/>
  <c r="Y100" i="1" s="1"/>
  <c r="X86" i="1"/>
  <c r="V86" i="1"/>
  <c r="U86" i="1"/>
  <c r="T86" i="1"/>
  <c r="S86" i="1"/>
  <c r="S90" i="1" s="1"/>
  <c r="S100" i="1" s="1"/>
  <c r="R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AO82" i="1"/>
  <c r="AI82" i="1"/>
  <c r="AC82" i="1"/>
  <c r="W82" i="1"/>
  <c r="Q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AR80" i="1"/>
  <c r="AQ80" i="1"/>
  <c r="AQ84" i="1" s="1"/>
  <c r="AQ94" i="1" s="1"/>
  <c r="AP80" i="1"/>
  <c r="AN80" i="1"/>
  <c r="AM80" i="1"/>
  <c r="AL80" i="1"/>
  <c r="AK80" i="1"/>
  <c r="AK84" i="1" s="1"/>
  <c r="AK94" i="1" s="1"/>
  <c r="AJ80" i="1"/>
  <c r="AH80" i="1"/>
  <c r="AG80" i="1"/>
  <c r="AF80" i="1"/>
  <c r="AE80" i="1"/>
  <c r="AE84" i="1" s="1"/>
  <c r="AE94" i="1" s="1"/>
  <c r="AD80" i="1"/>
  <c r="AB80" i="1"/>
  <c r="AA80" i="1"/>
  <c r="AA84" i="1" s="1"/>
  <c r="Z80" i="1"/>
  <c r="Y80" i="1"/>
  <c r="Y84" i="1" s="1"/>
  <c r="Y94" i="1" s="1"/>
  <c r="X80" i="1"/>
  <c r="V80" i="1"/>
  <c r="U80" i="1"/>
  <c r="T80" i="1"/>
  <c r="S80" i="1"/>
  <c r="S84" i="1" s="1"/>
  <c r="S94" i="1" s="1"/>
  <c r="R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AO76" i="1"/>
  <c r="AI76" i="1"/>
  <c r="AC76" i="1"/>
  <c r="W76" i="1"/>
  <c r="Q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AR74" i="1"/>
  <c r="AQ74" i="1"/>
  <c r="AQ78" i="1" s="1"/>
  <c r="AQ88" i="1" s="1"/>
  <c r="AP74" i="1"/>
  <c r="AN74" i="1"/>
  <c r="AM74" i="1"/>
  <c r="AM78" i="1" s="1"/>
  <c r="AL74" i="1"/>
  <c r="AK74" i="1"/>
  <c r="AK78" i="1" s="1"/>
  <c r="AK88" i="1" s="1"/>
  <c r="AJ74" i="1"/>
  <c r="AH74" i="1"/>
  <c r="AG74" i="1"/>
  <c r="AF74" i="1"/>
  <c r="AE74" i="1"/>
  <c r="AE78" i="1" s="1"/>
  <c r="AE88" i="1" s="1"/>
  <c r="AD74" i="1"/>
  <c r="AB74" i="1"/>
  <c r="AA74" i="1"/>
  <c r="Z74" i="1"/>
  <c r="Y74" i="1"/>
  <c r="Y78" i="1" s="1"/>
  <c r="Y88" i="1" s="1"/>
  <c r="X74" i="1"/>
  <c r="V74" i="1"/>
  <c r="U74" i="1"/>
  <c r="T74" i="1"/>
  <c r="S74" i="1"/>
  <c r="S78" i="1" s="1"/>
  <c r="S88" i="1" s="1"/>
  <c r="R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AR68" i="1"/>
  <c r="AR76" i="1" s="1"/>
  <c r="AQ68" i="1"/>
  <c r="AQ72" i="1" s="1"/>
  <c r="AQ82" i="1" s="1"/>
  <c r="AP68" i="1"/>
  <c r="AP76" i="1" s="1"/>
  <c r="AO68" i="1"/>
  <c r="AO72" i="1" s="1"/>
  <c r="AN68" i="1"/>
  <c r="AN76" i="1" s="1"/>
  <c r="AM68" i="1"/>
  <c r="AM76" i="1" s="1"/>
  <c r="AL68" i="1"/>
  <c r="AL72" i="1" s="1"/>
  <c r="AK68" i="1"/>
  <c r="AK72" i="1" s="1"/>
  <c r="AK82" i="1" s="1"/>
  <c r="AJ68" i="1"/>
  <c r="AJ76" i="1" s="1"/>
  <c r="AI68" i="1"/>
  <c r="AI74" i="1" s="1"/>
  <c r="AH68" i="1"/>
  <c r="AH72" i="1" s="1"/>
  <c r="AG68" i="1"/>
  <c r="AG72" i="1" s="1"/>
  <c r="AF68" i="1"/>
  <c r="AF76" i="1" s="1"/>
  <c r="AE68" i="1"/>
  <c r="AE72" i="1" s="1"/>
  <c r="AE82" i="1" s="1"/>
  <c r="AD68" i="1"/>
  <c r="AD72" i="1" s="1"/>
  <c r="AC68" i="1"/>
  <c r="AC72" i="1" s="1"/>
  <c r="AB68" i="1"/>
  <c r="AB76" i="1" s="1"/>
  <c r="AA68" i="1"/>
  <c r="AA76" i="1" s="1"/>
  <c r="Z68" i="1"/>
  <c r="Z76" i="1" s="1"/>
  <c r="Y68" i="1"/>
  <c r="Y72" i="1" s="1"/>
  <c r="Y82" i="1" s="1"/>
  <c r="X68" i="1"/>
  <c r="X76" i="1" s="1"/>
  <c r="W68" i="1"/>
  <c r="W74" i="1" s="1"/>
  <c r="V68" i="1"/>
  <c r="V72" i="1" s="1"/>
  <c r="U68" i="1"/>
  <c r="U76" i="1" s="1"/>
  <c r="T68" i="1"/>
  <c r="T76" i="1" s="1"/>
  <c r="S68" i="1"/>
  <c r="S72" i="1" s="1"/>
  <c r="S82" i="1" s="1"/>
  <c r="R68" i="1"/>
  <c r="R72" i="1" s="1"/>
  <c r="Q68" i="1"/>
  <c r="Q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AR66" i="1"/>
  <c r="AQ66" i="1"/>
  <c r="AQ76" i="1" s="1"/>
  <c r="AP66" i="1"/>
  <c r="AO66" i="1"/>
  <c r="AN66" i="1"/>
  <c r="AM66" i="1"/>
  <c r="AL66" i="1"/>
  <c r="AK66" i="1"/>
  <c r="AK76" i="1" s="1"/>
  <c r="AJ66" i="1"/>
  <c r="AI66" i="1"/>
  <c r="AH66" i="1"/>
  <c r="AG66" i="1"/>
  <c r="AF66" i="1"/>
  <c r="AE66" i="1"/>
  <c r="AE76" i="1" s="1"/>
  <c r="AD66" i="1"/>
  <c r="AC66" i="1"/>
  <c r="AB66" i="1"/>
  <c r="AA66" i="1"/>
  <c r="Z66" i="1"/>
  <c r="Y66" i="1"/>
  <c r="Y76" i="1" s="1"/>
  <c r="X66" i="1"/>
  <c r="W66" i="1"/>
  <c r="V66" i="1"/>
  <c r="U66" i="1"/>
  <c r="T66" i="1"/>
  <c r="S66" i="1"/>
  <c r="S76" i="1" s="1"/>
  <c r="R66" i="1"/>
  <c r="Q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H37" i="1"/>
  <c r="G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H36" i="1"/>
  <c r="G36" i="1"/>
  <c r="DB35" i="1"/>
  <c r="DA35" i="1"/>
  <c r="CZ35" i="1"/>
  <c r="AJ35" i="1"/>
  <c r="AI35" i="1"/>
  <c r="AH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H34" i="1"/>
  <c r="G34" i="1"/>
  <c r="DB33" i="1"/>
  <c r="DA33" i="1"/>
  <c r="CZ33" i="1"/>
  <c r="AJ33" i="1"/>
  <c r="AI33" i="1"/>
  <c r="AH33" i="1"/>
  <c r="DB32" i="1"/>
  <c r="DA32" i="1"/>
  <c r="CZ32" i="1"/>
  <c r="AJ32" i="1"/>
  <c r="AI32" i="1"/>
  <c r="AH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H31" i="1"/>
  <c r="G31" i="1"/>
  <c r="DB30" i="1"/>
  <c r="DA30" i="1"/>
  <c r="CZ30" i="1"/>
  <c r="AJ30" i="1"/>
  <c r="AI30" i="1"/>
  <c r="AH30" i="1"/>
  <c r="DB29" i="1"/>
  <c r="DA29" i="1"/>
  <c r="CZ29" i="1"/>
  <c r="AJ29" i="1"/>
  <c r="AI29" i="1"/>
  <c r="AH29" i="1"/>
  <c r="DB28" i="1"/>
  <c r="DA28" i="1"/>
  <c r="CZ28" i="1"/>
  <c r="AJ28" i="1"/>
  <c r="AI28" i="1"/>
  <c r="AH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DB26" i="1"/>
  <c r="DA26" i="1"/>
  <c r="CZ26" i="1"/>
  <c r="AJ26" i="1"/>
  <c r="AI26" i="1"/>
  <c r="AH26" i="1"/>
  <c r="DB25" i="1"/>
  <c r="DA25" i="1"/>
  <c r="CZ25" i="1"/>
  <c r="AJ25" i="1"/>
  <c r="AI25" i="1"/>
  <c r="AH25" i="1"/>
  <c r="DB24" i="1"/>
  <c r="DA24" i="1"/>
  <c r="CZ24" i="1"/>
  <c r="AJ24" i="1"/>
  <c r="AI24" i="1"/>
  <c r="AH24" i="1"/>
  <c r="DB23" i="1"/>
  <c r="DA23" i="1"/>
  <c r="CZ23" i="1"/>
  <c r="AJ23" i="1"/>
  <c r="AI23" i="1"/>
  <c r="AH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B21" i="1"/>
  <c r="DA21" i="1"/>
  <c r="CZ21" i="1"/>
  <c r="AJ21" i="1"/>
  <c r="AI21" i="1"/>
  <c r="AH21" i="1"/>
  <c r="DB20" i="1"/>
  <c r="DA20" i="1"/>
  <c r="CZ20" i="1"/>
  <c r="AJ20" i="1"/>
  <c r="AI20" i="1"/>
  <c r="AH20" i="1"/>
  <c r="DB19" i="1"/>
  <c r="DA19" i="1"/>
  <c r="CZ19" i="1"/>
  <c r="AJ19" i="1"/>
  <c r="AI19" i="1"/>
  <c r="AH19" i="1"/>
  <c r="DB18" i="1"/>
  <c r="DA18" i="1"/>
  <c r="CZ18" i="1"/>
  <c r="AJ18" i="1"/>
  <c r="AI18" i="1"/>
  <c r="AH18" i="1"/>
  <c r="DB17" i="1"/>
  <c r="DA17" i="1"/>
  <c r="CZ17" i="1"/>
  <c r="AJ17" i="1"/>
  <c r="AI17" i="1"/>
  <c r="AH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B15" i="1"/>
  <c r="DA15" i="1"/>
  <c r="CZ15" i="1"/>
  <c r="AJ15" i="1"/>
  <c r="AI15" i="1"/>
  <c r="AH15" i="1"/>
  <c r="DB14" i="1"/>
  <c r="DA14" i="1"/>
  <c r="CZ14" i="1"/>
  <c r="AJ14" i="1"/>
  <c r="AI14" i="1"/>
  <c r="AH14" i="1"/>
  <c r="DB13" i="1"/>
  <c r="DA13" i="1"/>
  <c r="CZ13" i="1"/>
  <c r="AJ13" i="1"/>
  <c r="AI13" i="1"/>
  <c r="AH13" i="1"/>
  <c r="DB12" i="1"/>
  <c r="DA12" i="1"/>
  <c r="CZ12" i="1"/>
  <c r="AJ12" i="1"/>
  <c r="AI12" i="1"/>
  <c r="AH12" i="1"/>
  <c r="DB11" i="1"/>
  <c r="DA11" i="1"/>
  <c r="CZ11" i="1"/>
  <c r="AJ11" i="1"/>
  <c r="AI11" i="1"/>
  <c r="AH11" i="1"/>
  <c r="DB10" i="1"/>
  <c r="DA10" i="1"/>
  <c r="CZ10" i="1"/>
  <c r="AJ10" i="1"/>
  <c r="AI10" i="1"/>
  <c r="AH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I9" i="1"/>
  <c r="H9" i="1"/>
  <c r="G9" i="1"/>
  <c r="DB8" i="1"/>
  <c r="DA8" i="1"/>
  <c r="CZ8" i="1"/>
  <c r="AJ8" i="1"/>
  <c r="AI8" i="1"/>
  <c r="AH8" i="1"/>
  <c r="DB7" i="1"/>
  <c r="DA7" i="1"/>
  <c r="CZ7" i="1"/>
  <c r="AJ7" i="1"/>
  <c r="AI7" i="1"/>
  <c r="AH7" i="1"/>
  <c r="DB6" i="1"/>
  <c r="DA6" i="1"/>
  <c r="CZ6" i="1"/>
  <c r="AJ6" i="1"/>
  <c r="AI6" i="1"/>
  <c r="AH6" i="1"/>
  <c r="DB5" i="1"/>
  <c r="DA5" i="1"/>
  <c r="CZ5" i="1"/>
  <c r="AJ5" i="1"/>
  <c r="AI5" i="1"/>
  <c r="AH5" i="1"/>
  <c r="DB4" i="1"/>
  <c r="DA4" i="1"/>
  <c r="CZ4" i="1"/>
  <c r="AJ4" i="1"/>
  <c r="AI4" i="1"/>
  <c r="AH4" i="1"/>
  <c r="DB3" i="1"/>
  <c r="DA3" i="1"/>
  <c r="CZ3" i="1"/>
  <c r="AJ3" i="1"/>
  <c r="AI3" i="1"/>
  <c r="AH3" i="1"/>
  <c r="DB2" i="1"/>
  <c r="DA2" i="1"/>
  <c r="DA40" i="1" s="1"/>
  <c r="CZ2" i="1"/>
  <c r="AJ2" i="1"/>
  <c r="AI2" i="1"/>
  <c r="AH2" i="1"/>
  <c r="C88" i="1" l="1"/>
  <c r="C106" i="1"/>
  <c r="C84" i="1"/>
  <c r="AH40" i="1"/>
  <c r="AG106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H22" i="1"/>
  <c r="AI16" i="1"/>
  <c r="AI34" i="1"/>
  <c r="AJ36" i="1"/>
  <c r="AH9" i="1"/>
  <c r="DB34" i="1"/>
  <c r="AJ22" i="1"/>
  <c r="AJ27" i="1"/>
  <c r="AJ37" i="1"/>
  <c r="DB16" i="1"/>
  <c r="AJ40" i="1"/>
  <c r="CZ9" i="1"/>
  <c r="BV106" i="1"/>
  <c r="EI112" i="1"/>
  <c r="EI116" i="1" s="1"/>
  <c r="AS106" i="1"/>
  <c r="S108" i="1"/>
  <c r="CZ40" i="1"/>
  <c r="AH36" i="1"/>
  <c r="DA36" i="1"/>
  <c r="DF100" i="1"/>
  <c r="DZ100" i="1"/>
  <c r="DJ106" i="1"/>
  <c r="DA22" i="1"/>
  <c r="AJ31" i="1"/>
  <c r="DA37" i="1"/>
  <c r="DB22" i="1"/>
  <c r="CZ31" i="1"/>
  <c r="DB36" i="1"/>
  <c r="AG96" i="1"/>
  <c r="DJ96" i="1"/>
  <c r="CR112" i="1"/>
  <c r="CR116" i="1" s="1"/>
  <c r="AH37" i="1"/>
  <c r="DB37" i="1"/>
  <c r="CX96" i="1"/>
  <c r="CT106" i="1"/>
  <c r="CP106" i="1"/>
  <c r="AQ108" i="1"/>
  <c r="AI40" i="1"/>
  <c r="DB40" i="1"/>
  <c r="DB9" i="1"/>
  <c r="AH27" i="1"/>
  <c r="DA27" i="1"/>
  <c r="DB31" i="1"/>
  <c r="AJ34" i="1"/>
  <c r="CZ16" i="1"/>
  <c r="DB27" i="1"/>
  <c r="AI31" i="1"/>
  <c r="CZ34" i="1"/>
  <c r="CD106" i="1"/>
  <c r="DF106" i="1"/>
  <c r="DZ106" i="1"/>
  <c r="CL106" i="1"/>
  <c r="DX112" i="1"/>
  <c r="DX116" i="1" s="1"/>
  <c r="DR106" i="1"/>
  <c r="W80" i="1"/>
  <c r="W78" i="1"/>
  <c r="AI80" i="1"/>
  <c r="AI78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W72" i="1"/>
  <c r="AA72" i="1"/>
  <c r="AI72" i="1"/>
  <c r="AM72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Q74" i="1"/>
  <c r="U82" i="1"/>
  <c r="AC74" i="1"/>
  <c r="AG82" i="1"/>
  <c r="AO74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V76" i="1"/>
  <c r="AG76" i="1"/>
  <c r="AL76" i="1"/>
  <c r="BB76" i="1"/>
  <c r="BQ76" i="1"/>
  <c r="CL76" i="1"/>
  <c r="CP76" i="1"/>
  <c r="DJ76" i="1"/>
  <c r="DN76" i="1"/>
  <c r="AV88" i="1"/>
  <c r="DQ88" i="1"/>
  <c r="T72" i="1"/>
  <c r="X72" i="1"/>
  <c r="AB72" i="1"/>
  <c r="AF72" i="1"/>
  <c r="AJ72" i="1"/>
  <c r="AN72" i="1"/>
  <c r="AR72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R82" i="1"/>
  <c r="R78" i="1"/>
  <c r="V82" i="1"/>
  <c r="V78" i="1"/>
  <c r="Z82" i="1"/>
  <c r="Z78" i="1"/>
  <c r="AD82" i="1"/>
  <c r="AD78" i="1"/>
  <c r="AH82" i="1"/>
  <c r="AH78" i="1"/>
  <c r="AL82" i="1"/>
  <c r="AL78" i="1"/>
  <c r="AP82" i="1"/>
  <c r="AP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R76" i="1"/>
  <c r="AH76" i="1"/>
  <c r="AS76" i="1"/>
  <c r="AX76" i="1"/>
  <c r="BN76" i="1"/>
  <c r="CH76" i="1"/>
  <c r="CM76" i="1"/>
  <c r="DF76" i="1"/>
  <c r="DK76" i="1"/>
  <c r="ED76" i="1"/>
  <c r="AG78" i="1"/>
  <c r="BE78" i="1"/>
  <c r="BQ88" i="1"/>
  <c r="CP88" i="1"/>
  <c r="U72" i="1"/>
  <c r="BE72" i="1"/>
  <c r="BV72" i="1"/>
  <c r="BZ72" i="1"/>
  <c r="CD72" i="1"/>
  <c r="CT72" i="1"/>
  <c r="CX72" i="1"/>
  <c r="DB72" i="1"/>
  <c r="DR72" i="1"/>
  <c r="DV72" i="1"/>
  <c r="DZ72" i="1"/>
  <c r="EH72" i="1"/>
  <c r="AA82" i="1"/>
  <c r="AM8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D76" i="1"/>
  <c r="AT76" i="1"/>
  <c r="BJ76" i="1"/>
  <c r="AA78" i="1"/>
  <c r="AY78" i="1"/>
  <c r="U88" i="1"/>
  <c r="BL88" i="1"/>
  <c r="CG88" i="1"/>
  <c r="DE88" i="1"/>
  <c r="DS80" i="1"/>
  <c r="DS78" i="1"/>
  <c r="EE80" i="1"/>
  <c r="EE78" i="1"/>
  <c r="Z72" i="1"/>
  <c r="AP72" i="1"/>
  <c r="BF72" i="1"/>
  <c r="CA72" i="1"/>
  <c r="CY72" i="1"/>
  <c r="DS72" i="1"/>
  <c r="DW72" i="1"/>
  <c r="EE72" i="1"/>
  <c r="EI72" i="1"/>
  <c r="T82" i="1"/>
  <c r="T78" i="1"/>
  <c r="X82" i="1"/>
  <c r="X78" i="1"/>
  <c r="AB82" i="1"/>
  <c r="AB78" i="1"/>
  <c r="AF82" i="1"/>
  <c r="AF78" i="1"/>
  <c r="AJ82" i="1"/>
  <c r="AJ78" i="1"/>
  <c r="AN82" i="1"/>
  <c r="AN78" i="1"/>
  <c r="AR82" i="1"/>
  <c r="AR78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U78" i="1"/>
  <c r="AS78" i="1"/>
  <c r="BK78" i="1"/>
  <c r="AF88" i="1"/>
  <c r="DW78" i="1"/>
  <c r="EI78" i="1"/>
  <c r="T88" i="1"/>
  <c r="X88" i="1"/>
  <c r="AB88" i="1"/>
  <c r="AJ88" i="1"/>
  <c r="AN88" i="1"/>
  <c r="AR88" i="1"/>
  <c r="AZ88" i="1"/>
  <c r="BD88" i="1"/>
  <c r="BH88" i="1"/>
  <c r="BU88" i="1"/>
  <c r="CS88" i="1"/>
  <c r="EC88" i="1"/>
  <c r="EG88" i="1"/>
  <c r="T84" i="1"/>
  <c r="X84" i="1"/>
  <c r="AB84" i="1"/>
  <c r="AF84" i="1"/>
  <c r="AJ84" i="1"/>
  <c r="AN84" i="1"/>
  <c r="AR84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T94" i="1"/>
  <c r="T90" i="1"/>
  <c r="AG94" i="1"/>
  <c r="AL90" i="1"/>
  <c r="AL94" i="1"/>
  <c r="AP94" i="1"/>
  <c r="AP90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AA88" i="1"/>
  <c r="CB88" i="1"/>
  <c r="CZ88" i="1"/>
  <c r="DX88" i="1"/>
  <c r="AG90" i="1"/>
  <c r="AG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U84" i="1"/>
  <c r="AG84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U100" i="1"/>
  <c r="U94" i="1"/>
  <c r="U90" i="1"/>
  <c r="Z100" i="1"/>
  <c r="Z94" i="1"/>
  <c r="Z90" i="1"/>
  <c r="AD94" i="1"/>
  <c r="AD90" i="1"/>
  <c r="AH100" i="1"/>
  <c r="AH94" i="1"/>
  <c r="AH90" i="1"/>
  <c r="CA94" i="1"/>
  <c r="CA90" i="1"/>
  <c r="DB94" i="1"/>
  <c r="DK94" i="1"/>
  <c r="EI94" i="1"/>
  <c r="EI90" i="1"/>
  <c r="B88" i="1"/>
  <c r="R88" i="1"/>
  <c r="V88" i="1"/>
  <c r="Z88" i="1"/>
  <c r="AD88" i="1"/>
  <c r="AH88" i="1"/>
  <c r="AL88" i="1"/>
  <c r="AP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R84" i="1"/>
  <c r="V84" i="1"/>
  <c r="Z84" i="1"/>
  <c r="AD84" i="1"/>
  <c r="AH84" i="1"/>
  <c r="AL84" i="1"/>
  <c r="AP84" i="1"/>
  <c r="AT84" i="1"/>
  <c r="AX84" i="1"/>
  <c r="BB84" i="1"/>
  <c r="BF84" i="1"/>
  <c r="BJ84" i="1"/>
  <c r="BN84" i="1"/>
  <c r="CA84" i="1"/>
  <c r="CM84" i="1"/>
  <c r="CY84" i="1"/>
  <c r="DK84" i="1"/>
  <c r="DW84" i="1"/>
  <c r="R94" i="1"/>
  <c r="R90" i="1"/>
  <c r="V94" i="1"/>
  <c r="V90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M88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M84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X94" i="1"/>
  <c r="X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A94" i="1"/>
  <c r="AA90" i="1"/>
  <c r="AM94" i="1"/>
  <c r="AM90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R100" i="1"/>
  <c r="V100" i="1"/>
  <c r="AM100" i="1"/>
  <c r="AM96" i="1"/>
  <c r="AR10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AA106" i="1"/>
  <c r="AA102" i="1"/>
  <c r="AF102" i="1"/>
  <c r="AF106" i="1"/>
  <c r="BT106" i="1"/>
  <c r="CG106" i="1"/>
  <c r="CG102" i="1"/>
  <c r="AB94" i="1"/>
  <c r="AB90" i="1"/>
  <c r="AF94" i="1"/>
  <c r="AF90" i="1"/>
  <c r="AJ94" i="1"/>
  <c r="AJ90" i="1"/>
  <c r="AN94" i="1"/>
  <c r="AN90" i="1"/>
  <c r="AR94" i="1"/>
  <c r="AR90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A100" i="1"/>
  <c r="AA96" i="1"/>
  <c r="AF100" i="1"/>
  <c r="AF96" i="1"/>
  <c r="AJ100" i="1"/>
  <c r="AJ96" i="1"/>
  <c r="AN100" i="1"/>
  <c r="AN96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X106" i="1"/>
  <c r="BO106" i="1"/>
  <c r="BO102" i="1"/>
  <c r="DP106" i="1"/>
  <c r="EC106" i="1"/>
  <c r="EC102" i="1"/>
  <c r="BT102" i="1"/>
  <c r="DP102" i="1"/>
  <c r="DZ94" i="1"/>
  <c r="ED94" i="1"/>
  <c r="DW90" i="1"/>
  <c r="B100" i="1"/>
  <c r="T100" i="1"/>
  <c r="T96" i="1"/>
  <c r="X100" i="1"/>
  <c r="X96" i="1"/>
  <c r="AB100" i="1"/>
  <c r="AP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AR96" i="1"/>
  <c r="DH106" i="1"/>
  <c r="DL106" i="1"/>
  <c r="DL112" i="1"/>
  <c r="DL102" i="1"/>
  <c r="DZ90" i="1"/>
  <c r="AD100" i="1"/>
  <c r="AL10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J106" i="1"/>
  <c r="AJ102" i="1"/>
  <c r="AN106" i="1"/>
  <c r="AN102" i="1"/>
  <c r="Y114" i="1"/>
  <c r="Y108" i="1"/>
  <c r="AG112" i="1"/>
  <c r="AG108" i="1"/>
  <c r="AL112" i="1"/>
  <c r="AL108" i="1"/>
  <c r="AP112" i="1"/>
  <c r="AP108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R96" i="1"/>
  <c r="AS96" i="1"/>
  <c r="AX96" i="1"/>
  <c r="BN96" i="1"/>
  <c r="BZ96" i="1"/>
  <c r="CP96" i="1"/>
  <c r="DF96" i="1"/>
  <c r="DK96" i="1"/>
  <c r="DV96" i="1"/>
  <c r="B106" i="1"/>
  <c r="B102" i="1"/>
  <c r="T106" i="1"/>
  <c r="AB106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X102" i="1"/>
  <c r="BU102" i="1"/>
  <c r="DQ102" i="1"/>
  <c r="U112" i="1"/>
  <c r="U108" i="1"/>
  <c r="Z112" i="1"/>
  <c r="Z108" i="1"/>
  <c r="AD112" i="1"/>
  <c r="AD108" i="1"/>
  <c r="AH112" i="1"/>
  <c r="AH108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D96" i="1"/>
  <c r="AT96" i="1"/>
  <c r="BV96" i="1"/>
  <c r="CA96" i="1"/>
  <c r="DB96" i="1"/>
  <c r="DR96" i="1"/>
  <c r="DW96" i="1"/>
  <c r="U10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R112" i="1"/>
  <c r="R108" i="1"/>
  <c r="V112" i="1"/>
  <c r="V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R106" i="1"/>
  <c r="R102" i="1"/>
  <c r="AM106" i="1"/>
  <c r="AR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AG100" i="1"/>
  <c r="BV100" i="1"/>
  <c r="CX100" i="1"/>
  <c r="CX114" i="1" s="1"/>
  <c r="T102" i="1"/>
  <c r="AB102" i="1"/>
  <c r="AR102" i="1"/>
  <c r="B112" i="1"/>
  <c r="B108" i="1"/>
  <c r="AK114" i="1"/>
  <c r="AK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U102" i="1"/>
  <c r="BE102" i="1"/>
  <c r="BQ102" i="1"/>
  <c r="BZ102" i="1"/>
  <c r="CH102" i="1"/>
  <c r="CL102" i="1"/>
  <c r="CT102" i="1"/>
  <c r="DB102" i="1"/>
  <c r="DN102" i="1"/>
  <c r="DV102" i="1"/>
  <c r="ED102" i="1"/>
  <c r="AA112" i="1"/>
  <c r="AM112" i="1"/>
  <c r="AY112" i="1"/>
  <c r="BK112" i="1"/>
  <c r="BT112" i="1"/>
  <c r="CF112" i="1"/>
  <c r="CN112" i="1"/>
  <c r="CV112" i="1"/>
  <c r="CZ112" i="1"/>
  <c r="DH112" i="1"/>
  <c r="DP112" i="1"/>
  <c r="EB112" i="1"/>
  <c r="AE108" i="1"/>
  <c r="AM108" i="1"/>
  <c r="BC108" i="1"/>
  <c r="BK108" i="1"/>
  <c r="BT108" i="1"/>
  <c r="CB108" i="1"/>
  <c r="CR108" i="1"/>
  <c r="CZ108" i="1"/>
  <c r="DH108" i="1"/>
  <c r="DP108" i="1"/>
  <c r="EF108" i="1"/>
  <c r="AI116" i="1"/>
  <c r="AI118" i="1"/>
  <c r="V106" i="1"/>
  <c r="Z106" i="1"/>
  <c r="AD106" i="1"/>
  <c r="AH106" i="1"/>
  <c r="AL106" i="1"/>
  <c r="AP106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V102" i="1"/>
  <c r="Z102" i="1"/>
  <c r="AD102" i="1"/>
  <c r="AH102" i="1"/>
  <c r="AL102" i="1"/>
  <c r="AP102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T112" i="1"/>
  <c r="T108" i="1"/>
  <c r="X112" i="1"/>
  <c r="X108" i="1"/>
  <c r="AB112" i="1"/>
  <c r="AB108" i="1"/>
  <c r="AF112" i="1"/>
  <c r="AF108" i="1"/>
  <c r="AJ112" i="1"/>
  <c r="AJ108" i="1"/>
  <c r="AN112" i="1"/>
  <c r="AN108" i="1"/>
  <c r="AR112" i="1"/>
  <c r="AR108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W118" i="1"/>
  <c r="W116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Q118" i="1"/>
  <c r="AC118" i="1"/>
  <c r="AO118" i="1"/>
  <c r="BA118" i="1"/>
  <c r="BM118" i="1"/>
  <c r="EH118" i="1"/>
  <c r="Q116" i="1"/>
  <c r="AO116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J16" i="1"/>
  <c r="DA9" i="1"/>
  <c r="DA16" i="1"/>
  <c r="AI22" i="1"/>
  <c r="AI27" i="1"/>
  <c r="DA31" i="1"/>
  <c r="DA34" i="1"/>
  <c r="AI36" i="1"/>
  <c r="AI37" i="1"/>
  <c r="AI9" i="1"/>
  <c r="AJ9" i="1"/>
  <c r="AH16" i="1"/>
  <c r="CZ22" i="1"/>
  <c r="CZ27" i="1"/>
  <c r="AH31" i="1"/>
  <c r="AH34" i="1"/>
  <c r="CZ36" i="1"/>
  <c r="CZ37" i="1"/>
  <c r="DW114" i="1" l="1"/>
  <c r="BB114" i="1"/>
  <c r="AL114" i="1"/>
  <c r="DR114" i="1"/>
  <c r="AG114" i="1"/>
  <c r="AP114" i="1"/>
  <c r="CN114" i="1"/>
  <c r="U114" i="1"/>
  <c r="DJ114" i="1"/>
  <c r="DQ114" i="1"/>
  <c r="CH114" i="1"/>
  <c r="B114" i="1"/>
  <c r="AH114" i="1"/>
  <c r="AZ114" i="1"/>
  <c r="EC114" i="1"/>
  <c r="CP114" i="1"/>
  <c r="DF114" i="1"/>
  <c r="CY114" i="1"/>
  <c r="AT114" i="1"/>
  <c r="AR114" i="1"/>
  <c r="CA114" i="1"/>
  <c r="EB114" i="1"/>
  <c r="CS114" i="1"/>
  <c r="DL114" i="1"/>
  <c r="AS114" i="1"/>
  <c r="DT114" i="1"/>
  <c r="CB114" i="1"/>
  <c r="R114" i="1"/>
  <c r="AY114" i="1"/>
  <c r="BU114" i="1"/>
  <c r="EI114" i="1"/>
  <c r="V114" i="1"/>
  <c r="CL114" i="1"/>
  <c r="BN114" i="1"/>
  <c r="AV114" i="1"/>
  <c r="CD114" i="1"/>
  <c r="DB44" i="1"/>
  <c r="DZ114" i="1"/>
  <c r="BZ114" i="1"/>
  <c r="T114" i="1"/>
  <c r="AN114" i="1"/>
  <c r="BO114" i="1"/>
  <c r="CR114" i="1"/>
  <c r="BQ114" i="1"/>
  <c r="ED114" i="1"/>
  <c r="CZ114" i="1"/>
  <c r="AD114" i="1"/>
  <c r="BL114" i="1"/>
  <c r="BJ114" i="1"/>
  <c r="EG114" i="1"/>
  <c r="DB114" i="1"/>
  <c r="CM114" i="1"/>
  <c r="BF114" i="1"/>
  <c r="Z114" i="1"/>
  <c r="BX114" i="1"/>
  <c r="AM114" i="1"/>
  <c r="EF114" i="1"/>
  <c r="BH114" i="1"/>
  <c r="AJ114" i="1"/>
  <c r="BV114" i="1"/>
  <c r="BE114" i="1"/>
  <c r="DD114" i="1"/>
  <c r="EI120" i="1"/>
  <c r="DV114" i="1"/>
  <c r="CV114" i="1"/>
  <c r="DH114" i="1"/>
  <c r="AH44" i="1"/>
  <c r="DK114" i="1"/>
  <c r="AX114" i="1"/>
  <c r="DX114" i="1"/>
  <c r="CF114" i="1"/>
  <c r="DN114" i="1"/>
  <c r="AB114" i="1"/>
  <c r="DP114" i="1"/>
  <c r="BT114" i="1"/>
  <c r="AA114" i="1"/>
  <c r="CZ44" i="1"/>
  <c r="CZ120" i="1"/>
  <c r="CZ116" i="1"/>
  <c r="BT120" i="1"/>
  <c r="BT116" i="1"/>
  <c r="AA120" i="1"/>
  <c r="AA116" i="1"/>
  <c r="ED116" i="1"/>
  <c r="ED120" i="1"/>
  <c r="BF120" i="1"/>
  <c r="BF116" i="1"/>
  <c r="AX120" i="1"/>
  <c r="AX116" i="1"/>
  <c r="BN120" i="1"/>
  <c r="BN116" i="1"/>
  <c r="BE120" i="1"/>
  <c r="BE116" i="1"/>
  <c r="V120" i="1"/>
  <c r="V116" i="1"/>
  <c r="CJ114" i="1"/>
  <c r="BD114" i="1"/>
  <c r="BK114" i="1"/>
  <c r="DE114" i="1"/>
  <c r="X114" i="1"/>
  <c r="AF114" i="1"/>
  <c r="DG80" i="1"/>
  <c r="DG78" i="1"/>
  <c r="BM78" i="1"/>
  <c r="BM80" i="1"/>
  <c r="AO80" i="1"/>
  <c r="AO78" i="1"/>
  <c r="Q80" i="1"/>
  <c r="Q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AR120" i="1"/>
  <c r="AR116" i="1"/>
  <c r="AJ120" i="1"/>
  <c r="AJ116" i="1"/>
  <c r="AB120" i="1"/>
  <c r="AB116" i="1"/>
  <c r="T120" i="1"/>
  <c r="T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AD120" i="1"/>
  <c r="AD116" i="1"/>
  <c r="U120" i="1"/>
  <c r="U116" i="1"/>
  <c r="DV120" i="1"/>
  <c r="DV116" i="1"/>
  <c r="DN120" i="1"/>
  <c r="DN116" i="1"/>
  <c r="CM120" i="1"/>
  <c r="CM116" i="1"/>
  <c r="BZ120" i="1"/>
  <c r="BZ116" i="1"/>
  <c r="BQ120" i="1"/>
  <c r="BQ116" i="1"/>
  <c r="AP120" i="1"/>
  <c r="AP116" i="1"/>
  <c r="AG120" i="1"/>
  <c r="AG116" i="1"/>
  <c r="DL120" i="1"/>
  <c r="DL116" i="1"/>
  <c r="DS86" i="1"/>
  <c r="DS84" i="1"/>
  <c r="BW80" i="1"/>
  <c r="BW78" i="1"/>
  <c r="AU86" i="1"/>
  <c r="AU84" i="1"/>
  <c r="W86" i="1"/>
  <c r="W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R120" i="1"/>
  <c r="R116" i="1"/>
  <c r="CG114" i="1"/>
  <c r="CI80" i="1"/>
  <c r="CI78" i="1"/>
  <c r="BA80" i="1"/>
  <c r="BA78" i="1"/>
  <c r="AC80" i="1"/>
  <c r="AC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AN120" i="1"/>
  <c r="AN116" i="1"/>
  <c r="AF120" i="1"/>
  <c r="AF116" i="1"/>
  <c r="X120" i="1"/>
  <c r="X116" i="1"/>
  <c r="DH120" i="1"/>
  <c r="DH116" i="1"/>
  <c r="CF120" i="1"/>
  <c r="CF116" i="1"/>
  <c r="AM120" i="1"/>
  <c r="AM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AH120" i="1"/>
  <c r="AH116" i="1"/>
  <c r="Z120" i="1"/>
  <c r="Z116" i="1"/>
  <c r="DR120" i="1"/>
  <c r="DR116" i="1"/>
  <c r="CR120" i="1"/>
  <c r="BV116" i="1"/>
  <c r="BV120" i="1"/>
  <c r="AT120" i="1"/>
  <c r="AT116" i="1"/>
  <c r="AL120" i="1"/>
  <c r="AL116" i="1"/>
  <c r="DX120" i="1"/>
  <c r="EE86" i="1"/>
  <c r="EE84" i="1"/>
  <c r="CU80" i="1"/>
  <c r="CU78" i="1"/>
  <c r="BG86" i="1"/>
  <c r="BG84" i="1"/>
  <c r="AI86" i="1"/>
  <c r="AI84" i="1"/>
  <c r="AJ44" i="1"/>
  <c r="AI44" i="1"/>
  <c r="DA44" i="1"/>
  <c r="BG90" i="1" l="1"/>
  <c r="BG92" i="1"/>
  <c r="EE92" i="1"/>
  <c r="EE90" i="1"/>
  <c r="CC90" i="1"/>
  <c r="CC92" i="1"/>
  <c r="DY90" i="1"/>
  <c r="DY92" i="1"/>
  <c r="AC84" i="1"/>
  <c r="AC86" i="1"/>
  <c r="CI84" i="1"/>
  <c r="CI86" i="1"/>
  <c r="W90" i="1"/>
  <c r="W92" i="1"/>
  <c r="BW84" i="1"/>
  <c r="BW86" i="1"/>
  <c r="BM86" i="1"/>
  <c r="BM84" i="1"/>
  <c r="BP90" i="1"/>
  <c r="BP92" i="1"/>
  <c r="DM90" i="1"/>
  <c r="DM92" i="1"/>
  <c r="Q86" i="1"/>
  <c r="Q84" i="1"/>
  <c r="AI90" i="1"/>
  <c r="AI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AO86" i="1"/>
  <c r="AO84" i="1"/>
  <c r="DG86" i="1"/>
  <c r="DG84" i="1"/>
  <c r="DA98" i="1" l="1"/>
  <c r="DA96" i="1"/>
  <c r="AI96" i="1"/>
  <c r="AI98" i="1"/>
  <c r="DM96" i="1"/>
  <c r="DM98" i="1"/>
  <c r="W96" i="1"/>
  <c r="W98" i="1"/>
  <c r="AC92" i="1"/>
  <c r="AC90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AO92" i="1"/>
  <c r="AO90" i="1"/>
  <c r="CU92" i="1"/>
  <c r="CU90" i="1"/>
  <c r="Q92" i="1"/>
  <c r="Q90" i="1"/>
  <c r="EE98" i="1"/>
  <c r="EE96" i="1"/>
  <c r="DY104" i="1" l="1"/>
  <c r="DY102" i="1"/>
  <c r="AU104" i="1"/>
  <c r="AU102" i="1"/>
  <c r="CC104" i="1"/>
  <c r="CC102" i="1"/>
  <c r="W104" i="1"/>
  <c r="W102" i="1"/>
  <c r="AI104" i="1"/>
  <c r="AI102" i="1"/>
  <c r="EE102" i="1"/>
  <c r="EE104" i="1"/>
  <c r="CU98" i="1"/>
  <c r="CU96" i="1"/>
  <c r="AO98" i="1"/>
  <c r="AO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Q98" i="1"/>
  <c r="Q96" i="1"/>
  <c r="CI98" i="1"/>
  <c r="CI96" i="1"/>
  <c r="CO104" i="1"/>
  <c r="CO102" i="1"/>
  <c r="BA98" i="1"/>
  <c r="BA96" i="1"/>
  <c r="EH102" i="1"/>
  <c r="EH104" i="1"/>
  <c r="AC98" i="1"/>
  <c r="AC96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O102" i="1"/>
  <c r="AO104" i="1"/>
  <c r="W110" i="1"/>
  <c r="W108" i="1"/>
  <c r="AU110" i="1"/>
  <c r="AU108" i="1"/>
  <c r="DS110" i="1"/>
  <c r="DS108" i="1"/>
  <c r="AC102" i="1"/>
  <c r="AC104" i="1"/>
  <c r="BA102" i="1"/>
  <c r="BA104" i="1"/>
  <c r="CI102" i="1"/>
  <c r="CI104" i="1"/>
  <c r="Q102" i="1"/>
  <c r="Q104" i="1"/>
  <c r="BG110" i="1"/>
  <c r="BG108" i="1"/>
  <c r="BW102" i="1"/>
  <c r="BW104" i="1"/>
  <c r="CU102" i="1"/>
  <c r="CU104" i="1"/>
  <c r="AI110" i="1"/>
  <c r="AI108" i="1"/>
  <c r="CC110" i="1"/>
  <c r="CC108" i="1"/>
  <c r="DY110" i="1"/>
  <c r="DY108" i="1"/>
  <c r="BW108" i="1" l="1"/>
  <c r="BW110" i="1"/>
  <c r="CI110" i="1"/>
  <c r="CI108" i="1"/>
  <c r="AC108" i="1"/>
  <c r="AC110" i="1"/>
  <c r="AO108" i="1"/>
  <c r="AO110" i="1"/>
  <c r="DG110" i="1"/>
  <c r="DG108" i="1"/>
  <c r="CU110" i="1"/>
  <c r="CU108" i="1"/>
  <c r="Q108" i="1"/>
  <c r="Q110" i="1"/>
  <c r="BA108" i="1"/>
  <c r="BA110" i="1"/>
  <c r="BM110" i="1"/>
  <c r="BM108" i="1"/>
</calcChain>
</file>

<file path=xl/sharedStrings.xml><?xml version="1.0" encoding="utf-8"?>
<sst xmlns="http://schemas.openxmlformats.org/spreadsheetml/2006/main" count="1026" uniqueCount="85">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</sst>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16" borderId="17" xfId="0" applyFill="1" applyBorder="1"/>
    <xf numFmtId="0" fontId="0" fillId="13" borderId="18" xfId="0" applyFill="1" applyBorder="1"/>
    <xf numFmtId="16" fontId="2" fillId="13" borderId="19" xfId="0" applyNumberFormat="1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21" xfId="0" applyNumberFormat="1" applyFont="1" applyFill="1" applyBorder="1" applyAlignment="1">
      <alignment horizontal="center"/>
    </xf>
    <xf numFmtId="10" fontId="0" fillId="17" borderId="22" xfId="0" applyNumberFormat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6" fillId="17" borderId="22" xfId="0" applyNumberFormat="1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2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5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10" fontId="0" fillId="0" borderId="0" xfId="0" applyNumberFormat="1"/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0" fillId="13" borderId="20" xfId="0" applyFill="1" applyBorder="1"/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10" fontId="0" fillId="17" borderId="30" xfId="0" applyNumberFormat="1" applyFont="1" applyFill="1" applyBorder="1" applyAlignment="1">
      <alignment horizontal="center"/>
    </xf>
    <xf numFmtId="10" fontId="6" fillId="17" borderId="30" xfId="0" applyNumberFormat="1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3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4" borderId="18" xfId="0" applyFill="1" applyBorder="1"/>
    <xf numFmtId="16" fontId="2" fillId="14" borderId="19" xfId="0" applyNumberFormat="1" applyFont="1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7C48557-08A5-4EC5-AE5D-396869F0BB35}" diskRevisions="1" revisionId="137" version="3" protected="1">
  <header guid="{F6AD10B4-C962-4327-B8E5-27357E2E790A}" dateTime="2019-01-07T17:25:54" maxSheetId="2" userName="Mike Wolski" r:id="rId1">
    <sheetIdMap count="1">
      <sheetId val="1"/>
    </sheetIdMap>
  </header>
  <header guid="{969B6E99-E0BD-4653-A316-C7D052FC7186}" dateTime="2019-01-08T03:13:11" maxSheetId="2" userName="Mike Wolski" r:id="rId2" minRId="1" maxRId="103">
    <sheetIdMap count="1">
      <sheetId val="1"/>
    </sheetIdMap>
  </header>
  <header guid="{D7C48557-08A5-4EC5-AE5D-396869F0BB35}" dateTime="2019-01-08T03:37:11" maxSheetId="2" userName="Mike Wolski" r:id="rId3" minRId="104" maxRId="13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J2">
      <v>-2.8999999999999998E-3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J3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J4">
      <v>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J5">
      <v>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J6">
      <v>-4.1000000000000003E-3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J7">
      <v>-2.3999999999999998E-3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J8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J10">
      <v>-1.8E-3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J11">
      <v>-1.2999999999999999E-3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J12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J13">
      <v>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J14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J15">
      <v>-3.8E-3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J17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J18">
      <v>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J19">
      <v>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J20">
      <v>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J21">
      <v>-1.6000000000000001E-3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J23">
      <v>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J24">
      <v>-2.5999999999999999E-3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J25">
      <v>-1.1999999999999999E-3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J26">
      <v>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J28">
      <v>-1.4E-3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J29">
      <v>-1.1999999999999999E-3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J30">
      <v>-5.1999999999999998E-3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J32">
      <v>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J33">
      <v>-3.8E-3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J35">
      <v>3.8E-3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>
    <oc r="J37">
      <f>SUM( -J5, -J12, -J18, -J23, -J28, -J32, -J35)</f>
    </oc>
    <nc r="J37">
      <f>SUM( -J5, -J12, -J18, -J23, -J28, -J32, -J35)</f>
    </nc>
  </rcc>
  <rcc rId="30" sId="1">
    <oc r="J36">
      <f>SUM( -J8, -J15, -J21,J26, -J30, -J33,J35)</f>
    </oc>
    <nc r="J36">
      <f>SUM( -J8, -J15, -J21,J26, -J30, -J33,J35)</f>
    </nc>
  </rcc>
  <rcc rId="31" sId="1">
    <oc r="J9">
      <f>SUM( -J2, -J3,J4,J5, -J6, -J7,J8)</f>
    </oc>
    <nc r="J9">
      <f>SUM( -J2, -J3,J4,J5, -J6, -J7,J8)</f>
    </nc>
  </rcc>
  <rcc rId="32" sId="1" numFmtId="14">
    <nc r="P51">
      <v>0.16070000000000001</v>
    </nc>
  </rcc>
  <rcc rId="33" sId="1" numFmtId="14">
    <nc r="P52">
      <v>4.65E-2</v>
    </nc>
  </rcc>
  <rcc rId="34" sId="1" numFmtId="14">
    <nc r="P53">
      <v>-2.07E-2</v>
    </nc>
  </rcc>
  <rcc rId="35" sId="1" numFmtId="14">
    <nc r="P54">
      <v>-2.4400000000000002E-2</v>
    </nc>
  </rcc>
  <rcc rId="36" sId="1" numFmtId="14">
    <nc r="P55">
      <v>-2.6200000000000001E-2</v>
    </nc>
  </rcc>
  <rcc rId="37" sId="1" numFmtId="14">
    <nc r="P56">
      <v>-4.6300000000000001E-2</v>
    </nc>
  </rcc>
  <rcc rId="38" sId="1" numFmtId="14">
    <nc r="P57">
      <v>-4.4600000000000001E-2</v>
    </nc>
  </rcc>
  <rcc rId="39" sId="1" numFmtId="14">
    <nc r="P58">
      <v>-4.4999999999999998E-2</v>
    </nc>
  </rcc>
  <rcc rId="40" sId="1">
    <nc r="P59">
      <v>0.38</v>
    </nc>
  </rcc>
  <rfmt sheetId="1" sqref="P60" start="0" length="0">
    <dxf>
      <font>
        <b/>
        <i/>
        <sz val="11"/>
        <color theme="1"/>
        <name val="Calibri"/>
        <family val="2"/>
        <scheme val="minor"/>
      </font>
      <fill>
        <patternFill patternType="solid">
          <bgColor rgb="FFFFFF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P61" start="0" length="0">
    <dxf>
      <font>
        <b/>
        <i/>
        <sz val="11"/>
        <color theme="1"/>
        <name val="Calibri"/>
        <family val="2"/>
        <scheme val="minor"/>
      </font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1" sId="1">
    <nc r="Q60" t="inlineStr">
      <is>
        <t xml:space="preserve"> </t>
      </is>
    </nc>
  </rcc>
  <rcc rId="42" sId="1">
    <oc r="P60" t="inlineStr">
      <is>
        <t xml:space="preserve"> </t>
      </is>
    </oc>
    <nc r="P60">
      <v>2.1800000000000002</v>
    </nc>
  </rcc>
  <rfmt sheetId="1" sqref="P60">
    <dxf>
      <fill>
        <patternFill>
          <bgColor theme="5" tint="-0.249977111117893"/>
        </patternFill>
      </fill>
    </dxf>
  </rfmt>
  <rcc rId="43" sId="1">
    <nc r="P61">
      <v>-1.99</v>
    </nc>
  </rcc>
  <rfmt sheetId="1" sqref="P61">
    <dxf>
      <fill>
        <patternFill>
          <bgColor rgb="FFFF0000"/>
        </patternFill>
      </fill>
    </dxf>
  </rfmt>
  <rcc rId="44" sId="1" odxf="1" dxf="1">
    <nc r="P6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5" sId="1" odxf="1" dxf="1">
    <oc r="P66">
      <f>SUM(P51, -P57)</f>
    </oc>
    <nc r="P66">
      <f>SUM(P51, -P58)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6" sId="1" odxf="1" dxf="1">
    <nc r="P67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7" sId="1" odxf="1" dxf="1">
    <oc r="P68">
      <f>SUM(P51, -P56,)</f>
    </oc>
    <nc r="P68">
      <f>SUM(P51, -P57)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8" sId="1" odxf="1" dxf="1">
    <nc r="P69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9" sId="1" odxf="1" dxf="1">
    <oc r="P70">
      <f>SUM(P52, -P57)</f>
    </oc>
    <nc r="P70">
      <f>SUM(P51, -P56)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0" sId="1" odxf="1" dxf="1">
    <nc r="P71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1" sId="1" odxf="1" dxf="1">
    <oc r="P72">
      <f>SUM(P56, -P68)</f>
    </oc>
    <nc r="P72">
      <f>SUM(P51, -P55)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2" sId="1" odxf="1" dxf="1">
    <nc r="P73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3" sId="1" odxf="1" dxf="1">
    <oc r="P74">
      <f>SUM(P56, -P67,)</f>
    </oc>
    <nc r="P74">
      <f>SUM(P51, -P54)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4" sId="1" odxf="1" dxf="1">
    <nc r="P7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5" sId="1" odxf="1" dxf="1">
    <oc r="P76">
      <f>SUM(P57, -P68)</f>
    </oc>
    <nc r="P76">
      <f>SUM(P51, -P53)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6" sId="1" odxf="1" dxf="1">
    <nc r="P7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7" sId="1" odxf="1" dxf="1">
    <oc r="P78">
      <f>SUM(P67, -P74)</f>
    </oc>
    <nc r="P78">
      <f>SUM(P52, -P58)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8" sId="1" odxf="1" dxf="1">
    <nc r="P7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9" sId="1" odxf="1" dxf="1">
    <oc r="P80">
      <f>SUM(P67, -P73,)</f>
    </oc>
    <nc r="P80">
      <f>SUM(P52, -P57)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0" sId="1" odxf="1" dxf="1">
    <nc r="P8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1" sId="1" odxf="1" dxf="1">
    <oc r="P82">
      <f>SUM(P68, -P74)</f>
    </oc>
    <nc r="P82">
      <f>SUM(P52, -P56)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2" sId="1" odxf="1" dxf="1">
    <nc r="P8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3" sId="1" odxf="1" dxf="1">
    <oc r="P84">
      <f>SUM(P73, -P80)</f>
    </oc>
    <nc r="P84">
      <f>SUM(P52, -P55)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4" sId="1" odxf="1" dxf="1">
    <nc r="P8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5" sId="1" odxf="1" dxf="1">
    <oc r="P86">
      <f>SUM(P73, -P79,)</f>
    </oc>
    <nc r="P86">
      <f>SUM(P52, -P54)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6" sId="1" odxf="1" dxf="1">
    <nc r="P8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7" sId="1" odxf="1" dxf="1">
    <oc r="P88">
      <f>SUM(P74, -P80)</f>
    </oc>
    <nc r="P88">
      <f>SUM(P52, -P53)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8" sId="1" odxf="1" dxf="1">
    <nc r="P8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9" sId="1" odxf="1" dxf="1">
    <oc r="P90">
      <f>SUM(P79, -P86)</f>
    </oc>
    <nc r="P90">
      <f>SUM(P51, -P52)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0" sId="1" odxf="1" dxf="1">
    <nc r="P9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1" sId="1" odxf="1" dxf="1">
    <oc r="P92">
      <f>SUM(P79, -P85,)</f>
    </oc>
    <nc r="P92">
      <f>SUM(P53, -P58)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2" sId="1" odxf="1" dxf="1">
    <nc r="P9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3" sId="1" odxf="1" dxf="1">
    <oc r="P94">
      <f>SUM(P80, -P86)</f>
    </oc>
    <nc r="P94">
      <f>SUM(P54, -P58)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4" sId="1" odxf="1" dxf="1">
    <nc r="P95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5" sId="1" odxf="1" dxf="1">
    <oc r="P96">
      <f>SUM(P85, -P92)</f>
    </oc>
    <nc r="P96">
      <f>SUM(P53, -P57)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76" sId="1" odxf="1" dxf="1">
    <nc r="P9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7" sId="1" odxf="1" dxf="1">
    <oc r="P98">
      <f>SUM(P85, -P91,)</f>
    </oc>
    <nc r="P98">
      <f>SUM(P54, -P57)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8" sId="1" odxf="1" dxf="1">
    <nc r="P9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9" sId="1" odxf="1" dxf="1">
    <oc r="P100">
      <f>SUM(P86, -P92)</f>
    </oc>
    <nc r="P100">
      <f>SUM(P53, -P56)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0" sId="1" odxf="1" dxf="1">
    <nc r="P101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1" sId="1" odxf="1" dxf="1">
    <oc r="P102">
      <f>SUM(P91, -P98)</f>
    </oc>
    <nc r="P102">
      <f>SUM(P54, -P56)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82" sId="1" odxf="1" dxf="1">
    <nc r="P10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3" sId="1" odxf="1" dxf="1">
    <oc r="P104">
      <f>SUM(P91, -P97,)</f>
    </oc>
    <nc r="P104">
      <f>SUM(P55, -P58)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4" sId="1" odxf="1" dxf="1">
    <nc r="P10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85" sId="1" odxf="1" dxf="1">
    <oc r="P106">
      <f>SUM(P92, -P98)</f>
    </oc>
    <nc r="P106">
      <f>SUM(P53, -P55)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6" sId="1" odxf="1" dxf="1">
    <nc r="P10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7" sId="1" odxf="1" dxf="1">
    <oc r="P108">
      <f>SUM(P97, -P104)</f>
    </oc>
    <nc r="P108">
      <f>SUM(P54, -P55)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88" sId="1" odxf="1" dxf="1">
    <nc r="P10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9" sId="1" odxf="1" dxf="1">
    <oc r="P110">
      <f>SUM(P97, -P103,)</f>
    </oc>
    <nc r="P110">
      <f>SUM(P56, -P58)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0" sId="1" odxf="1" dxf="1">
    <nc r="P111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91" sId="1" odxf="1" dxf="1">
    <oc r="P112">
      <f>SUM(P98, -P104)</f>
    </oc>
    <nc r="P112">
      <f>SUM(P55, -P57)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2" sId="1" odxf="1" dxf="1">
    <nc r="P11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93" sId="1" odxf="1" dxf="1">
    <oc r="P114">
      <f>SUM(P100, -P106)</f>
    </oc>
    <nc r="P114">
      <f>SUM(P57, -P58)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4" sId="1" odxf="1" dxf="1">
    <nc r="P11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5" sId="1" odxf="1" dxf="1">
    <oc r="P116">
      <f>SUM(P105, -P112)</f>
    </oc>
    <nc r="P116">
      <f>SUM(P56, -P57)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6" sId="1" odxf="1" dxf="1">
    <nc r="P117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97" sId="1" odxf="1" dxf="1">
    <oc r="P118">
      <f>SUM(P105, -P111,)</f>
    </oc>
    <nc r="P118">
      <f>SUM(P55, -P56)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8" sId="1" odxf="1" dxf="1">
    <nc r="P11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9" sId="1" odxf="1" dxf="1">
    <oc r="P120">
      <f>SUM(P106, -P112)</f>
    </oc>
    <nc r="P120">
      <f>SUM(P53, -P54)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00" sId="1">
    <nc r="Q63" t="inlineStr">
      <is>
        <t xml:space="preserve"> </t>
      </is>
    </nc>
  </rcc>
  <rm rId="101" sheetId="1" source="P56:AA56" destination="Q61:AB61" sourceSheetId="1"/>
  <rm rId="102" sheetId="1" source="P57:AA58" destination="P56:AA57" sourceSheetId="1"/>
  <rm rId="103" sheetId="1" source="Q61:AB61" destination="P58:AA58" sourceSheetId="1"/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109">
    <dxf>
      <fill>
        <patternFill>
          <bgColor theme="2"/>
        </patternFill>
      </fill>
    </dxf>
  </rfmt>
  <rcc rId="104" sId="1">
    <oc r="P110">
      <f>SUM(P58, -P57)</f>
    </oc>
    <nc r="P110">
      <f>SUM(P57, -P58)</f>
    </nc>
  </rcc>
  <rfmt sheetId="1" sqref="P115">
    <dxf>
      <fill>
        <patternFill>
          <bgColor theme="5" tint="0.39997558519241921"/>
        </patternFill>
      </fill>
    </dxf>
  </rfmt>
  <rcc rId="105" sId="1">
    <oc r="P116">
      <f>SUM(P58, -P56)</f>
    </oc>
    <nc r="P116">
      <f>SUM(P56, -P58)</f>
    </nc>
  </rcc>
  <rm rId="106" sheetId="1" source="P113:P114" destination="P123:P124" sourceSheetId="1"/>
  <rm rId="107" sheetId="1" source="P109:P110" destination="P121:P122" sourceSheetId="1"/>
  <rm rId="108" sheetId="1" source="P117:P118" destination="P113:P114" sourceSheetId="1"/>
  <rm rId="109" sheetId="1" source="P119:P120" destination="P117:P118" sourceSheetId="1"/>
  <rm rId="110" sheetId="1" source="P111:P116" destination="P109:P114" sourceSheetId="1"/>
  <rm rId="111" sheetId="1" source="P113:P114" destination="P119:P120" sourceSheetId="1"/>
  <rm rId="112" sheetId="1" source="P117:P118" destination="P115:P116" sourceSheetId="1"/>
  <rm rId="113" sheetId="1" source="P107:P108" destination="P117:P118" sourceSheetId="1"/>
  <rm rId="114" sheetId="1" source="P105:P106" destination="P113:P114" sourceSheetId="1"/>
  <rm rId="115" sheetId="1" source="P111:P112" destination="P105:P106" sourceSheetId="1"/>
  <rm rId="116" sheetId="1" source="P109:P110" destination="P111:P112" sourceSheetId="1"/>
  <rm rId="117" sheetId="1" source="P103:P104" destination="P109:P110" sourceSheetId="1"/>
  <rm rId="118" sheetId="1" source="P105:P106" destination="P107:P108" sourceSheetId="1"/>
  <rm rId="119" sheetId="1" source="P97:P98" destination="P105:P106" sourceSheetId="1"/>
  <rm rId="120" sheetId="1" source="P93:P94" destination="P103:P104" sourceSheetId="1"/>
  <rm rId="121" sheetId="1" source="P99:P100" destination="P97:P98" sourceSheetId="1"/>
  <rm rId="122" sheetId="1" source="P95:P96" destination="P99:P100" sourceSheetId="1"/>
  <rm rId="123" sheetId="1" source="P97:P98" destination="P95:P96" sourceSheetId="1"/>
  <rm rId="124" sheetId="1" source="P91:P92" destination="P97:P98" sourceSheetId="1"/>
  <rm rId="125" sheetId="1" source="P87:P88" destination="P93:P94" sourceSheetId="1"/>
  <rm rId="126" sheetId="1" source="P89:P90" destination="P87:P88" sourceSheetId="1"/>
  <rm rId="127" sheetId="1" source="P83:P86" destination="P89:P92" sourceSheetId="1"/>
  <rm rId="128" sheetId="1" source="P87:P88" destination="P83:P84" sourceSheetId="1"/>
  <rm rId="129" sheetId="1" source="P77:P80" destination="P85:P88" sourceSheetId="1"/>
  <rm rId="130" sheetId="1" source="P83:P84" destination="P79:P80" sourceSheetId="1"/>
  <rm rId="131" sheetId="1" source="P79:P82" destination="P81:P84" sourceSheetId="1"/>
  <rm rId="132" sheetId="1" source="P71:P76" destination="P75:P80" sourceSheetId="1"/>
  <rm rId="133" sheetId="1" source="P65:P68" destination="P71:P74" sourceSheetId="1"/>
  <rm rId="134" sheetId="1" source="P69:P124" destination="P65:P120" sourceSheetId="1"/>
  <rcc rId="135" sId="1">
    <nc r="P64">
      <v>1.5203</v>
    </nc>
  </rcc>
  <rfmt sheetId="1" sqref="M48:O48" start="0" length="0">
    <dxf>
      <border>
        <top style="medium">
          <color rgb="FFFFFF00"/>
        </top>
      </border>
    </dxf>
  </rfmt>
  <rfmt sheetId="1" sqref="O48:O120" start="0" length="0">
    <dxf>
      <border>
        <right style="medium">
          <color rgb="FFFFFF00"/>
        </right>
      </border>
    </dxf>
  </rfmt>
  <rfmt sheetId="1" sqref="M120:O120" start="0" length="0">
    <dxf>
      <border>
        <bottom style="medium">
          <color rgb="FFFFFF00"/>
        </bottom>
      </border>
    </dxf>
  </rfmt>
  <rcc rId="136" sId="1" odxf="1" dxf="1" numFmtId="14">
    <oc r="P60">
      <v>2.1800000000000002</v>
    </oc>
    <nc r="P60">
      <v>2.18E-2</v>
    </nc>
    <odxf>
      <numFmt numFmtId="0" formatCode="General"/>
    </odxf>
    <ndxf>
      <numFmt numFmtId="14" formatCode="0.00%"/>
    </ndxf>
  </rcc>
  <rcc rId="137" sId="1" odxf="1" dxf="1" numFmtId="14">
    <oc r="P61">
      <v>-1.99</v>
    </oc>
    <nc r="P61">
      <v>-1.9900000000000001E-2</v>
    </nc>
    <odxf>
      <numFmt numFmtId="0" formatCode="General"/>
    </odxf>
    <ndxf>
      <numFmt numFmtId="14" formatCode="0.00%"/>
    </ndxf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H54" zoomScale="115" zoomScaleNormal="115" workbookViewId="0">
      <selection activeCell="Q64" sqref="Q64"/>
    </sheetView>
  </sheetViews>
  <sheetFormatPr defaultRowHeight="15" x14ac:dyDescent="0.25"/>
  <sheetData>
    <row r="1" spans="1:106" ht="15.75" thickBot="1" x14ac:dyDescent="0.3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:106" ht="15.75" thickBot="1" x14ac:dyDescent="0.3">
      <c r="A2" s="5" t="s">
        <v>36</v>
      </c>
      <c r="B2" s="6">
        <v>1.1463000000000001</v>
      </c>
      <c r="C2" s="7"/>
      <c r="D2" s="7">
        <v>-1.0200000000000001E-2</v>
      </c>
      <c r="E2" s="7">
        <v>4.4999999999999997E-3</v>
      </c>
      <c r="F2" s="7">
        <v>4.0000000000000002E-4</v>
      </c>
      <c r="G2" s="7"/>
      <c r="H2" s="7"/>
      <c r="I2" s="7">
        <v>6.8999999999999999E-3</v>
      </c>
      <c r="J2" s="175">
        <v>-2.8999999999999998E-3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>
        <f t="shared" ref="AH2:AH37" si="0">MIN(C2:AG2)</f>
        <v>-1.0200000000000001E-2</v>
      </c>
      <c r="AI2" s="8">
        <f t="shared" ref="AI2:AI37" si="1">AVERAGE(C2:AG2)</f>
        <v>-2.6000000000000014E-4</v>
      </c>
      <c r="AJ2" s="8">
        <f t="shared" ref="AJ2:AJ37" si="2">MAX(C2:AG2)</f>
        <v>6.8999999999999999E-3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:106" ht="15.75" thickBot="1" x14ac:dyDescent="0.3">
      <c r="A3" s="5" t="s">
        <v>37</v>
      </c>
      <c r="B3" s="6">
        <v>1.2757000000000001</v>
      </c>
      <c r="C3" s="7"/>
      <c r="D3" s="7">
        <v>-1.15E-2</v>
      </c>
      <c r="E3" s="7">
        <v>2.3999999999999998E-3</v>
      </c>
      <c r="F3" s="7">
        <v>7.7999999999999996E-3</v>
      </c>
      <c r="G3" s="7"/>
      <c r="H3" s="7"/>
      <c r="I3" s="7">
        <v>4.4000000000000003E-3</v>
      </c>
      <c r="J3" s="175">
        <v>-6.9999999999999999E-4</v>
      </c>
      <c r="K3" s="7"/>
      <c r="L3" s="9"/>
      <c r="M3" s="9"/>
      <c r="N3" s="7"/>
      <c r="O3" s="7"/>
      <c r="P3" s="7"/>
      <c r="Q3" s="7"/>
      <c r="R3" s="7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>
        <f t="shared" si="0"/>
        <v>-1.15E-2</v>
      </c>
      <c r="AI3" s="8">
        <f t="shared" si="1"/>
        <v>4.7999999999999985E-4</v>
      </c>
      <c r="AJ3" s="8">
        <f t="shared" si="2"/>
        <v>7.7999999999999996E-3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:106" ht="15.75" thickBot="1" x14ac:dyDescent="0.3">
      <c r="A4" s="5" t="s">
        <v>38</v>
      </c>
      <c r="B4" s="6">
        <v>0.98160000000000003</v>
      </c>
      <c r="C4" s="7"/>
      <c r="D4" s="7">
        <v>8.6999999999999994E-3</v>
      </c>
      <c r="E4" s="7">
        <v>-2.8999999999999998E-3</v>
      </c>
      <c r="F4" s="7">
        <v>-2.0000000000000001E-4</v>
      </c>
      <c r="G4" s="7"/>
      <c r="H4" s="7"/>
      <c r="I4" s="7">
        <v>-6.6E-3</v>
      </c>
      <c r="J4" s="175">
        <v>1.6000000000000001E-3</v>
      </c>
      <c r="K4" s="7"/>
      <c r="L4" s="9"/>
      <c r="M4" s="9"/>
      <c r="N4" s="7"/>
      <c r="O4" s="7"/>
      <c r="P4" s="7"/>
      <c r="Q4" s="7"/>
      <c r="R4" s="7"/>
      <c r="S4" s="9"/>
      <c r="T4" s="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>
        <f t="shared" si="0"/>
        <v>-6.6E-3</v>
      </c>
      <c r="AI4" s="8">
        <f t="shared" si="1"/>
        <v>1.2000000000000002E-4</v>
      </c>
      <c r="AJ4" s="8">
        <f t="shared" si="2"/>
        <v>8.6999999999999994E-3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:106" ht="15.75" thickBot="1" x14ac:dyDescent="0.3">
      <c r="A5" s="5" t="s">
        <v>39</v>
      </c>
      <c r="B5" s="6">
        <v>109.613</v>
      </c>
      <c r="C5" s="7"/>
      <c r="D5" s="7">
        <v>-6.1000000000000004E-3</v>
      </c>
      <c r="E5" s="7">
        <v>-1.11E-2</v>
      </c>
      <c r="F5" s="7">
        <v>7.9000000000000008E-3</v>
      </c>
      <c r="G5" s="7"/>
      <c r="H5" s="7"/>
      <c r="I5" s="7">
        <v>2.5999999999999999E-3</v>
      </c>
      <c r="J5" s="175">
        <v>2.5999999999999999E-3</v>
      </c>
      <c r="K5" s="7"/>
      <c r="L5" s="9"/>
      <c r="M5" s="9"/>
      <c r="N5" s="7"/>
      <c r="O5" s="7"/>
      <c r="P5" s="7"/>
      <c r="Q5" s="7"/>
      <c r="R5" s="7"/>
      <c r="S5" s="9"/>
      <c r="T5" s="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>
        <f t="shared" si="0"/>
        <v>-1.11E-2</v>
      </c>
      <c r="AI5" s="8">
        <f t="shared" si="1"/>
        <v>-8.1999999999999987E-4</v>
      </c>
      <c r="AJ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:106" ht="15.75" thickBot="1" x14ac:dyDescent="0.3">
      <c r="A6" s="5" t="s">
        <v>40</v>
      </c>
      <c r="B6" s="6">
        <v>0.70489999999999997</v>
      </c>
      <c r="C6" s="7"/>
      <c r="D6" s="7">
        <v>-9.2999999999999992E-3</v>
      </c>
      <c r="E6" s="7">
        <v>3.0999999999999999E-3</v>
      </c>
      <c r="F6" s="7">
        <v>1.6400000000000001E-2</v>
      </c>
      <c r="G6" s="7"/>
      <c r="H6" s="7"/>
      <c r="I6" s="7">
        <v>4.3E-3</v>
      </c>
      <c r="J6" s="175">
        <v>-4.1000000000000003E-3</v>
      </c>
      <c r="K6" s="7"/>
      <c r="L6" s="9"/>
      <c r="M6" s="9"/>
      <c r="N6" s="7"/>
      <c r="O6" s="7"/>
      <c r="P6" s="7"/>
      <c r="Q6" s="7"/>
      <c r="R6" s="7"/>
      <c r="S6" s="9"/>
      <c r="T6" s="9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>
        <f t="shared" si="0"/>
        <v>-9.2999999999999992E-3</v>
      </c>
      <c r="AI6" s="8">
        <f t="shared" si="1"/>
        <v>2.0800000000000007E-3</v>
      </c>
      <c r="AJ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:106" ht="15.75" thickBot="1" x14ac:dyDescent="0.3">
      <c r="A7" s="5" t="s">
        <v>41</v>
      </c>
      <c r="B7" s="6">
        <v>0.67154999999999998</v>
      </c>
      <c r="C7" s="7"/>
      <c r="D7" s="7">
        <v>-8.8999999999999999E-3</v>
      </c>
      <c r="E7" s="7">
        <v>6.0000000000000001E-3</v>
      </c>
      <c r="F7" s="7">
        <v>6.7000000000000002E-3</v>
      </c>
      <c r="G7" s="7"/>
      <c r="H7" s="7"/>
      <c r="I7" s="7">
        <v>3.3999999999999998E-3</v>
      </c>
      <c r="J7" s="175">
        <v>-2.3999999999999998E-3</v>
      </c>
      <c r="K7" s="7"/>
      <c r="L7" s="9"/>
      <c r="M7" s="9"/>
      <c r="N7" s="7"/>
      <c r="O7" s="7"/>
      <c r="P7" s="7"/>
      <c r="Q7" s="7"/>
      <c r="R7" s="7"/>
      <c r="S7" s="9"/>
      <c r="T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8">
        <f t="shared" si="0"/>
        <v>-8.8999999999999999E-3</v>
      </c>
      <c r="AI7" s="8">
        <f t="shared" si="1"/>
        <v>9.6000000000000013E-4</v>
      </c>
      <c r="AJ7" s="8">
        <f t="shared" si="2"/>
        <v>6.7000000000000002E-3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:106" ht="15.75" thickBot="1" x14ac:dyDescent="0.3">
      <c r="A8" s="5" t="s">
        <v>42</v>
      </c>
      <c r="B8" s="6">
        <v>1.3637999999999999</v>
      </c>
      <c r="C8" s="7"/>
      <c r="D8" s="7">
        <v>-3.3E-3</v>
      </c>
      <c r="E8" s="7">
        <v>-7.3000000000000001E-3</v>
      </c>
      <c r="F8" s="7">
        <v>-8.0999999999999996E-3</v>
      </c>
      <c r="G8" s="7"/>
      <c r="H8" s="7"/>
      <c r="I8" s="7">
        <v>-5.4999999999999997E-3</v>
      </c>
      <c r="J8" s="175">
        <v>-1E-3</v>
      </c>
      <c r="K8" s="7"/>
      <c r="L8" s="10"/>
      <c r="M8" s="10"/>
      <c r="N8" s="7"/>
      <c r="O8" s="7"/>
      <c r="P8" s="7"/>
      <c r="Q8" s="7"/>
      <c r="R8" s="7"/>
      <c r="S8" s="10"/>
      <c r="T8" s="10"/>
      <c r="U8" s="7"/>
      <c r="V8" s="7"/>
      <c r="W8" s="7"/>
      <c r="X8" s="7"/>
      <c r="Y8" s="7"/>
      <c r="Z8" s="11"/>
      <c r="AA8" s="11"/>
      <c r="AB8" s="7"/>
      <c r="AC8" s="7"/>
      <c r="AD8" s="7"/>
      <c r="AE8" s="7"/>
      <c r="AF8" s="7"/>
      <c r="AG8" s="7"/>
      <c r="AH8" s="8">
        <f t="shared" si="0"/>
        <v>-8.0999999999999996E-3</v>
      </c>
      <c r="AI8" s="8">
        <f t="shared" si="1"/>
        <v>-5.0400000000000002E-3</v>
      </c>
      <c r="AJ8" s="8">
        <f t="shared" si="2"/>
        <v>-1E-3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:106" ht="15.75" thickBot="1" x14ac:dyDescent="0.3">
      <c r="A9" s="12" t="s">
        <v>43</v>
      </c>
      <c r="B9" s="13"/>
      <c r="C9" s="14">
        <f>SUM( -C2, -C3,C4,C5, -C6, -C7,C8)</f>
        <v>0</v>
      </c>
      <c r="D9" s="14">
        <f>SUM( -D2, -D3,D4,D5, -D6, -D7,D8)</f>
        <v>3.9199999999999999E-2</v>
      </c>
      <c r="E9" s="14">
        <f>SUM( -E2, -E3,E4,E5, -E6, -E7,E8)</f>
        <v>-3.73E-2</v>
      </c>
      <c r="F9" s="14">
        <f>SUM( -F2, -F3,F4,F5, -F6, -F7,F8)</f>
        <v>-3.1699999999999999E-2</v>
      </c>
      <c r="G9" s="14">
        <f t="shared" ref="G9:M9" si="6">SUM( -G2, -G3,G4,G5, -G6, -G7,G8)</f>
        <v>0</v>
      </c>
      <c r="H9" s="14">
        <f t="shared" si="6"/>
        <v>0</v>
      </c>
      <c r="I9" s="14">
        <f t="shared" si="6"/>
        <v>-2.8499999999999998E-2</v>
      </c>
      <c r="J9" s="14">
        <f>SUM( -J2, -J3,J4,J5, -J6, -J7,J8)</f>
        <v>1.3299999999999999E-2</v>
      </c>
      <c r="K9" s="14">
        <f t="shared" si="6"/>
        <v>0</v>
      </c>
      <c r="L9" s="14">
        <f t="shared" si="6"/>
        <v>0</v>
      </c>
      <c r="M9" s="14">
        <f t="shared" si="6"/>
        <v>0</v>
      </c>
      <c r="N9" s="14">
        <f>SUM( -N2, -N3,N4,N5, -N6, -N7,N8)</f>
        <v>0</v>
      </c>
      <c r="O9" s="14">
        <f>SUM( -O2, -O3,O4,O5, -O6, -O7,O8)</f>
        <v>0</v>
      </c>
      <c r="P9" s="14">
        <f>SUM( -P2, -P3,P4,P5, -P6, -P7,P8)</f>
        <v>0</v>
      </c>
      <c r="Q9" s="14">
        <f>SUM( -Q2, -Q3,Q4,Q5, -Q6, -Q7,Q8)</f>
        <v>0</v>
      </c>
      <c r="R9" s="14">
        <f>SUM( -R2, -R3,R4,R5, -R6, -R7,R8)</f>
        <v>0</v>
      </c>
      <c r="S9" s="14">
        <f t="shared" ref="S9:T9" si="7">SUM( -S2, -S3,S4,S5, -S6, -S7,S8)</f>
        <v>0</v>
      </c>
      <c r="T9" s="14">
        <f t="shared" si="7"/>
        <v>0</v>
      </c>
      <c r="U9" s="14">
        <f>SUM( -U2, -U3,U4,U5, -U6, -U7,U8)</f>
        <v>0</v>
      </c>
      <c r="V9" s="14">
        <f>SUM( -V2, -V3,V4,V5, -V6, -V7,V8)</f>
        <v>0</v>
      </c>
      <c r="W9" s="14">
        <f>SUM( -W2, -W3,W4,W5, -W6, -W7,W8)</f>
        <v>0</v>
      </c>
      <c r="X9" s="14">
        <f>SUM( -X2, -X3,X4,X5, -X6, -X7,X8)</f>
        <v>0</v>
      </c>
      <c r="Y9" s="14">
        <f>SUM( -Y2, -Y3,Y4,Y5, -Y6, -Y7,Y8)</f>
        <v>0</v>
      </c>
      <c r="Z9" s="14">
        <f t="shared" ref="Z9:AG9" si="8">SUM( -Z2, -Z3,Z4,Z5, -Z6, -Z7,Z8)</f>
        <v>0</v>
      </c>
      <c r="AA9" s="14">
        <f t="shared" si="8"/>
        <v>0</v>
      </c>
      <c r="AB9" s="14">
        <f t="shared" si="8"/>
        <v>0</v>
      </c>
      <c r="AC9" s="14">
        <f t="shared" si="8"/>
        <v>0</v>
      </c>
      <c r="AD9" s="14">
        <f t="shared" si="8"/>
        <v>0</v>
      </c>
      <c r="AE9" s="14">
        <f t="shared" si="8"/>
        <v>0</v>
      </c>
      <c r="AF9" s="14">
        <f t="shared" si="8"/>
        <v>0</v>
      </c>
      <c r="AG9" s="14">
        <f t="shared" si="8"/>
        <v>0</v>
      </c>
      <c r="AH9" s="8">
        <f t="shared" si="0"/>
        <v>-3.73E-2</v>
      </c>
      <c r="AI9" s="8">
        <f t="shared" si="1"/>
        <v>-1.4516129032258063E-3</v>
      </c>
      <c r="AJ9" s="8">
        <f t="shared" si="2"/>
        <v>3.9199999999999999E-2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:106" ht="15.75" thickBot="1" x14ac:dyDescent="0.3">
      <c r="A10" s="5" t="s">
        <v>44</v>
      </c>
      <c r="B10" s="6">
        <v>0.89770000000000005</v>
      </c>
      <c r="C10" s="7"/>
      <c r="D10" s="7">
        <v>2.2000000000000001E-3</v>
      </c>
      <c r="E10" s="7">
        <v>2.5000000000000001E-3</v>
      </c>
      <c r="F10" s="7">
        <v>-6.8999999999999999E-3</v>
      </c>
      <c r="G10" s="7"/>
      <c r="H10" s="7"/>
      <c r="I10" s="7">
        <v>4.1000000000000003E-3</v>
      </c>
      <c r="J10" s="175">
        <v>-1.8E-3</v>
      </c>
      <c r="K10" s="7"/>
      <c r="L10" s="15"/>
      <c r="M10" s="15"/>
      <c r="N10" s="7"/>
      <c r="O10" s="7"/>
      <c r="P10" s="7"/>
      <c r="Q10" s="7"/>
      <c r="R10" s="7"/>
      <c r="S10" s="15"/>
      <c r="T10" s="15"/>
      <c r="U10" s="7"/>
      <c r="V10" s="7"/>
      <c r="W10" s="7"/>
      <c r="X10" s="7"/>
      <c r="Y10" s="7"/>
      <c r="Z10" s="16"/>
      <c r="AA10" s="16"/>
      <c r="AB10" s="7"/>
      <c r="AC10" s="7"/>
      <c r="AD10" s="7"/>
      <c r="AE10" s="7"/>
      <c r="AF10" s="7"/>
      <c r="AG10" s="7"/>
      <c r="AH10" s="17">
        <f t="shared" si="0"/>
        <v>-6.8999999999999999E-3</v>
      </c>
      <c r="AI10" s="17">
        <f t="shared" si="1"/>
        <v>2.0000000000000141E-5</v>
      </c>
      <c r="AJ10" s="17">
        <f t="shared" si="2"/>
        <v>4.1000000000000003E-3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:106" ht="15.75" thickBot="1" x14ac:dyDescent="0.3">
      <c r="A11" s="5" t="s">
        <v>45</v>
      </c>
      <c r="B11" s="6">
        <v>1.1255999999999999</v>
      </c>
      <c r="C11" s="7"/>
      <c r="D11" s="7">
        <v>-1.8E-3</v>
      </c>
      <c r="E11" s="7">
        <v>1.8E-3</v>
      </c>
      <c r="F11" s="7">
        <v>2.0000000000000001E-4</v>
      </c>
      <c r="G11" s="7"/>
      <c r="H11" s="7"/>
      <c r="I11" s="7">
        <v>5.9999999999999995E-4</v>
      </c>
      <c r="J11" s="175">
        <v>-1.2999999999999999E-3</v>
      </c>
      <c r="K11" s="7"/>
      <c r="L11" s="9"/>
      <c r="M11" s="9"/>
      <c r="N11" s="7"/>
      <c r="O11" s="7"/>
      <c r="P11" s="7"/>
      <c r="Q11" s="7"/>
      <c r="R11" s="7"/>
      <c r="S11" s="9"/>
      <c r="T11" s="9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7">
        <f t="shared" si="0"/>
        <v>-1.8E-3</v>
      </c>
      <c r="AI11" s="17">
        <f t="shared" si="1"/>
        <v>-1E-4</v>
      </c>
      <c r="AJ11" s="17">
        <f t="shared" si="2"/>
        <v>1.8E-3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:106" ht="15.75" thickBot="1" x14ac:dyDescent="0.3">
      <c r="A12" s="5" t="s">
        <v>46</v>
      </c>
      <c r="B12" s="6">
        <v>125.81</v>
      </c>
      <c r="C12" s="7"/>
      <c r="D12" s="7">
        <v>-1.7299999999999999E-2</v>
      </c>
      <c r="E12" s="7">
        <v>-7.1000000000000004E-3</v>
      </c>
      <c r="F12" s="7">
        <v>8.8999999999999999E-3</v>
      </c>
      <c r="G12" s="7"/>
      <c r="H12" s="7"/>
      <c r="I12" s="7">
        <v>9.7999999999999997E-3</v>
      </c>
      <c r="J12" s="175">
        <v>2.0000000000000001E-4</v>
      </c>
      <c r="K12" s="7"/>
      <c r="L12" s="9"/>
      <c r="M12" s="9"/>
      <c r="N12" s="7"/>
      <c r="O12" s="7"/>
      <c r="P12" s="7"/>
      <c r="Q12" s="7"/>
      <c r="R12" s="7"/>
      <c r="S12" s="9"/>
      <c r="T12" s="9"/>
      <c r="U12" s="7"/>
      <c r="V12" s="7"/>
      <c r="W12" s="7"/>
      <c r="X12" s="7"/>
      <c r="Y12" s="18"/>
      <c r="Z12" s="7"/>
      <c r="AA12" s="7"/>
      <c r="AB12" s="7"/>
      <c r="AC12" s="7"/>
      <c r="AD12" s="7"/>
      <c r="AE12" s="7"/>
      <c r="AF12" s="7"/>
      <c r="AG12" s="7"/>
      <c r="AH12" s="17">
        <f t="shared" si="0"/>
        <v>-1.7299999999999999E-2</v>
      </c>
      <c r="AI12" s="17">
        <f t="shared" si="1"/>
        <v>-1.0999999999999998E-3</v>
      </c>
      <c r="AJ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:106" ht="15.75" thickBot="1" x14ac:dyDescent="0.3">
      <c r="A13" s="5" t="s">
        <v>47</v>
      </c>
      <c r="B13" s="6">
        <v>1.6263000000000001</v>
      </c>
      <c r="C13" s="7"/>
      <c r="D13" s="7">
        <v>-1E-3</v>
      </c>
      <c r="E13" s="7">
        <v>1.6999999999999999E-3</v>
      </c>
      <c r="F13" s="7">
        <v>-1.5599999999999999E-2</v>
      </c>
      <c r="G13" s="7"/>
      <c r="H13" s="7"/>
      <c r="I13" s="7">
        <v>3.3E-3</v>
      </c>
      <c r="J13" s="175">
        <v>1.6000000000000001E-3</v>
      </c>
      <c r="K13" s="7"/>
      <c r="L13" s="9"/>
      <c r="M13" s="9"/>
      <c r="N13" s="7"/>
      <c r="O13" s="7"/>
      <c r="P13" s="7"/>
      <c r="Q13" s="7"/>
      <c r="R13" s="7"/>
      <c r="S13" s="9"/>
      <c r="T13" s="9"/>
      <c r="U13" s="7"/>
      <c r="V13" s="7"/>
      <c r="W13" s="7"/>
      <c r="X13" s="7"/>
      <c r="Y13" s="7"/>
      <c r="Z13" s="7"/>
      <c r="AA13" s="7"/>
      <c r="AB13" s="7"/>
      <c r="AC13" s="7"/>
      <c r="AD13" s="18"/>
      <c r="AE13" s="7"/>
      <c r="AF13" s="7"/>
      <c r="AG13" s="7"/>
      <c r="AH13" s="17">
        <f t="shared" si="0"/>
        <v>-1.5599999999999999E-2</v>
      </c>
      <c r="AI13" s="17">
        <f t="shared" si="1"/>
        <v>-1.9999999999999996E-3</v>
      </c>
      <c r="AJ13" s="17">
        <f t="shared" si="2"/>
        <v>3.3E-3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:106" ht="15.75" thickBot="1" x14ac:dyDescent="0.3">
      <c r="A14" s="5" t="s">
        <v>48</v>
      </c>
      <c r="B14" s="6">
        <v>1.7045999999999999</v>
      </c>
      <c r="C14" s="7"/>
      <c r="D14" s="7">
        <v>-1E-4</v>
      </c>
      <c r="E14" s="7">
        <v>-1.1000000000000001E-3</v>
      </c>
      <c r="F14" s="7">
        <v>-6.4000000000000003E-3</v>
      </c>
      <c r="G14" s="7"/>
      <c r="H14" s="7"/>
      <c r="I14" s="7">
        <v>4.8999999999999998E-3</v>
      </c>
      <c r="J14" s="175">
        <v>2.0000000000000001E-4</v>
      </c>
      <c r="K14" s="18"/>
      <c r="L14" s="9"/>
      <c r="M14" s="9"/>
      <c r="N14" s="7"/>
      <c r="O14" s="7"/>
      <c r="P14" s="7"/>
      <c r="Q14" s="7"/>
      <c r="R14" s="7"/>
      <c r="S14" s="9"/>
      <c r="T14" s="9"/>
      <c r="U14" s="7"/>
      <c r="V14" s="7"/>
      <c r="W14" s="7"/>
      <c r="X14" s="7"/>
      <c r="Y14" s="18"/>
      <c r="Z14" s="7"/>
      <c r="AA14" s="7"/>
      <c r="AB14" s="7"/>
      <c r="AC14" s="7"/>
      <c r="AD14" s="7"/>
      <c r="AE14" s="7"/>
      <c r="AF14" s="7"/>
      <c r="AG14" s="7"/>
      <c r="AH14" s="17">
        <f t="shared" si="0"/>
        <v>-6.4000000000000003E-3</v>
      </c>
      <c r="AI14" s="17">
        <f t="shared" si="1"/>
        <v>-5.0000000000000023E-4</v>
      </c>
      <c r="AJ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:106" ht="15.75" thickBot="1" x14ac:dyDescent="0.3">
      <c r="A15" s="5" t="s">
        <v>49</v>
      </c>
      <c r="B15" s="6">
        <v>1.5636000000000001</v>
      </c>
      <c r="C15" s="7"/>
      <c r="D15" s="7">
        <v>-1.37E-2</v>
      </c>
      <c r="E15" s="7">
        <v>-2.8999999999999998E-3</v>
      </c>
      <c r="F15" s="7">
        <v>-7.6E-3</v>
      </c>
      <c r="G15" s="7"/>
      <c r="H15" s="7"/>
      <c r="I15" s="7">
        <v>1.4E-3</v>
      </c>
      <c r="J15" s="175">
        <v>-3.8E-3</v>
      </c>
      <c r="K15" s="7"/>
      <c r="L15" s="10"/>
      <c r="M15" s="10"/>
      <c r="N15" s="7"/>
      <c r="O15" s="7"/>
      <c r="P15" s="7"/>
      <c r="Q15" s="7"/>
      <c r="R15" s="7"/>
      <c r="S15" s="10"/>
      <c r="T15" s="10"/>
      <c r="U15" s="7"/>
      <c r="V15" s="7"/>
      <c r="W15" s="7"/>
      <c r="X15" s="7"/>
      <c r="Y15" s="7"/>
      <c r="Z15" s="11"/>
      <c r="AA15" s="11"/>
      <c r="AB15" s="7"/>
      <c r="AC15" s="7"/>
      <c r="AD15" s="7"/>
      <c r="AE15" s="7"/>
      <c r="AF15" s="7"/>
      <c r="AG15" s="7"/>
      <c r="AH15" s="17">
        <f t="shared" si="0"/>
        <v>-1.37E-2</v>
      </c>
      <c r="AI15" s="17">
        <f t="shared" si="1"/>
        <v>-5.3200000000000001E-3</v>
      </c>
      <c r="AJ15" s="17">
        <f t="shared" si="2"/>
        <v>1.4E-3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:106" ht="15.75" thickBot="1" x14ac:dyDescent="0.3">
      <c r="A16" s="19" t="s">
        <v>50</v>
      </c>
      <c r="B16" s="20"/>
      <c r="C16" s="21">
        <f>SUM(C2,C10:C15)</f>
        <v>0</v>
      </c>
      <c r="D16" s="21">
        <f>SUM(D2,D10:D15)</f>
        <v>-4.19E-2</v>
      </c>
      <c r="E16" s="21">
        <f>SUM(E2,E10:E15)</f>
        <v>-6.0000000000000157E-4</v>
      </c>
      <c r="F16" s="21">
        <f>SUM(F2,F10:F15)</f>
        <v>-2.7E-2</v>
      </c>
      <c r="G16" s="21">
        <f t="shared" ref="G16:M16" si="12">SUM(G2,G10:G15)</f>
        <v>0</v>
      </c>
      <c r="H16" s="21">
        <f t="shared" si="12"/>
        <v>0</v>
      </c>
      <c r="I16" s="21">
        <f t="shared" si="12"/>
        <v>3.1E-2</v>
      </c>
      <c r="J16" s="21">
        <f t="shared" si="12"/>
        <v>-7.7999999999999996E-3</v>
      </c>
      <c r="K16" s="21">
        <f t="shared" si="12"/>
        <v>0</v>
      </c>
      <c r="L16" s="21">
        <f t="shared" si="12"/>
        <v>0</v>
      </c>
      <c r="M16" s="21">
        <f t="shared" si="12"/>
        <v>0</v>
      </c>
      <c r="N16" s="21">
        <f>SUM(N2,N10:N15)</f>
        <v>0</v>
      </c>
      <c r="O16" s="21">
        <f>SUM(O2,O10:O15)</f>
        <v>0</v>
      </c>
      <c r="P16" s="21">
        <f>SUM(P2,P10:P15)</f>
        <v>0</v>
      </c>
      <c r="Q16" s="21">
        <f>SUM(Q2,Q10:Q15)</f>
        <v>0</v>
      </c>
      <c r="R16" s="21">
        <f>SUM(R2,R10:R15)</f>
        <v>0</v>
      </c>
      <c r="S16" s="21">
        <f t="shared" ref="S16:T16" si="13">SUM(S2,S10:S15)</f>
        <v>0</v>
      </c>
      <c r="T16" s="21">
        <f t="shared" si="13"/>
        <v>0</v>
      </c>
      <c r="U16" s="21">
        <f>SUM(U2,U10:U15)</f>
        <v>0</v>
      </c>
      <c r="V16" s="21">
        <f>SUM(V2,V10:V15)</f>
        <v>0</v>
      </c>
      <c r="W16" s="21">
        <f>SUM(W2,W10:W15)</f>
        <v>0</v>
      </c>
      <c r="X16" s="21">
        <f>SUM(X2,X10:X15)</f>
        <v>0</v>
      </c>
      <c r="Y16" s="21">
        <f>SUM(Y2,Y10:Y15)</f>
        <v>0</v>
      </c>
      <c r="Z16" s="21">
        <f t="shared" ref="Z16:AA16" si="14">SUM(Z2,Z10:Z15)</f>
        <v>0</v>
      </c>
      <c r="AA16" s="21">
        <f t="shared" si="14"/>
        <v>0</v>
      </c>
      <c r="AB16" s="21">
        <f>SUM(AB2,AB10:AB15)</f>
        <v>0</v>
      </c>
      <c r="AC16" s="21">
        <f>SUM(AC2,AC10:AC15)</f>
        <v>0</v>
      </c>
      <c r="AD16" s="21">
        <f>SUM(AD2,AD10:AD15)</f>
        <v>0</v>
      </c>
      <c r="AE16" s="21">
        <f>SUM(AE2,AE10,AE11,AE12,AE13,AE14,AE15)</f>
        <v>0</v>
      </c>
      <c r="AF16" s="21">
        <f>SUM(AF2,AF10:AF15)</f>
        <v>0</v>
      </c>
      <c r="AG16" s="21">
        <f>SUM(AG10,AG11,AG12,AG13,AG14,AG15,AG2)</f>
        <v>0</v>
      </c>
      <c r="AH16" s="17">
        <f t="shared" si="0"/>
        <v>-4.19E-2</v>
      </c>
      <c r="AI16" s="17">
        <f t="shared" si="1"/>
        <v>-1.4935483870967745E-3</v>
      </c>
      <c r="AJ16" s="17">
        <f t="shared" si="2"/>
        <v>3.1E-2</v>
      </c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:106" ht="15.75" thickBot="1" x14ac:dyDescent="0.3">
      <c r="A17" s="22" t="s">
        <v>51</v>
      </c>
      <c r="B17" s="6">
        <v>1.2522</v>
      </c>
      <c r="C17" s="7"/>
      <c r="D17" s="7">
        <v>-2.8999999999999998E-3</v>
      </c>
      <c r="E17" s="7">
        <v>-4.0000000000000002E-4</v>
      </c>
      <c r="F17" s="7">
        <v>7.7000000000000002E-3</v>
      </c>
      <c r="G17" s="7"/>
      <c r="H17" s="7"/>
      <c r="I17" s="7">
        <v>-3.0000000000000001E-3</v>
      </c>
      <c r="J17" s="175">
        <v>8.9999999999999998E-4</v>
      </c>
      <c r="K17" s="7"/>
      <c r="L17" s="15"/>
      <c r="M17" s="15"/>
      <c r="N17" s="7"/>
      <c r="O17" s="7"/>
      <c r="P17" s="7"/>
      <c r="Q17" s="7"/>
      <c r="R17" s="7"/>
      <c r="S17" s="15"/>
      <c r="T17" s="15"/>
      <c r="U17" s="7"/>
      <c r="V17" s="7"/>
      <c r="W17" s="7"/>
      <c r="X17" s="7"/>
      <c r="Y17" s="7"/>
      <c r="Z17" s="16"/>
      <c r="AA17" s="16"/>
      <c r="AB17" s="7"/>
      <c r="AC17" s="7"/>
      <c r="AD17" s="7"/>
      <c r="AE17" s="7"/>
      <c r="AF17" s="7"/>
      <c r="AG17" s="7"/>
      <c r="AH17" s="23">
        <f t="shared" si="0"/>
        <v>-3.0000000000000001E-3</v>
      </c>
      <c r="AI17" s="23">
        <f t="shared" si="1"/>
        <v>4.6000000000000001E-4</v>
      </c>
      <c r="AJ17" s="23">
        <f t="shared" si="2"/>
        <v>7.7000000000000002E-3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:106" ht="15.75" thickBot="1" x14ac:dyDescent="0.3">
      <c r="A18" s="22" t="s">
        <v>52</v>
      </c>
      <c r="B18" s="6">
        <v>139.83000000000001</v>
      </c>
      <c r="C18" s="7"/>
      <c r="D18" s="7">
        <v>-1.7399999999999999E-2</v>
      </c>
      <c r="E18" s="7">
        <v>-8.6999999999999994E-3</v>
      </c>
      <c r="F18" s="7">
        <v>1.5900000000000001E-2</v>
      </c>
      <c r="G18" s="7"/>
      <c r="H18" s="7"/>
      <c r="I18" s="7">
        <v>7.1999999999999998E-3</v>
      </c>
      <c r="J18" s="175">
        <v>2.2000000000000001E-3</v>
      </c>
      <c r="K18" s="7"/>
      <c r="L18" s="9"/>
      <c r="M18" s="9"/>
      <c r="N18" s="7"/>
      <c r="O18" s="7"/>
      <c r="P18" s="7"/>
      <c r="Q18" s="7"/>
      <c r="R18" s="7"/>
      <c r="S18" s="9"/>
      <c r="T18" s="9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3">
        <f t="shared" si="0"/>
        <v>-1.7399999999999999E-2</v>
      </c>
      <c r="AI18" s="23">
        <f t="shared" si="1"/>
        <v>-1.5999999999999947E-4</v>
      </c>
      <c r="AJ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:106" ht="15.75" thickBot="1" x14ac:dyDescent="0.3">
      <c r="A19" s="22" t="s">
        <v>53</v>
      </c>
      <c r="B19" s="6">
        <v>1.8096000000000001</v>
      </c>
      <c r="C19" s="7"/>
      <c r="D19" s="7">
        <v>-2.2000000000000001E-3</v>
      </c>
      <c r="E19" s="7">
        <v>-4.0000000000000002E-4</v>
      </c>
      <c r="F19" s="7">
        <v>-8.3999999999999995E-3</v>
      </c>
      <c r="G19" s="7"/>
      <c r="H19" s="7"/>
      <c r="I19" s="7">
        <v>2.9999999999999997E-4</v>
      </c>
      <c r="J19" s="175">
        <v>3.8E-3</v>
      </c>
      <c r="K19" s="7"/>
      <c r="L19" s="9"/>
      <c r="M19" s="9"/>
      <c r="N19" s="7"/>
      <c r="O19" s="7"/>
      <c r="P19" s="7"/>
      <c r="Q19" s="7"/>
      <c r="R19" s="7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3">
        <f t="shared" si="0"/>
        <v>-8.3999999999999995E-3</v>
      </c>
      <c r="AI19" s="23">
        <f t="shared" si="1"/>
        <v>-1.3799999999999999E-3</v>
      </c>
      <c r="AJ19" s="23">
        <f t="shared" si="2"/>
        <v>3.8E-3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:106" ht="15.75" thickBot="1" x14ac:dyDescent="0.3">
      <c r="A20" s="5" t="s">
        <v>54</v>
      </c>
      <c r="B20" s="6">
        <v>1.8977999999999999</v>
      </c>
      <c r="C20" s="7"/>
      <c r="D20" s="7">
        <v>-1.9E-3</v>
      </c>
      <c r="E20" s="7">
        <v>-3.3999999999999998E-3</v>
      </c>
      <c r="F20" s="7">
        <v>8.9999999999999998E-4</v>
      </c>
      <c r="G20" s="7"/>
      <c r="H20" s="7"/>
      <c r="I20" s="7">
        <v>1.4E-3</v>
      </c>
      <c r="J20" s="175">
        <v>2.0999999999999999E-3</v>
      </c>
      <c r="K20" s="7"/>
      <c r="L20" s="9"/>
      <c r="M20" s="9"/>
      <c r="N20" s="7"/>
      <c r="O20" s="7"/>
      <c r="P20" s="7"/>
      <c r="Q20" s="7"/>
      <c r="R20" s="7"/>
      <c r="S20" s="9"/>
      <c r="T20" s="9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3">
        <f t="shared" si="0"/>
        <v>-3.3999999999999998E-3</v>
      </c>
      <c r="AI20" s="23">
        <f t="shared" si="1"/>
        <v>-1.8000000000000004E-4</v>
      </c>
      <c r="AJ20" s="23">
        <f t="shared" si="2"/>
        <v>2.0999999999999999E-3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:106" ht="15.75" thickBot="1" x14ac:dyDescent="0.3">
      <c r="A21" s="5" t="s">
        <v>55</v>
      </c>
      <c r="B21" s="6">
        <v>1.7393000000000001</v>
      </c>
      <c r="C21" s="7"/>
      <c r="D21" s="7">
        <v>-1.46E-2</v>
      </c>
      <c r="E21" s="7">
        <v>-4.5999999999999999E-3</v>
      </c>
      <c r="F21" s="7">
        <v>-2.9999999999999997E-4</v>
      </c>
      <c r="G21" s="7"/>
      <c r="H21" s="7"/>
      <c r="I21" s="7">
        <v>-1.1000000000000001E-3</v>
      </c>
      <c r="J21" s="175">
        <v>-1.6000000000000001E-3</v>
      </c>
      <c r="K21" s="7"/>
      <c r="L21" s="10"/>
      <c r="M21" s="10"/>
      <c r="N21" s="7"/>
      <c r="O21" s="7"/>
      <c r="P21" s="7"/>
      <c r="Q21" s="7"/>
      <c r="R21" s="7"/>
      <c r="S21" s="10"/>
      <c r="T21" s="10"/>
      <c r="U21" s="7"/>
      <c r="V21" s="7"/>
      <c r="W21" s="7"/>
      <c r="X21" s="7"/>
      <c r="Y21" s="7"/>
      <c r="Z21" s="11"/>
      <c r="AA21" s="11"/>
      <c r="AB21" s="7"/>
      <c r="AC21" s="7"/>
      <c r="AD21" s="7"/>
      <c r="AE21" s="7"/>
      <c r="AF21" s="7"/>
      <c r="AG21" s="7"/>
      <c r="AH21" s="23">
        <f t="shared" si="0"/>
        <v>-1.46E-2</v>
      </c>
      <c r="AI21" s="23">
        <f t="shared" si="1"/>
        <v>-4.4400000000000012E-3</v>
      </c>
      <c r="AJ21" s="23">
        <f t="shared" si="2"/>
        <v>-2.9999999999999997E-4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:106" ht="15.75" thickBot="1" x14ac:dyDescent="0.3">
      <c r="A22" s="24" t="s">
        <v>56</v>
      </c>
      <c r="B22" s="25"/>
      <c r="C22" s="26">
        <f>SUM(C3, -C10,C17:C21)</f>
        <v>0</v>
      </c>
      <c r="D22" s="26">
        <f>SUM(D3, -D10,D17:D21)</f>
        <v>-5.2700000000000004E-2</v>
      </c>
      <c r="E22" s="26">
        <f>SUM(E3, -E10,E17:E21)</f>
        <v>-1.7599999999999998E-2</v>
      </c>
      <c r="F22" s="26">
        <f>SUM(F3, -F10,F17:F21)</f>
        <v>3.0500000000000003E-2</v>
      </c>
      <c r="G22" s="26">
        <f t="shared" ref="G22:M22" si="18">SUM(G3, -G10,G17:G21)</f>
        <v>0</v>
      </c>
      <c r="H22" s="26">
        <f t="shared" si="18"/>
        <v>0</v>
      </c>
      <c r="I22" s="26">
        <f t="shared" si="18"/>
        <v>5.0999999999999995E-3</v>
      </c>
      <c r="J22" s="26">
        <f t="shared" si="18"/>
        <v>8.4999999999999989E-3</v>
      </c>
      <c r="K22" s="26">
        <f t="shared" si="18"/>
        <v>0</v>
      </c>
      <c r="L22" s="26">
        <f t="shared" si="18"/>
        <v>0</v>
      </c>
      <c r="M22" s="26">
        <f t="shared" si="18"/>
        <v>0</v>
      </c>
      <c r="N22" s="26">
        <f>SUM(N3, -N10,N17:N21)</f>
        <v>0</v>
      </c>
      <c r="O22" s="26">
        <f>SUM(O3, -O10,O17:O21)</f>
        <v>0</v>
      </c>
      <c r="P22" s="26">
        <f>SUM(P3, -P10,P17:P21)</f>
        <v>0</v>
      </c>
      <c r="Q22" s="26">
        <f>SUM(Q3, -Q10,Q17:Q21)</f>
        <v>0</v>
      </c>
      <c r="R22" s="26">
        <f>SUM(R3, -R10,R17:R21)</f>
        <v>0</v>
      </c>
      <c r="S22" s="26">
        <f t="shared" ref="S22:T22" si="19">SUM(S3, -S10,S17:S21)</f>
        <v>0</v>
      </c>
      <c r="T22" s="26">
        <f t="shared" si="19"/>
        <v>0</v>
      </c>
      <c r="U22" s="26">
        <f>SUM(U3, -U10,U17:U21)</f>
        <v>0</v>
      </c>
      <c r="V22" s="26">
        <f>SUM(V3, -V10,V17:V21)</f>
        <v>0</v>
      </c>
      <c r="W22" s="26">
        <f>SUM(W3, -W10,W17:W21)</f>
        <v>0</v>
      </c>
      <c r="X22" s="26">
        <f>SUM(X3, -X10,X17:X21)</f>
        <v>0</v>
      </c>
      <c r="Y22" s="26">
        <f>SUM(Y3, -Y10,Y17:Y21)</f>
        <v>0</v>
      </c>
      <c r="Z22" s="26">
        <f t="shared" ref="Z22:AA22" si="20">SUM(Z3, -Z10,Z17:Z21)</f>
        <v>0</v>
      </c>
      <c r="AA22" s="26">
        <f t="shared" si="20"/>
        <v>0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0</v>
      </c>
      <c r="AE22" s="26">
        <f>SUM(AE3, -AE10,AE17,AE18,AE19,AE20,AE21)</f>
        <v>0</v>
      </c>
      <c r="AF22" s="26">
        <f>SUM(AF3, -AF10,AF17:AF21)</f>
        <v>0</v>
      </c>
      <c r="AG22" s="26">
        <f>SUM(AG17,AG18,AG19,AG20,AG21, -AG10,AG3)</f>
        <v>0</v>
      </c>
      <c r="AH22" s="23">
        <f t="shared" si="0"/>
        <v>-5.2700000000000004E-2</v>
      </c>
      <c r="AI22" s="23">
        <f t="shared" si="1"/>
        <v>-8.4516129032258063E-4</v>
      </c>
      <c r="AJ22" s="23">
        <f t="shared" si="2"/>
        <v>3.0500000000000003E-2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:106" ht="15.75" thickBot="1" x14ac:dyDescent="0.3">
      <c r="A23" s="5" t="s">
        <v>57</v>
      </c>
      <c r="B23" s="6">
        <v>111.69199999999999</v>
      </c>
      <c r="C23" s="7"/>
      <c r="D23" s="7">
        <v>-1.49E-2</v>
      </c>
      <c r="E23" s="7">
        <v>-8.2000000000000007E-3</v>
      </c>
      <c r="F23" s="7">
        <v>8.3000000000000001E-3</v>
      </c>
      <c r="G23" s="7"/>
      <c r="H23" s="7"/>
      <c r="I23" s="7">
        <v>1.0699999999999999E-2</v>
      </c>
      <c r="J23" s="175">
        <v>2.0999999999999999E-3</v>
      </c>
      <c r="K23" s="7"/>
      <c r="L23" s="15"/>
      <c r="M23" s="15"/>
      <c r="N23" s="7"/>
      <c r="O23" s="7"/>
      <c r="P23" s="7"/>
      <c r="Q23" s="7"/>
      <c r="R23" s="7"/>
      <c r="S23" s="15"/>
      <c r="T23" s="15"/>
      <c r="U23" s="7"/>
      <c r="V23" s="7"/>
      <c r="W23" s="7"/>
      <c r="X23" s="7"/>
      <c r="Y23" s="7"/>
      <c r="Z23" s="16"/>
      <c r="AA23" s="16"/>
      <c r="AB23" s="7"/>
      <c r="AC23" s="7"/>
      <c r="AD23" s="7"/>
      <c r="AE23" s="7"/>
      <c r="AF23" s="7"/>
      <c r="AG23" s="7"/>
      <c r="AH23" s="27">
        <f t="shared" si="0"/>
        <v>-1.49E-2</v>
      </c>
      <c r="AI23" s="27">
        <f t="shared" si="1"/>
        <v>-4.0000000000000062E-4</v>
      </c>
      <c r="AJ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:106" ht="15.75" thickBot="1" x14ac:dyDescent="0.3">
      <c r="A24" s="5" t="s">
        <v>58</v>
      </c>
      <c r="B24" s="6">
        <v>0.6915</v>
      </c>
      <c r="C24" s="7"/>
      <c r="D24" s="7">
        <v>0</v>
      </c>
      <c r="E24" s="7">
        <v>1E-4</v>
      </c>
      <c r="F24" s="7">
        <v>1.6400000000000001E-2</v>
      </c>
      <c r="G24" s="7"/>
      <c r="H24" s="7"/>
      <c r="I24" s="7">
        <v>-3.0000000000000001E-3</v>
      </c>
      <c r="J24" s="175">
        <v>-2.5999999999999999E-3</v>
      </c>
      <c r="K24" s="7"/>
      <c r="L24" s="9"/>
      <c r="M24" s="9"/>
      <c r="N24" s="7"/>
      <c r="O24" s="7"/>
      <c r="P24" s="7"/>
      <c r="Q24" s="7"/>
      <c r="R24" s="7"/>
      <c r="S24" s="9"/>
      <c r="T24" s="9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7">
        <f t="shared" si="0"/>
        <v>-3.0000000000000001E-3</v>
      </c>
      <c r="AI24" s="27">
        <f t="shared" si="1"/>
        <v>2.1800000000000005E-3</v>
      </c>
      <c r="AJ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:106" ht="15.75" thickBot="1" x14ac:dyDescent="0.3">
      <c r="A25" s="5" t="s">
        <v>59</v>
      </c>
      <c r="B25" s="6">
        <v>0.6593</v>
      </c>
      <c r="C25" s="7"/>
      <c r="D25" s="7">
        <v>-4.0000000000000002E-4</v>
      </c>
      <c r="E25" s="7">
        <v>2.8999999999999998E-3</v>
      </c>
      <c r="F25" s="7">
        <v>6.4000000000000003E-3</v>
      </c>
      <c r="G25" s="7"/>
      <c r="H25" s="7"/>
      <c r="I25" s="7">
        <v>-4.4999999999999997E-3</v>
      </c>
      <c r="J25" s="175">
        <v>-1.1999999999999999E-3</v>
      </c>
      <c r="K25" s="7"/>
      <c r="L25" s="9"/>
      <c r="M25" s="9"/>
      <c r="N25" s="7"/>
      <c r="O25" s="7"/>
      <c r="P25" s="7"/>
      <c r="Q25" s="7"/>
      <c r="R25" s="7"/>
      <c r="S25" s="9"/>
      <c r="T25" s="9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7">
        <f t="shared" si="0"/>
        <v>-4.4999999999999997E-3</v>
      </c>
      <c r="AI25" s="27">
        <f t="shared" si="1"/>
        <v>6.4000000000000016E-4</v>
      </c>
      <c r="AJ25" s="27">
        <f t="shared" si="2"/>
        <v>6.4000000000000003E-3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:106" ht="15.75" thickBot="1" x14ac:dyDescent="0.3">
      <c r="A26" s="5" t="s">
        <v>60</v>
      </c>
      <c r="B26" s="6">
        <v>0.71919999999999995</v>
      </c>
      <c r="C26" s="7"/>
      <c r="D26" s="7">
        <v>1.2699999999999999E-2</v>
      </c>
      <c r="E26" s="7">
        <v>4.7000000000000002E-3</v>
      </c>
      <c r="F26" s="7">
        <v>7.7000000000000002E-3</v>
      </c>
      <c r="G26" s="7"/>
      <c r="H26" s="7"/>
      <c r="I26" s="7">
        <v>-1.6000000000000001E-3</v>
      </c>
      <c r="J26" s="175">
        <v>2.5999999999999999E-3</v>
      </c>
      <c r="K26" s="7"/>
      <c r="L26" s="10"/>
      <c r="M26" s="10"/>
      <c r="N26" s="7"/>
      <c r="O26" s="7"/>
      <c r="P26" s="7"/>
      <c r="Q26" s="7"/>
      <c r="R26" s="7"/>
      <c r="S26" s="10"/>
      <c r="T26" s="10"/>
      <c r="U26" s="7"/>
      <c r="V26" s="7"/>
      <c r="W26" s="7"/>
      <c r="X26" s="7"/>
      <c r="Y26" s="7"/>
      <c r="Z26" s="11"/>
      <c r="AA26" s="11"/>
      <c r="AB26" s="7"/>
      <c r="AC26" s="7"/>
      <c r="AD26" s="7"/>
      <c r="AE26" s="7"/>
      <c r="AF26" s="7"/>
      <c r="AG26" s="7"/>
      <c r="AH26" s="27">
        <f t="shared" si="0"/>
        <v>-1.6000000000000001E-3</v>
      </c>
      <c r="AI26" s="27">
        <f t="shared" si="1"/>
        <v>5.2199999999999998E-3</v>
      </c>
      <c r="AJ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:106" ht="15.75" thickBot="1" x14ac:dyDescent="0.3">
      <c r="A27" s="28" t="s">
        <v>61</v>
      </c>
      <c r="B27" s="29" t="s">
        <v>62</v>
      </c>
      <c r="C27" s="30">
        <f>SUM( -C4, -C11, -C17,C23, -C24, -C25, -C26)</f>
        <v>0</v>
      </c>
      <c r="D27" s="30">
        <f>SUM( -D4, -D11, -D17,D23, -D24, -D25, -D26)</f>
        <v>-3.1199999999999999E-2</v>
      </c>
      <c r="E27" s="30">
        <f>SUM( -E4, -E11, -E17,E23, -E24, -E25, -E26)</f>
        <v>-1.44E-2</v>
      </c>
      <c r="F27" s="30">
        <f>SUM( -F4, -F11, -F17,F23, -F24, -F25, -F26)</f>
        <v>-2.9900000000000003E-2</v>
      </c>
      <c r="G27" s="30">
        <f t="shared" ref="G27:M27" si="24">SUM( -G4, -G11, -G17,G23, -G24, -G25, -G26)</f>
        <v>0</v>
      </c>
      <c r="H27" s="30">
        <f t="shared" si="24"/>
        <v>0</v>
      </c>
      <c r="I27" s="30">
        <f t="shared" si="24"/>
        <v>2.8800000000000003E-2</v>
      </c>
      <c r="J27" s="30">
        <f t="shared" si="24"/>
        <v>2.0999999999999994E-3</v>
      </c>
      <c r="K27" s="30">
        <f t="shared" si="24"/>
        <v>0</v>
      </c>
      <c r="L27" s="30">
        <f t="shared" si="24"/>
        <v>0</v>
      </c>
      <c r="M27" s="30">
        <f t="shared" si="24"/>
        <v>0</v>
      </c>
      <c r="N27" s="30">
        <f>SUM( -N4, -N11, -N17,N23, -N24, -N25, -N26)</f>
        <v>0</v>
      </c>
      <c r="O27" s="30">
        <f>SUM( -O4, -O11, -O17,O23, -O24, -O25, -O26)</f>
        <v>0</v>
      </c>
      <c r="P27" s="30">
        <f>SUM( -P4, -P11, -P17,P23, -P24, -P25, -P26)</f>
        <v>0</v>
      </c>
      <c r="Q27" s="30">
        <f>SUM( -Q4, -Q11, -Q17,Q23, -Q24, -Q25, -Q26)</f>
        <v>0</v>
      </c>
      <c r="R27" s="30">
        <f>SUM( -R4, -R11, -R17,R23, -R24, -R25, -R26)</f>
        <v>0</v>
      </c>
      <c r="S27" s="30">
        <f t="shared" ref="S27:T27" si="25">SUM( -S4, -S11, -S17,S23, -S24, -S25, -S26)</f>
        <v>0</v>
      </c>
      <c r="T27" s="30">
        <f t="shared" si="25"/>
        <v>0</v>
      </c>
      <c r="U27" s="30">
        <f>SUM( -U4, -U11, -U17,U23, -U24, -U25, -U26)</f>
        <v>0</v>
      </c>
      <c r="V27" s="30">
        <f>SUM( -V4, -V11, -V17,V23, -V24, -V25, -V26)</f>
        <v>0</v>
      </c>
      <c r="W27" s="30">
        <f>SUM( -W4, -W11, -W17,W23, -W24, -W25, -W26)</f>
        <v>0</v>
      </c>
      <c r="X27" s="30">
        <f>SUM( -X4, -X11, -X17,X23, -X24, -X25, -X26)</f>
        <v>0</v>
      </c>
      <c r="Y27" s="30">
        <f>SUM( -Y4, -Y11, -Y17,Y23, -Y24, -Y25, -Y26)</f>
        <v>0</v>
      </c>
      <c r="Z27" s="30">
        <f t="shared" ref="Z27:AG27" si="26">SUM( -Z4, -Z11, -Z17,Z23, -Z24, -Z25, -Z26)</f>
        <v>0</v>
      </c>
      <c r="AA27" s="30">
        <f t="shared" si="26"/>
        <v>0</v>
      </c>
      <c r="AB27" s="30">
        <f t="shared" si="26"/>
        <v>0</v>
      </c>
      <c r="AC27" s="30">
        <f t="shared" si="26"/>
        <v>0</v>
      </c>
      <c r="AD27" s="30">
        <f t="shared" si="26"/>
        <v>0</v>
      </c>
      <c r="AE27" s="30">
        <f t="shared" si="26"/>
        <v>0</v>
      </c>
      <c r="AF27" s="30">
        <f t="shared" si="26"/>
        <v>0</v>
      </c>
      <c r="AG27" s="30">
        <f t="shared" si="26"/>
        <v>0</v>
      </c>
      <c r="AH27" s="27">
        <f t="shared" si="0"/>
        <v>-3.1199999999999999E-2</v>
      </c>
      <c r="AI27" s="27">
        <f t="shared" si="1"/>
        <v>-1.438709677419355E-3</v>
      </c>
      <c r="AJ27" s="27">
        <f t="shared" si="2"/>
        <v>2.8800000000000003E-2</v>
      </c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:106" ht="15.75" thickBot="1" x14ac:dyDescent="0.3">
      <c r="A28" s="5" t="s">
        <v>63</v>
      </c>
      <c r="B28" s="6">
        <v>77.016999999999996</v>
      </c>
      <c r="C28" s="7"/>
      <c r="D28" s="7">
        <v>-1.21E-2</v>
      </c>
      <c r="E28" s="7">
        <v>-8.3000000000000001E-3</v>
      </c>
      <c r="F28" s="7">
        <v>2.4400000000000002E-2</v>
      </c>
      <c r="G28" s="7"/>
      <c r="H28" s="7"/>
      <c r="I28" s="7">
        <v>7.6E-3</v>
      </c>
      <c r="J28" s="175">
        <v>-1.4E-3</v>
      </c>
      <c r="K28" s="7"/>
      <c r="L28" s="15"/>
      <c r="M28" s="15"/>
      <c r="N28" s="7"/>
      <c r="O28" s="7"/>
      <c r="P28" s="7"/>
      <c r="Q28" s="7"/>
      <c r="R28" s="7"/>
      <c r="S28" s="15"/>
      <c r="T28" s="15"/>
      <c r="U28" s="7"/>
      <c r="V28" s="7"/>
      <c r="W28" s="7"/>
      <c r="X28" s="7"/>
      <c r="Y28" s="7"/>
      <c r="Z28" s="16"/>
      <c r="AA28" s="16"/>
      <c r="AB28" s="7"/>
      <c r="AC28" s="7"/>
      <c r="AD28" s="7"/>
      <c r="AE28" s="7"/>
      <c r="AF28" s="7"/>
      <c r="AG28" s="7"/>
      <c r="AH28" s="32">
        <f t="shared" si="0"/>
        <v>-1.21E-2</v>
      </c>
      <c r="AI28" s="32">
        <f t="shared" si="1"/>
        <v>2.0399999999999997E-3</v>
      </c>
      <c r="AJ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:106" ht="15.75" thickBot="1" x14ac:dyDescent="0.3">
      <c r="A29" s="5" t="s">
        <v>64</v>
      </c>
      <c r="B29" s="6">
        <v>1.0446200000000001</v>
      </c>
      <c r="C29" s="7"/>
      <c r="D29" s="7">
        <v>4.1999999999999997E-3</v>
      </c>
      <c r="E29" s="7">
        <v>-2.5000000000000001E-3</v>
      </c>
      <c r="F29" s="7">
        <v>9.4999999999999998E-3</v>
      </c>
      <c r="G29" s="7"/>
      <c r="H29" s="7"/>
      <c r="I29" s="7">
        <v>2.8E-3</v>
      </c>
      <c r="J29" s="175">
        <v>-1.1999999999999999E-3</v>
      </c>
      <c r="K29" s="7"/>
      <c r="L29" s="9"/>
      <c r="M29" s="9"/>
      <c r="N29" s="7"/>
      <c r="O29" s="7"/>
      <c r="P29" s="7"/>
      <c r="Q29" s="7"/>
      <c r="R29" s="7"/>
      <c r="S29" s="9"/>
      <c r="T29" s="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32">
        <f t="shared" si="0"/>
        <v>-2.5000000000000001E-3</v>
      </c>
      <c r="AI29" s="32">
        <f t="shared" si="1"/>
        <v>2.5600000000000002E-3</v>
      </c>
      <c r="AJ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:106" ht="15.75" thickBot="1" x14ac:dyDescent="0.3">
      <c r="A30" s="5" t="s">
        <v>65</v>
      </c>
      <c r="B30" s="6">
        <v>0.96079999999999999</v>
      </c>
      <c r="C30" s="7"/>
      <c r="D30" s="7">
        <v>-1.2E-2</v>
      </c>
      <c r="E30" s="7">
        <v>-4.3E-3</v>
      </c>
      <c r="F30" s="7">
        <v>8.2000000000000007E-3</v>
      </c>
      <c r="G30" s="7"/>
      <c r="H30" s="7"/>
      <c r="I30" s="7">
        <v>-1.4E-3</v>
      </c>
      <c r="J30" s="175">
        <v>-5.1999999999999998E-3</v>
      </c>
      <c r="K30" s="7"/>
      <c r="L30" s="10"/>
      <c r="M30" s="10"/>
      <c r="N30" s="7"/>
      <c r="O30" s="7"/>
      <c r="P30" s="7"/>
      <c r="Q30" s="7"/>
      <c r="R30" s="7"/>
      <c r="S30" s="10"/>
      <c r="T30" s="10"/>
      <c r="U30" s="7"/>
      <c r="V30" s="7"/>
      <c r="W30" s="7"/>
      <c r="X30" s="7"/>
      <c r="Y30" s="7"/>
      <c r="Z30" s="11"/>
      <c r="AA30" s="11"/>
      <c r="AB30" s="7"/>
      <c r="AC30" s="7"/>
      <c r="AD30" s="7"/>
      <c r="AE30" s="7"/>
      <c r="AF30" s="7"/>
      <c r="AG30" s="7"/>
      <c r="AH30" s="32">
        <f t="shared" si="0"/>
        <v>-1.2E-2</v>
      </c>
      <c r="AI30" s="32">
        <f t="shared" si="1"/>
        <v>-2.9400000000000003E-3</v>
      </c>
      <c r="AJ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:106" ht="15.75" thickBot="1" x14ac:dyDescent="0.3">
      <c r="A31" s="33" t="s">
        <v>66</v>
      </c>
      <c r="B31" s="34"/>
      <c r="C31" s="35">
        <f>SUM(C6, -C13, -C19,C24,C28:C30)</f>
        <v>0</v>
      </c>
      <c r="D31" s="35">
        <f>SUM(D6, -D13, -D19,D24,D28:D30)</f>
        <v>-2.5999999999999999E-2</v>
      </c>
      <c r="E31" s="35">
        <f>SUM(E6, -E13, -E19,E24,E28:E30)</f>
        <v>-1.32E-2</v>
      </c>
      <c r="F31" s="35">
        <f>SUM(F6, -F13, -F19,F24,F28:F30)</f>
        <v>9.8900000000000002E-2</v>
      </c>
      <c r="G31" s="35">
        <f t="shared" ref="G31:M31" si="30">SUM(G6, -G13, -G19,G24,G28:G30)</f>
        <v>0</v>
      </c>
      <c r="H31" s="35">
        <f t="shared" si="30"/>
        <v>0</v>
      </c>
      <c r="I31" s="35">
        <f>SUM(I6, -I13, -I19,I24,I28:I30)</f>
        <v>6.6999999999999994E-3</v>
      </c>
      <c r="J31" s="35">
        <f t="shared" si="30"/>
        <v>-1.9900000000000001E-2</v>
      </c>
      <c r="K31" s="35">
        <f t="shared" si="30"/>
        <v>0</v>
      </c>
      <c r="L31" s="35">
        <f t="shared" si="30"/>
        <v>0</v>
      </c>
      <c r="M31" s="35">
        <f t="shared" si="30"/>
        <v>0</v>
      </c>
      <c r="N31" s="35">
        <f>SUM(N6, -N13, -N19,N24,N28:N30)</f>
        <v>0</v>
      </c>
      <c r="O31" s="35">
        <f>SUM(O6, -O13, -O19,O24,O28:O30)</f>
        <v>0</v>
      </c>
      <c r="P31" s="35">
        <f>SUM(P6, -P13, -P19,P24,P28:P30)</f>
        <v>0</v>
      </c>
      <c r="Q31" s="35">
        <f>SUM(Q6, -Q13, -Q19,Q24,Q28:Q30)</f>
        <v>0</v>
      </c>
      <c r="R31" s="35">
        <f>SUM(R6, -R13, -R19,R24,R28:R30)</f>
        <v>0</v>
      </c>
      <c r="S31" s="35">
        <f t="shared" ref="S31:T31" si="31">SUM(S6, -S13, -S19,S24,S28:S30)</f>
        <v>0</v>
      </c>
      <c r="T31" s="35">
        <f t="shared" si="31"/>
        <v>0</v>
      </c>
      <c r="U31" s="35">
        <f>SUM(U6, -U13, -U19,U24,U28:U30)</f>
        <v>0</v>
      </c>
      <c r="V31" s="35">
        <f>SUM(V6, -V13, -V19,V24,V28:V30)</f>
        <v>0</v>
      </c>
      <c r="W31" s="35">
        <f>SUM(W6, -W13, -W19,W24,W28:W30)</f>
        <v>0</v>
      </c>
      <c r="X31" s="35">
        <f>SUM(X6, -X13, -X19,X24,X28:X30)</f>
        <v>0</v>
      </c>
      <c r="Y31" s="35">
        <f>SUM(Y6, -Y13, -Y19,Y24,Y28:Y30)</f>
        <v>0</v>
      </c>
      <c r="Z31" s="35">
        <f t="shared" ref="Z31:AA31" si="32">SUM(Z6, -Z13, -Z19,Z24,Z28:Z30)</f>
        <v>0</v>
      </c>
      <c r="AA31" s="35">
        <f t="shared" si="32"/>
        <v>0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0</v>
      </c>
      <c r="AE31" s="35">
        <f>SUM(AE6, -AE13, -AE19,AE24,AE28,AE29,AE30)</f>
        <v>0</v>
      </c>
      <c r="AF31" s="35">
        <f>SUM(AF6, -AF13, -AF19,AF24,AF28:AF30)</f>
        <v>0</v>
      </c>
      <c r="AG31" s="35">
        <f>SUM(AG6, -AG13, -AG19,AG24,AG28,AG29,AG30)</f>
        <v>0</v>
      </c>
      <c r="AH31" s="32">
        <f t="shared" si="0"/>
        <v>-2.5999999999999999E-2</v>
      </c>
      <c r="AI31" s="32">
        <f t="shared" si="1"/>
        <v>1.5E-3</v>
      </c>
      <c r="AJ31" s="32">
        <f t="shared" si="2"/>
        <v>9.8900000000000002E-2</v>
      </c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:106" ht="15.75" thickBot="1" x14ac:dyDescent="0.3">
      <c r="A32" s="5" t="s">
        <v>67</v>
      </c>
      <c r="B32" s="6">
        <v>73.501000000000005</v>
      </c>
      <c r="C32" s="7"/>
      <c r="D32" s="7">
        <v>-1.3599999999999999E-2</v>
      </c>
      <c r="E32" s="7">
        <v>-5.4000000000000003E-3</v>
      </c>
      <c r="F32" s="7">
        <v>1.4800000000000001E-2</v>
      </c>
      <c r="G32" s="7"/>
      <c r="H32" s="7"/>
      <c r="I32" s="7">
        <v>6.6E-3</v>
      </c>
      <c r="J32" s="175">
        <v>2.9999999999999997E-4</v>
      </c>
      <c r="K32" s="7"/>
      <c r="L32" s="15"/>
      <c r="M32" s="15"/>
      <c r="N32" s="7"/>
      <c r="O32" s="7"/>
      <c r="P32" s="7"/>
      <c r="Q32" s="7"/>
      <c r="R32" s="7"/>
      <c r="S32" s="15"/>
      <c r="T32" s="15"/>
      <c r="U32" s="7"/>
      <c r="V32" s="7"/>
      <c r="W32" s="7"/>
      <c r="X32" s="7"/>
      <c r="Y32" s="7"/>
      <c r="Z32" s="16"/>
      <c r="AA32" s="16"/>
      <c r="AB32" s="7"/>
      <c r="AC32" s="7"/>
      <c r="AD32" s="7"/>
      <c r="AE32" s="7"/>
      <c r="AF32" s="7"/>
      <c r="AG32" s="7"/>
      <c r="AH32" s="36">
        <f t="shared" si="0"/>
        <v>-1.3599999999999999E-2</v>
      </c>
      <c r="AI32" s="36">
        <f t="shared" si="1"/>
        <v>5.4000000000000022E-4</v>
      </c>
      <c r="AJ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33" s="5" t="s">
        <v>68</v>
      </c>
      <c r="B33" s="6">
        <v>0.91610000000000003</v>
      </c>
      <c r="C33" s="7"/>
      <c r="D33" s="7">
        <v>-1.2500000000000001E-2</v>
      </c>
      <c r="E33" s="7">
        <v>-1.4E-3</v>
      </c>
      <c r="F33" s="7">
        <v>-1.4E-3</v>
      </c>
      <c r="G33" s="7"/>
      <c r="H33" s="7"/>
      <c r="I33" s="7">
        <v>-2.8999999999999998E-3</v>
      </c>
      <c r="J33" s="175">
        <v>-3.8E-3</v>
      </c>
      <c r="K33" s="7"/>
      <c r="L33" s="10"/>
      <c r="M33" s="10"/>
      <c r="N33" s="7"/>
      <c r="O33" s="7"/>
      <c r="P33" s="7"/>
      <c r="Q33" s="7"/>
      <c r="R33" s="7"/>
      <c r="S33" s="10"/>
      <c r="T33" s="10"/>
      <c r="U33" s="7"/>
      <c r="V33" s="7"/>
      <c r="W33" s="7"/>
      <c r="X33" s="7"/>
      <c r="Y33" s="7"/>
      <c r="Z33" s="11"/>
      <c r="AA33" s="11"/>
      <c r="AB33" s="7"/>
      <c r="AC33" s="7"/>
      <c r="AD33" s="7"/>
      <c r="AE33" s="7"/>
      <c r="AF33" s="7"/>
      <c r="AG33" s="7"/>
      <c r="AH33" s="36">
        <f t="shared" si="0"/>
        <v>-1.2500000000000001E-2</v>
      </c>
      <c r="AI33" s="36">
        <f t="shared" si="1"/>
        <v>-4.4000000000000003E-3</v>
      </c>
      <c r="AJ33" s="36">
        <f t="shared" si="2"/>
        <v>-1.4E-3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34" s="37" t="s">
        <v>69</v>
      </c>
      <c r="B34" s="38"/>
      <c r="C34" s="39">
        <f>SUM(C7, -C14, -C20,C25, -C29,C32:C33)</f>
        <v>0</v>
      </c>
      <c r="D34" s="39">
        <f>SUM(D7, -D14, -D20,D25, -D29,D32:D33)</f>
        <v>-3.7599999999999995E-2</v>
      </c>
      <c r="E34" s="39">
        <f>SUM(E7, -E14, -E20,E25, -E29,E32:E33)</f>
        <v>9.1000000000000004E-3</v>
      </c>
      <c r="F34" s="39">
        <f>SUM(F7, -F14, -F20,F25, -F29,F32:F33)</f>
        <v>2.2500000000000006E-2</v>
      </c>
      <c r="G34" s="39">
        <f t="shared" ref="G34:M34" si="36">SUM(G7, -G14, -G20,G25, -G29,G32:G33)</f>
        <v>0</v>
      </c>
      <c r="H34" s="39">
        <f t="shared" si="36"/>
        <v>0</v>
      </c>
      <c r="I34" s="39">
        <f>SUM(I7, -I14, -I20,I25, -I29,I32:I33)</f>
        <v>-6.4999999999999988E-3</v>
      </c>
      <c r="J34" s="39">
        <f t="shared" si="36"/>
        <v>-8.199999999999999E-3</v>
      </c>
      <c r="K34" s="39">
        <f t="shared" si="36"/>
        <v>0</v>
      </c>
      <c r="L34" s="39">
        <f>SUM(L7, -L14, -L20,L25, -L29,L32:L33)</f>
        <v>0</v>
      </c>
      <c r="M34" s="39">
        <f t="shared" si="36"/>
        <v>0</v>
      </c>
      <c r="N34" s="39">
        <f>SUM(N7, -N14, -N20,N25, -N29,N32:N33)</f>
        <v>0</v>
      </c>
      <c r="O34" s="39">
        <f>SUM(O7, -O14, -O20,O25, -O29,O32:O33)</f>
        <v>0</v>
      </c>
      <c r="P34" s="39">
        <f>SUM(P7, -P14, -P20,P25, -P29,P32:P33)</f>
        <v>0</v>
      </c>
      <c r="Q34" s="39">
        <f>SUM(Q7, -Q14, -Q20,Q25, -Q29,Q32:Q33)</f>
        <v>0</v>
      </c>
      <c r="R34" s="39">
        <f>SUM(R7, -R14, -R20,R25, -R29,R32:R33)</f>
        <v>0</v>
      </c>
      <c r="S34" s="39">
        <f t="shared" ref="S34:T34" si="37">SUM(S7, -S14, -S20,S25, -S29,S32:S33)</f>
        <v>0</v>
      </c>
      <c r="T34" s="39">
        <f t="shared" si="37"/>
        <v>0</v>
      </c>
      <c r="U34" s="39">
        <f>SUM(U7, -U14, -U20,U25, -U29,U32:U33)</f>
        <v>0</v>
      </c>
      <c r="V34" s="39">
        <f>SUM(V7, -V14, -V20,V25, -V29,V32:V33)</f>
        <v>0</v>
      </c>
      <c r="W34" s="39">
        <f>SUM(W7, -W14, -W20,W25, -W29,W32:W33)</f>
        <v>0</v>
      </c>
      <c r="X34" s="39">
        <f>SUM(X7, -X14, -X20,X25, -X29,X32:X33)</f>
        <v>0</v>
      </c>
      <c r="Y34" s="39">
        <f>SUM(Y7, -Y14, -Y20,Y25, -Y29,Y32:Y33)</f>
        <v>0</v>
      </c>
      <c r="Z34" s="39">
        <f t="shared" ref="Z34:AA34" si="38">SUM(Z7, -Z14, -Z20,Z25, -Z29,Z32:Z33)</f>
        <v>0</v>
      </c>
      <c r="AA34" s="39">
        <f t="shared" si="38"/>
        <v>0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0</v>
      </c>
      <c r="AE34" s="39">
        <f>SUM(AE7, -AE14, -AE20,AE25, -AE29,AE32,AE33)</f>
        <v>0</v>
      </c>
      <c r="AF34" s="39">
        <f>SUM(AF7, -AF14, -AF20,AF25, -AF29,AF32:AF33)</f>
        <v>0</v>
      </c>
      <c r="AG34" s="39">
        <f>SUM(AG7, -AG14, -AG20,AG25, -AG29,AG32,AG33)</f>
        <v>0</v>
      </c>
      <c r="AH34" s="36">
        <f t="shared" si="0"/>
        <v>-3.7599999999999995E-2</v>
      </c>
      <c r="AI34" s="36">
        <f t="shared" si="1"/>
        <v>-6.6774193548387051E-4</v>
      </c>
      <c r="AJ34" s="36">
        <f t="shared" si="2"/>
        <v>2.2500000000000006E-2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35" s="5" t="s">
        <v>70</v>
      </c>
      <c r="B35" s="6">
        <v>80.188999999999993</v>
      </c>
      <c r="C35" s="7"/>
      <c r="D35" s="7">
        <v>-5.0000000000000001E-4</v>
      </c>
      <c r="E35" s="7">
        <v>-3.7000000000000002E-3</v>
      </c>
      <c r="F35" s="7">
        <v>1.61E-2</v>
      </c>
      <c r="G35" s="7"/>
      <c r="H35" s="7"/>
      <c r="I35" s="7">
        <v>8.2000000000000007E-3</v>
      </c>
      <c r="J35" s="175">
        <v>3.8E-3</v>
      </c>
      <c r="K35" s="7"/>
      <c r="L35" s="40"/>
      <c r="M35" s="40"/>
      <c r="N35" s="7"/>
      <c r="O35" s="7"/>
      <c r="P35" s="7"/>
      <c r="Q35" s="7"/>
      <c r="R35" s="7"/>
      <c r="S35" s="40"/>
      <c r="T35" s="40"/>
      <c r="U35" s="7"/>
      <c r="V35" s="7"/>
      <c r="W35" s="7"/>
      <c r="X35" s="7"/>
      <c r="Y35" s="7"/>
      <c r="Z35" s="41"/>
      <c r="AA35" s="41"/>
      <c r="AB35" s="7"/>
      <c r="AC35" s="7"/>
      <c r="AD35" s="7"/>
      <c r="AE35" s="7"/>
      <c r="AF35" s="7"/>
      <c r="AG35" s="7"/>
      <c r="AH35" s="42">
        <f t="shared" si="0"/>
        <v>-3.7000000000000002E-3</v>
      </c>
      <c r="AI35" s="42">
        <f t="shared" si="1"/>
        <v>4.7800000000000004E-3</v>
      </c>
      <c r="AJ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36" s="43" t="s">
        <v>71</v>
      </c>
      <c r="B36" s="44"/>
      <c r="C36" s="45">
        <f>SUM( -C8, -C15, -C21,C26, -C30, -C33,C35)</f>
        <v>0</v>
      </c>
      <c r="D36" s="45">
        <f>SUM( -D8, -D15, -D21,D26, -D30, -D33,D35)</f>
        <v>6.83E-2</v>
      </c>
      <c r="E36" s="45">
        <f>SUM( -E8, -E15, -E21,E26, -E30, -E33,E35)</f>
        <v>2.1499999999999998E-2</v>
      </c>
      <c r="F36" s="45">
        <f>SUM( -F8, -F15, -F21,F26, -F30, -F33,F35)</f>
        <v>3.3000000000000002E-2</v>
      </c>
      <c r="G36" s="45">
        <f t="shared" ref="G36:M36" si="43">SUM( -G8, -G15, -G21,G26, -G30, -G33,G35)</f>
        <v>0</v>
      </c>
      <c r="H36" s="45">
        <f t="shared" si="43"/>
        <v>0</v>
      </c>
      <c r="I36" s="45">
        <f>SUM( -I8, -I15, -I21,I26, -I30, -I33,I35)</f>
        <v>1.6100000000000003E-2</v>
      </c>
      <c r="J36" s="45">
        <f>SUM( -J8, -J15, -J21,J26, -J30, -J33,J35)</f>
        <v>2.1800000000000003E-2</v>
      </c>
      <c r="K36" s="45">
        <f t="shared" si="43"/>
        <v>0</v>
      </c>
      <c r="L36" s="45">
        <f t="shared" si="43"/>
        <v>0</v>
      </c>
      <c r="M36" s="45">
        <f t="shared" si="43"/>
        <v>0</v>
      </c>
      <c r="N36" s="45">
        <f>SUM( -N8, -N15, -N21,N26, -N30, -N33,N35)</f>
        <v>0</v>
      </c>
      <c r="O36" s="45">
        <f>SUM( -O8, -O15, -O21,O26, -O30, -O33,O35)</f>
        <v>0</v>
      </c>
      <c r="P36" s="45">
        <f>SUM( -P8, -P15, -P21,P26, -P30, -P33,P35)</f>
        <v>0</v>
      </c>
      <c r="Q36" s="45">
        <f>SUM( -Q8, -Q15, -Q21,Q26, -Q30, -Q33,Q35)</f>
        <v>0</v>
      </c>
      <c r="R36" s="45">
        <f>SUM( -R8, -R15, -R21,R26, -R30, -R33,R35)</f>
        <v>0</v>
      </c>
      <c r="S36" s="45">
        <f t="shared" ref="S36:T36" si="44">SUM( -S8, -S15, -S21,S26, -S30, -S33,S35)</f>
        <v>0</v>
      </c>
      <c r="T36" s="45">
        <f t="shared" si="44"/>
        <v>0</v>
      </c>
      <c r="U36" s="45">
        <f>SUM( -U8, -U15, -U21,U26, -U30, -U33,U35)</f>
        <v>0</v>
      </c>
      <c r="V36" s="45">
        <f>SUM( -V8, -V15, -V21,V26, -V30, -V33,V35)</f>
        <v>0</v>
      </c>
      <c r="W36" s="45">
        <f>SUM( -W8, -W15, -W21,W26, -W30, -W33,W35)</f>
        <v>0</v>
      </c>
      <c r="X36" s="45">
        <f>SUM( -X8, -X15, -X21,X26, -X30, -X33,X35)</f>
        <v>0</v>
      </c>
      <c r="Y36" s="45">
        <f>SUM( -Y8, -Y15, -Y21,Y26, -Y30, -Y33,Y35)</f>
        <v>0</v>
      </c>
      <c r="Z36" s="45">
        <f t="shared" ref="Z36:AG36" si="45">SUM( -Z8, -Z15, -Z21,Z26, -Z30, -Z33,Z35)</f>
        <v>0</v>
      </c>
      <c r="AA36" s="45">
        <f t="shared" si="45"/>
        <v>0</v>
      </c>
      <c r="AB36" s="45">
        <f t="shared" si="45"/>
        <v>0</v>
      </c>
      <c r="AC36" s="45">
        <f t="shared" si="45"/>
        <v>0</v>
      </c>
      <c r="AD36" s="45">
        <f t="shared" si="45"/>
        <v>0</v>
      </c>
      <c r="AE36" s="45">
        <f t="shared" si="45"/>
        <v>0</v>
      </c>
      <c r="AF36" s="45">
        <f t="shared" si="45"/>
        <v>0</v>
      </c>
      <c r="AG36" s="45">
        <f t="shared" si="45"/>
        <v>0</v>
      </c>
      <c r="AH36" s="42">
        <f t="shared" si="0"/>
        <v>0</v>
      </c>
      <c r="AI36" s="42">
        <f t="shared" si="1"/>
        <v>5.1838709677419362E-3</v>
      </c>
      <c r="AJ36" s="42">
        <f t="shared" si="2"/>
        <v>6.83E-2</v>
      </c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37" s="46" t="s">
        <v>72</v>
      </c>
      <c r="B37" s="47"/>
      <c r="C37" s="48">
        <f>SUM( -C5, -C12, -C18, -C23, -C28, -C32, -C35)</f>
        <v>0</v>
      </c>
      <c r="D37" s="48">
        <f>SUM( -D5, -D12, -D18, -D23, -D28, -D32, -D35)</f>
        <v>8.1900000000000001E-2</v>
      </c>
      <c r="E37" s="48">
        <f>SUM( -E5, -E12, -E18, -E23, -E28, -E32, -E35)</f>
        <v>5.2500000000000005E-2</v>
      </c>
      <c r="F37" s="48">
        <f>SUM( -F5, -F12, -F18, -F23, -F28, -F32, -F35)</f>
        <v>-9.6300000000000024E-2</v>
      </c>
      <c r="G37" s="48">
        <f t="shared" ref="G37:K37" si="49">SUM( -G5, -G12, -G18, -G23, -G28, -G32, -G35)</f>
        <v>0</v>
      </c>
      <c r="H37" s="48">
        <f t="shared" si="49"/>
        <v>0</v>
      </c>
      <c r="I37" s="48">
        <f>SUM( -I5, -I12, -I18, -I23, -I28, -I32, -I35)</f>
        <v>-5.2700000000000004E-2</v>
      </c>
      <c r="J37" s="48">
        <f>SUM( -J5, -J12, -J18, -J23, -J28, -J32, -J35)</f>
        <v>-9.7999999999999997E-3</v>
      </c>
      <c r="K37" s="48">
        <f t="shared" si="49"/>
        <v>0</v>
      </c>
      <c r="L37" s="48">
        <f>SUM( -L5, -L12, -L18, -L23, -L28, -L32, -L35)</f>
        <v>0</v>
      </c>
      <c r="M37" s="48">
        <f t="shared" ref="M37" si="50">SUM( -M5, -M12, -M18, -M23, -M28, -M32, -M35)</f>
        <v>0</v>
      </c>
      <c r="N37" s="48">
        <f>SUM( -N5, -N12, -N18, -N23, -N28, -N32, -N35)</f>
        <v>0</v>
      </c>
      <c r="O37" s="48">
        <f>SUM( -O5, -O12, -O18, -O23, -O28, -O32, -O35)</f>
        <v>0</v>
      </c>
      <c r="P37" s="48">
        <f>SUM( -P5, -P12, -P18, -P23, -P28, -P32, -P35)</f>
        <v>0</v>
      </c>
      <c r="Q37" s="48">
        <f>SUM( -Q5, -Q12, -Q18, -Q23, -Q28, -Q32, -Q35)</f>
        <v>0</v>
      </c>
      <c r="R37" s="48">
        <f>SUM( -R5, -R12, -R18, -R23, -R28, -R32, -R35)</f>
        <v>0</v>
      </c>
      <c r="S37" s="48">
        <f t="shared" ref="S37:T37" si="51">SUM( -S5, -S12, -S18, -S23, -S28, -S32, -S35)</f>
        <v>0</v>
      </c>
      <c r="T37" s="48">
        <f t="shared" si="51"/>
        <v>0</v>
      </c>
      <c r="U37" s="48">
        <f>SUM( -U5, -U12, -U18, -U23, -U28, -U32, -U35)</f>
        <v>0</v>
      </c>
      <c r="V37" s="48">
        <f>SUM( -V5, -V12, -V18, -V23, -V28, -V32, -V35)</f>
        <v>0</v>
      </c>
      <c r="W37" s="48">
        <f>SUM( -W5, -W12, -W18, -W23, -W28, -W32, -W35)</f>
        <v>0</v>
      </c>
      <c r="X37" s="48">
        <f>SUM( -X5, -X12, -X18, -X23, -X28, -X32, -X35)</f>
        <v>0</v>
      </c>
      <c r="Y37" s="48">
        <f>SUM( -Y5, -Y12, -Y18, -Y23, -Y28, -Y32, -Y35)</f>
        <v>0</v>
      </c>
      <c r="Z37" s="48">
        <f t="shared" ref="Z37:AG37" si="52">SUM( -Z5, -Z12, -Z18, -Z23, -Z28, -Z32, -Z35)</f>
        <v>0</v>
      </c>
      <c r="AA37" s="48">
        <f t="shared" si="52"/>
        <v>0</v>
      </c>
      <c r="AB37" s="48">
        <f t="shared" si="52"/>
        <v>0</v>
      </c>
      <c r="AC37" s="48">
        <f t="shared" si="52"/>
        <v>0</v>
      </c>
      <c r="AD37" s="48">
        <f t="shared" si="52"/>
        <v>0</v>
      </c>
      <c r="AE37" s="48">
        <f t="shared" si="52"/>
        <v>0</v>
      </c>
      <c r="AF37" s="48">
        <f t="shared" si="52"/>
        <v>0</v>
      </c>
      <c r="AG37" s="48">
        <f t="shared" si="52"/>
        <v>0</v>
      </c>
      <c r="AH37" s="49">
        <f t="shared" si="0"/>
        <v>-9.6300000000000024E-2</v>
      </c>
      <c r="AI37" s="49">
        <f t="shared" si="1"/>
        <v>-7.8709677419354861E-4</v>
      </c>
      <c r="AJ37" s="49">
        <f t="shared" si="2"/>
        <v>8.1900000000000001E-2</v>
      </c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3">SUM( -BV5, -BV12, -BV18, -BV23, -BV28, -BV32, -BV35)</f>
        <v>0</v>
      </c>
      <c r="BW37" s="48">
        <f t="shared" si="53"/>
        <v>0</v>
      </c>
      <c r="BX37" s="48">
        <f t="shared" si="53"/>
        <v>0</v>
      </c>
      <c r="BY37" s="48">
        <f t="shared" si="53"/>
        <v>0</v>
      </c>
      <c r="BZ37" s="48">
        <f t="shared" si="53"/>
        <v>0</v>
      </c>
      <c r="CA37" s="48">
        <f t="shared" si="53"/>
        <v>0</v>
      </c>
      <c r="CB37" s="48">
        <f t="shared" si="53"/>
        <v>0</v>
      </c>
      <c r="CC37" s="48">
        <f t="shared" si="53"/>
        <v>0</v>
      </c>
      <c r="CD37" s="48">
        <f>SUM( -CD5, -CD12, -CD18, -CD23, -CD28, -CD32, -CD35)</f>
        <v>0</v>
      </c>
      <c r="CE37" s="48">
        <f t="shared" ref="CE37" si="54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5">SUM( -CK5, -CK12, -CK18, -CK23, -CK28, -CK32, -CK35)</f>
        <v>0</v>
      </c>
      <c r="CL37" s="48">
        <f t="shared" si="55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6">SUM( -CR5, -CR12, -CR18, -CR23, -CR28, -CR32, -CR35)</f>
        <v>0</v>
      </c>
      <c r="CS37" s="48">
        <f t="shared" si="56"/>
        <v>0</v>
      </c>
      <c r="CT37" s="48">
        <f t="shared" si="56"/>
        <v>0</v>
      </c>
      <c r="CU37" s="48">
        <f t="shared" si="56"/>
        <v>0</v>
      </c>
      <c r="CV37" s="48">
        <f t="shared" si="56"/>
        <v>0</v>
      </c>
      <c r="CW37" s="48">
        <f t="shared" si="56"/>
        <v>0</v>
      </c>
      <c r="CX37" s="48">
        <f t="shared" si="56"/>
        <v>0</v>
      </c>
      <c r="CY37" s="48">
        <f t="shared" si="56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38" s="50" t="s">
        <v>0</v>
      </c>
      <c r="B38" s="50"/>
      <c r="C38" s="50" t="s">
        <v>1</v>
      </c>
      <c r="D38" s="50" t="s">
        <v>2</v>
      </c>
      <c r="E38" s="50" t="s">
        <v>3</v>
      </c>
      <c r="F38" s="50" t="s">
        <v>4</v>
      </c>
      <c r="G38" s="51"/>
      <c r="H38" s="51"/>
      <c r="I38" s="50" t="s">
        <v>7</v>
      </c>
      <c r="J38" s="50" t="s">
        <v>8</v>
      </c>
      <c r="K38" s="50" t="s">
        <v>9</v>
      </c>
      <c r="L38" s="50" t="s">
        <v>10</v>
      </c>
      <c r="M38" s="50" t="s">
        <v>11</v>
      </c>
      <c r="N38" s="51"/>
      <c r="O38" s="51"/>
      <c r="P38" s="50" t="s">
        <v>14</v>
      </c>
      <c r="Q38" s="50" t="s">
        <v>15</v>
      </c>
      <c r="R38" s="50" t="s">
        <v>16</v>
      </c>
      <c r="S38" s="50" t="s">
        <v>17</v>
      </c>
      <c r="T38" s="50" t="s">
        <v>18</v>
      </c>
      <c r="U38" s="51"/>
      <c r="V38" s="51"/>
      <c r="W38" s="50" t="s">
        <v>21</v>
      </c>
      <c r="X38" s="50" t="s">
        <v>22</v>
      </c>
      <c r="Y38" s="50" t="s">
        <v>23</v>
      </c>
      <c r="Z38" s="50" t="s">
        <v>24</v>
      </c>
      <c r="AA38" s="50" t="s">
        <v>25</v>
      </c>
      <c r="AB38" s="51"/>
      <c r="AC38" s="51"/>
      <c r="AD38" s="50" t="s">
        <v>28</v>
      </c>
      <c r="AE38" s="50" t="s">
        <v>29</v>
      </c>
      <c r="AF38" s="50" t="s">
        <v>30</v>
      </c>
      <c r="AG38" s="50" t="s">
        <v>31</v>
      </c>
      <c r="AH38" s="51"/>
      <c r="AI38" s="51"/>
      <c r="AJ38" s="52" t="s">
        <v>0</v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B39" t="s">
        <v>62</v>
      </c>
      <c r="C39" s="7"/>
      <c r="D39" s="49">
        <v>8.1900000000000001E-2</v>
      </c>
      <c r="E39" s="49">
        <v>0.13439999999999999</v>
      </c>
      <c r="F39" s="42">
        <v>0.12280000000000001</v>
      </c>
      <c r="G39" s="16" t="s">
        <v>62</v>
      </c>
      <c r="H39" s="16"/>
      <c r="I39" s="42">
        <v>0.1389</v>
      </c>
      <c r="J39" s="16"/>
      <c r="K39" s="16"/>
      <c r="L39" s="16"/>
      <c r="M39" s="16" t="s">
        <v>62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 t="s">
        <v>62</v>
      </c>
      <c r="AE39" s="16"/>
      <c r="AF39" s="16"/>
      <c r="AG39" s="16"/>
      <c r="AH39" s="3" t="s">
        <v>32</v>
      </c>
      <c r="AI39" s="3" t="s">
        <v>33</v>
      </c>
      <c r="AJ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C40" s="7" t="s">
        <v>62</v>
      </c>
      <c r="D40" s="42">
        <v>6.83E-2</v>
      </c>
      <c r="E40" s="42">
        <v>8.9800000000000005E-2</v>
      </c>
      <c r="F40" s="32">
        <v>5.9700000000000003E-2</v>
      </c>
      <c r="G40" s="7"/>
      <c r="H40" s="7" t="s">
        <v>62</v>
      </c>
      <c r="I40" s="32">
        <v>6.6400000000000001E-2</v>
      </c>
      <c r="J40" s="7" t="s">
        <v>62</v>
      </c>
      <c r="K40" s="7"/>
      <c r="L40" s="7" t="s">
        <v>62</v>
      </c>
      <c r="M40" s="7"/>
      <c r="N40" s="7"/>
      <c r="O40" s="7" t="s">
        <v>62</v>
      </c>
      <c r="P40" s="7"/>
      <c r="Q40" s="7" t="s">
        <v>62</v>
      </c>
      <c r="R40" s="7"/>
      <c r="S40" s="7" t="s">
        <v>62</v>
      </c>
      <c r="T40" s="7"/>
      <c r="U40" s="7"/>
      <c r="V40" s="7" t="s">
        <v>62</v>
      </c>
      <c r="W40" s="7"/>
      <c r="X40" s="7" t="s">
        <v>62</v>
      </c>
      <c r="Y40" s="7"/>
      <c r="Z40" s="7" t="s">
        <v>62</v>
      </c>
      <c r="AA40" s="7"/>
      <c r="AB40" s="7"/>
      <c r="AC40" s="7" t="s">
        <v>62</v>
      </c>
      <c r="AD40" s="7"/>
      <c r="AE40" s="7" t="s">
        <v>62</v>
      </c>
      <c r="AF40" s="7"/>
      <c r="AG40" s="7" t="s">
        <v>62</v>
      </c>
      <c r="AH40" s="53">
        <f>MIN(AH2:AH8,AH10:AH15,AH17:AH21,AH23:AH26,AH28:AH30,AH32:AH33,AH35)</f>
        <v>-1.7399999999999999E-2</v>
      </c>
      <c r="AI40" s="53">
        <f>AVERAGE(AI2:AI8,AI10:AI15,AI17:AI21,AI23:AI26,AI28:AI30,AI32:AI33,AI35)</f>
        <v>-2.4857142857142846E-4</v>
      </c>
      <c r="AJ40" s="53">
        <f>MAX(AJ2:AJ8,AJ10:AJ15,AJ17:AJ21,AJ23:AJ26,AJ28:AJ30,AJ32:AJ33,AJ35)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41" t="s">
        <v>62</v>
      </c>
      <c r="B41" t="s">
        <v>62</v>
      </c>
      <c r="C41" s="54"/>
      <c r="D41" s="8">
        <v>3.9199999999999999E-2</v>
      </c>
      <c r="E41" s="8">
        <v>1.9E-3</v>
      </c>
      <c r="F41" s="49">
        <v>3.8100000000000002E-2</v>
      </c>
      <c r="G41" s="7"/>
      <c r="I41" s="36">
        <v>-1.2500000000000001E-2</v>
      </c>
      <c r="K41" s="7"/>
      <c r="M41" s="7"/>
      <c r="N41" s="7"/>
      <c r="P41" s="7"/>
      <c r="R41" s="7"/>
      <c r="T41" s="7"/>
      <c r="U41" s="7"/>
      <c r="W41" s="7"/>
      <c r="Y41" s="7"/>
      <c r="AA41" s="7"/>
      <c r="AB41" s="7"/>
      <c r="AD41" s="7"/>
      <c r="AF41" s="7"/>
      <c r="AG41" s="54"/>
      <c r="AH41" s="55"/>
      <c r="AI41" s="56" t="s">
        <v>73</v>
      </c>
      <c r="AJ41" s="55"/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42" t="s">
        <v>62</v>
      </c>
      <c r="C42" s="7" t="s">
        <v>62</v>
      </c>
      <c r="D42" s="32">
        <v>-2.5999999999999999E-2</v>
      </c>
      <c r="E42" s="36">
        <v>-2.8500000000000001E-2</v>
      </c>
      <c r="F42" s="36">
        <v>-6.0000000000000001E-3</v>
      </c>
      <c r="G42" s="7"/>
      <c r="H42" s="7" t="s">
        <v>62</v>
      </c>
      <c r="I42" s="49">
        <v>-1.46E-2</v>
      </c>
      <c r="J42" s="7" t="s">
        <v>62</v>
      </c>
      <c r="K42" s="7"/>
      <c r="L42" s="7" t="s">
        <v>62</v>
      </c>
      <c r="M42" s="7"/>
      <c r="N42" s="7"/>
      <c r="O42" s="7" t="s">
        <v>62</v>
      </c>
      <c r="P42" s="7"/>
      <c r="Q42" s="7" t="s">
        <v>62</v>
      </c>
      <c r="R42" s="7"/>
      <c r="S42" s="7" t="s">
        <v>62</v>
      </c>
      <c r="T42" s="7"/>
      <c r="U42" s="7"/>
      <c r="V42" s="7" t="s">
        <v>62</v>
      </c>
      <c r="W42" s="7"/>
      <c r="X42" s="7" t="s">
        <v>62</v>
      </c>
      <c r="Y42" s="7"/>
      <c r="Z42" s="7" t="s">
        <v>62</v>
      </c>
      <c r="AA42" s="7"/>
      <c r="AB42" s="7"/>
      <c r="AC42" s="7" t="s">
        <v>62</v>
      </c>
      <c r="AD42" s="7"/>
      <c r="AE42" s="7" t="s">
        <v>62</v>
      </c>
      <c r="AF42" s="7"/>
      <c r="AG42" s="7" t="s">
        <v>62</v>
      </c>
      <c r="AH42" s="56"/>
      <c r="AI42" s="56" t="s">
        <v>74</v>
      </c>
      <c r="AJ42" s="56"/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43" t="s">
        <v>62</v>
      </c>
      <c r="C43" s="54" t="s">
        <v>62</v>
      </c>
      <c r="D43" s="94">
        <v>-3.1199999999999999E-2</v>
      </c>
      <c r="E43" s="32">
        <v>-3.9199999999999999E-2</v>
      </c>
      <c r="F43" s="8">
        <v>-2.98E-2</v>
      </c>
      <c r="G43" s="7"/>
      <c r="H43" t="s">
        <v>62</v>
      </c>
      <c r="I43" s="23">
        <v>-3.4700000000000002E-2</v>
      </c>
      <c r="J43" t="s">
        <v>62</v>
      </c>
      <c r="K43" s="7"/>
      <c r="L43" t="s">
        <v>62</v>
      </c>
      <c r="M43" s="7"/>
      <c r="N43" s="7"/>
      <c r="O43" t="s">
        <v>62</v>
      </c>
      <c r="P43" s="7"/>
      <c r="Q43" t="s">
        <v>62</v>
      </c>
      <c r="R43" s="7"/>
      <c r="S43" t="s">
        <v>62</v>
      </c>
      <c r="T43" s="7"/>
      <c r="U43" s="7"/>
      <c r="V43" t="s">
        <v>62</v>
      </c>
      <c r="W43" s="7"/>
      <c r="X43" t="s">
        <v>62</v>
      </c>
      <c r="Y43" s="7"/>
      <c r="Z43" t="s">
        <v>62</v>
      </c>
      <c r="AA43" s="7"/>
      <c r="AB43" s="7"/>
      <c r="AC43" t="s">
        <v>62</v>
      </c>
      <c r="AD43" s="7"/>
      <c r="AE43" t="s">
        <v>62</v>
      </c>
      <c r="AF43" s="7"/>
      <c r="AG43" s="54" t="s">
        <v>62</v>
      </c>
      <c r="AH43" s="3" t="s">
        <v>32</v>
      </c>
      <c r="AI43" s="3" t="s">
        <v>33</v>
      </c>
      <c r="AJ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44" t="s">
        <v>62</v>
      </c>
      <c r="C44" s="7"/>
      <c r="D44" s="36">
        <v>-3.7600000000000001E-2</v>
      </c>
      <c r="E44" s="17">
        <v>-4.2500000000000003E-2</v>
      </c>
      <c r="F44" s="23">
        <v>-3.9800000000000002E-2</v>
      </c>
      <c r="G44" s="7"/>
      <c r="H44" s="7"/>
      <c r="I44" s="17">
        <v>-3.85E-2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53">
        <f>MIN(AH9,AH16,AH22,AH27,AH31,AH34,AH36,AH37)</f>
        <v>-9.6300000000000024E-2</v>
      </c>
      <c r="AI44" s="53">
        <f>AVERAGE(AI9,AI16,AI22,AI27,AI31,AI34,AI36,AI37)</f>
        <v>0</v>
      </c>
      <c r="AJ44" s="53">
        <f>MAX(AJ9,AJ16,AJ22,AJ27,AJ31,AJ34,AJ36,AJ37)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45" t="s">
        <v>62</v>
      </c>
      <c r="C45" s="7"/>
      <c r="D45" s="17">
        <v>-4.19E-2</v>
      </c>
      <c r="E45" s="94">
        <v>-4.5600000000000002E-2</v>
      </c>
      <c r="F45" s="17">
        <v>-6.9500000000000006E-2</v>
      </c>
      <c r="G45" s="7"/>
      <c r="H45" s="7"/>
      <c r="I45" s="94">
        <v>-4.6699999999999998E-2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55"/>
      <c r="AI45" s="56" t="s">
        <v>75</v>
      </c>
      <c r="AJ45" s="55"/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B46" t="s">
        <v>62</v>
      </c>
      <c r="C46" s="7" t="s">
        <v>62</v>
      </c>
      <c r="D46" s="23">
        <v>-5.2699999999999997E-2</v>
      </c>
      <c r="E46" s="23">
        <v>-7.0300000000000001E-2</v>
      </c>
      <c r="F46" s="94">
        <v>-7.5499999999999998E-2</v>
      </c>
      <c r="G46" s="11"/>
      <c r="H46" s="11" t="s">
        <v>62</v>
      </c>
      <c r="I46" s="8">
        <v>-5.8299999999999998E-2</v>
      </c>
      <c r="J46" s="11" t="s">
        <v>62</v>
      </c>
      <c r="K46" s="7"/>
      <c r="L46" s="7" t="s">
        <v>62</v>
      </c>
      <c r="M46" s="11" t="s">
        <v>62</v>
      </c>
      <c r="N46" s="11"/>
      <c r="O46" s="7" t="s">
        <v>62</v>
      </c>
      <c r="P46" s="11"/>
      <c r="Q46" s="11" t="s">
        <v>62</v>
      </c>
      <c r="R46" s="11"/>
      <c r="S46" s="11" t="s">
        <v>62</v>
      </c>
      <c r="T46" s="11" t="s">
        <v>62</v>
      </c>
      <c r="U46" s="11"/>
      <c r="V46" s="11" t="s">
        <v>62</v>
      </c>
      <c r="W46" s="11"/>
      <c r="X46" s="11" t="s">
        <v>62</v>
      </c>
      <c r="Y46" s="11" t="s">
        <v>62</v>
      </c>
      <c r="Z46" s="11" t="s">
        <v>62</v>
      </c>
      <c r="AA46" s="11"/>
      <c r="AB46" s="11"/>
      <c r="AC46" s="11" t="s">
        <v>62</v>
      </c>
      <c r="AD46" s="11"/>
      <c r="AE46" s="11" t="s">
        <v>62</v>
      </c>
      <c r="AF46" s="11"/>
      <c r="AG46" s="11" t="s">
        <v>62</v>
      </c>
      <c r="AH46" s="64"/>
      <c r="AI46" s="64" t="s">
        <v>76</v>
      </c>
      <c r="AJ46" s="64"/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</row>
    <row r="48" spans="1:139" ht="15.75" thickBot="1" x14ac:dyDescent="0.3">
      <c r="A48" s="65"/>
      <c r="B48" s="66">
        <v>43101</v>
      </c>
      <c r="C48" s="68"/>
      <c r="D48" s="128"/>
      <c r="E48" s="129">
        <v>43102</v>
      </c>
      <c r="F48" s="130"/>
      <c r="G48" s="128"/>
      <c r="H48" s="129">
        <v>43103</v>
      </c>
      <c r="I48" s="178"/>
      <c r="J48" s="128"/>
      <c r="K48" s="129">
        <v>43104</v>
      </c>
      <c r="L48" s="205" t="s">
        <v>77</v>
      </c>
      <c r="M48" s="216"/>
      <c r="N48" s="217">
        <v>43107</v>
      </c>
      <c r="O48" s="218"/>
      <c r="P48" s="73"/>
      <c r="Q48" s="71">
        <v>43108</v>
      </c>
      <c r="R48" s="74"/>
      <c r="S48" s="70"/>
      <c r="T48" s="71">
        <v>43109</v>
      </c>
      <c r="U48" s="74"/>
      <c r="V48" s="70"/>
      <c r="W48" s="71">
        <v>43110</v>
      </c>
      <c r="X48" s="74"/>
      <c r="Y48" s="70"/>
      <c r="Z48" s="71">
        <v>43111</v>
      </c>
      <c r="AA48" s="74"/>
      <c r="AB48" s="75"/>
      <c r="AC48" s="76">
        <v>43114</v>
      </c>
      <c r="AD48" s="77"/>
      <c r="AE48" s="75"/>
      <c r="AF48" s="76">
        <v>43115</v>
      </c>
      <c r="AG48" s="77"/>
      <c r="AH48" s="75"/>
      <c r="AI48" s="76">
        <v>43116</v>
      </c>
      <c r="AJ48" s="77"/>
      <c r="AK48" s="75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99" t="s">
        <v>80</v>
      </c>
      <c r="D49" s="131" t="s">
        <v>78</v>
      </c>
      <c r="E49" s="57" t="s">
        <v>79</v>
      </c>
      <c r="F49" s="132" t="s">
        <v>80</v>
      </c>
      <c r="G49" s="133" t="s">
        <v>78</v>
      </c>
      <c r="H49" s="56" t="s">
        <v>79</v>
      </c>
      <c r="I49" s="134" t="s">
        <v>80</v>
      </c>
      <c r="J49" s="133" t="s">
        <v>78</v>
      </c>
      <c r="K49" s="56" t="s">
        <v>79</v>
      </c>
      <c r="L49" s="134" t="s">
        <v>80</v>
      </c>
      <c r="M49" s="131" t="s">
        <v>78</v>
      </c>
      <c r="N49" s="57" t="s">
        <v>79</v>
      </c>
      <c r="O49" s="132" t="s">
        <v>80</v>
      </c>
      <c r="P49" s="106" t="s">
        <v>78</v>
      </c>
      <c r="Q49" s="56" t="s">
        <v>79</v>
      </c>
      <c r="R49" s="56" t="s">
        <v>80</v>
      </c>
      <c r="S49" s="56" t="s">
        <v>78</v>
      </c>
      <c r="T49" s="56" t="s">
        <v>79</v>
      </c>
      <c r="U49" s="56" t="s">
        <v>80</v>
      </c>
      <c r="V49" s="56" t="s">
        <v>78</v>
      </c>
      <c r="W49" s="56" t="s">
        <v>79</v>
      </c>
      <c r="X49" s="56" t="s">
        <v>80</v>
      </c>
      <c r="Y49" s="56" t="s">
        <v>78</v>
      </c>
      <c r="Z49" s="56" t="s">
        <v>79</v>
      </c>
      <c r="AA49" s="56" t="s">
        <v>80</v>
      </c>
      <c r="AB49" s="56" t="s">
        <v>78</v>
      </c>
      <c r="AC49" s="56" t="s">
        <v>79</v>
      </c>
      <c r="AD49" s="56" t="s">
        <v>80</v>
      </c>
      <c r="AE49" s="56" t="s">
        <v>78</v>
      </c>
      <c r="AF49" s="56" t="s">
        <v>79</v>
      </c>
      <c r="AG49" s="56" t="s">
        <v>80</v>
      </c>
      <c r="AH49" s="56" t="s">
        <v>78</v>
      </c>
      <c r="AI49" s="56" t="s">
        <v>79</v>
      </c>
      <c r="AJ49" s="56" t="s">
        <v>80</v>
      </c>
      <c r="AK49" s="5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33" t="s">
        <v>81</v>
      </c>
      <c r="E50" s="56" t="s">
        <v>82</v>
      </c>
      <c r="F50" s="134" t="s">
        <v>83</v>
      </c>
      <c r="G50" s="133" t="s">
        <v>81</v>
      </c>
      <c r="H50" s="56" t="s">
        <v>82</v>
      </c>
      <c r="I50" s="134" t="s">
        <v>83</v>
      </c>
      <c r="J50" s="133" t="s">
        <v>81</v>
      </c>
      <c r="K50" s="56" t="s">
        <v>82</v>
      </c>
      <c r="L50" s="134" t="s">
        <v>83</v>
      </c>
      <c r="M50" s="133" t="s">
        <v>81</v>
      </c>
      <c r="N50" s="56" t="s">
        <v>82</v>
      </c>
      <c r="O50" s="134" t="s">
        <v>83</v>
      </c>
      <c r="P50" s="106" t="s">
        <v>81</v>
      </c>
      <c r="Q50" s="56" t="s">
        <v>82</v>
      </c>
      <c r="R50" s="56" t="s">
        <v>83</v>
      </c>
      <c r="S50" s="56" t="s">
        <v>81</v>
      </c>
      <c r="T50" s="56" t="s">
        <v>82</v>
      </c>
      <c r="U50" s="56" t="s">
        <v>83</v>
      </c>
      <c r="V50" s="56" t="s">
        <v>81</v>
      </c>
      <c r="W50" s="56" t="s">
        <v>82</v>
      </c>
      <c r="X50" s="56" t="s">
        <v>83</v>
      </c>
      <c r="Y50" s="56" t="s">
        <v>81</v>
      </c>
      <c r="Z50" s="56" t="s">
        <v>82</v>
      </c>
      <c r="AA50" s="56" t="s">
        <v>83</v>
      </c>
      <c r="AB50" s="56" t="s">
        <v>81</v>
      </c>
      <c r="AC50" s="56" t="s">
        <v>82</v>
      </c>
      <c r="AD50" s="56" t="s">
        <v>83</v>
      </c>
      <c r="AE50" s="56" t="s">
        <v>81</v>
      </c>
      <c r="AF50" s="56" t="s">
        <v>82</v>
      </c>
      <c r="AG50" s="56" t="s">
        <v>83</v>
      </c>
      <c r="AH50" s="56" t="s">
        <v>81</v>
      </c>
      <c r="AI50" s="56" t="s">
        <v>82</v>
      </c>
      <c r="AJ50" s="56" t="s">
        <v>83</v>
      </c>
      <c r="AK50" s="5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5">
        <v>3.4200000000000001E-2</v>
      </c>
      <c r="E51" s="49">
        <v>5.04E-2</v>
      </c>
      <c r="F51" s="87">
        <v>8.1900000000000001E-2</v>
      </c>
      <c r="G51" s="136">
        <v>0.1772</v>
      </c>
      <c r="H51" s="49">
        <v>0.16880000000000001</v>
      </c>
      <c r="I51" s="87">
        <v>0.13439999999999999</v>
      </c>
      <c r="J51" s="136">
        <v>0.1139</v>
      </c>
      <c r="K51" s="42">
        <v>0.11070000000000001</v>
      </c>
      <c r="L51" s="92">
        <v>0.12280000000000001</v>
      </c>
      <c r="M51" s="135">
        <v>0.11899999999999999</v>
      </c>
      <c r="N51" s="42">
        <v>0.1134</v>
      </c>
      <c r="O51" s="92">
        <v>0.1389</v>
      </c>
      <c r="P51" s="108">
        <v>0.16070000000000001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6">
        <v>8.3999999999999995E-3</v>
      </c>
      <c r="E52" s="42">
        <v>2.46E-2</v>
      </c>
      <c r="F52" s="92">
        <v>6.83E-2</v>
      </c>
      <c r="G52" s="135">
        <v>4.8000000000000001E-2</v>
      </c>
      <c r="H52" s="42">
        <v>6.0199999999999997E-2</v>
      </c>
      <c r="I52" s="92">
        <v>8.9800000000000005E-2</v>
      </c>
      <c r="J52" s="135">
        <v>0.1037</v>
      </c>
      <c r="K52" s="49">
        <v>9.6000000000000002E-2</v>
      </c>
      <c r="L52" s="93">
        <v>5.9700000000000003E-2</v>
      </c>
      <c r="M52" s="141">
        <v>6.5100000000000005E-2</v>
      </c>
      <c r="N52" s="32">
        <v>5.9700000000000003E-2</v>
      </c>
      <c r="O52" s="93">
        <v>6.6400000000000001E-2</v>
      </c>
      <c r="P52" s="112">
        <v>4.65E-2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7">
        <v>4.4000000000000003E-3</v>
      </c>
      <c r="E53" s="8">
        <v>2.3400000000000001E-2</v>
      </c>
      <c r="F53" s="90">
        <v>3.9199999999999999E-2</v>
      </c>
      <c r="G53" s="139">
        <v>3.2199999999999999E-2</v>
      </c>
      <c r="H53" s="8">
        <v>3.6499999999999998E-2</v>
      </c>
      <c r="I53" s="90">
        <v>1.9E-3</v>
      </c>
      <c r="J53" s="139">
        <v>-2.8999999999999998E-3</v>
      </c>
      <c r="K53" s="32">
        <v>-4.4999999999999997E-3</v>
      </c>
      <c r="L53" s="87">
        <v>3.8100000000000002E-2</v>
      </c>
      <c r="M53" s="136">
        <v>3.5799999999999998E-2</v>
      </c>
      <c r="N53" s="49">
        <v>2.81E-2</v>
      </c>
      <c r="O53" s="91">
        <v>-1.2500000000000001E-2</v>
      </c>
      <c r="P53" s="113">
        <v>-2.07E-2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8">
        <v>-5.1999999999999998E-3</v>
      </c>
      <c r="E54" s="94">
        <v>-1.01E-2</v>
      </c>
      <c r="F54" s="93">
        <v>-2.5999999999999999E-2</v>
      </c>
      <c r="G54" s="138">
        <v>-8.5000000000000006E-3</v>
      </c>
      <c r="H54" s="94">
        <v>-2.93E-2</v>
      </c>
      <c r="I54" s="91">
        <v>-2.8500000000000001E-2</v>
      </c>
      <c r="J54" s="141">
        <v>-2.24E-2</v>
      </c>
      <c r="K54" s="8">
        <v>-8.9999999999999993E-3</v>
      </c>
      <c r="L54" s="91">
        <v>-6.0000000000000001E-3</v>
      </c>
      <c r="M54" s="143">
        <v>-3.5999999999999999E-3</v>
      </c>
      <c r="N54" s="36">
        <v>1.9E-3</v>
      </c>
      <c r="O54" s="87">
        <v>-1.46E-2</v>
      </c>
      <c r="P54" s="107">
        <v>-2.4400000000000002E-2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9">
        <v>-6.7999999999999996E-3</v>
      </c>
      <c r="E55" s="36">
        <v>-1.3599999999999999E-2</v>
      </c>
      <c r="F55" s="88">
        <v>-3.1199999999999999E-2</v>
      </c>
      <c r="G55" s="137">
        <v>-3.1899999999999998E-2</v>
      </c>
      <c r="H55" s="17">
        <v>-4.0300000000000002E-2</v>
      </c>
      <c r="I55" s="93">
        <v>-3.9199999999999999E-2</v>
      </c>
      <c r="J55" s="143">
        <v>-3.56E-2</v>
      </c>
      <c r="K55" s="36">
        <v>-3.9600000000000003E-2</v>
      </c>
      <c r="L55" s="90">
        <v>-2.98E-2</v>
      </c>
      <c r="M55" s="140">
        <v>-3.56E-2</v>
      </c>
      <c r="N55" s="23">
        <v>-4.0500000000000001E-2</v>
      </c>
      <c r="O55" s="89">
        <v>-3.4700000000000002E-2</v>
      </c>
      <c r="P55" s="114">
        <v>-2.6200000000000001E-2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40">
        <v>-9.9000000000000008E-3</v>
      </c>
      <c r="E56" s="17">
        <v>-1.4500000000000001E-2</v>
      </c>
      <c r="F56" s="91">
        <v>-3.7600000000000001E-2</v>
      </c>
      <c r="G56" s="141">
        <v>-5.5500000000000001E-2</v>
      </c>
      <c r="H56" s="32">
        <v>-5.2600000000000001E-2</v>
      </c>
      <c r="I56" s="142">
        <v>-4.2500000000000003E-2</v>
      </c>
      <c r="J56" s="137">
        <v>-3.9399999999999998E-2</v>
      </c>
      <c r="K56" s="17">
        <v>-4.0899999999999999E-2</v>
      </c>
      <c r="L56" s="89">
        <v>-3.9800000000000002E-2</v>
      </c>
      <c r="M56" s="139">
        <v>-4.5100000000000001E-2</v>
      </c>
      <c r="N56" s="8">
        <v>-5.2299999999999999E-2</v>
      </c>
      <c r="O56" s="142">
        <v>-3.85E-2</v>
      </c>
      <c r="P56" s="110">
        <v>-4.4600000000000001E-2</v>
      </c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41">
        <v>-1.1299999999999999E-2</v>
      </c>
      <c r="E57" s="32">
        <v>-1.7000000000000001E-2</v>
      </c>
      <c r="F57" s="142">
        <v>-4.19E-2</v>
      </c>
      <c r="G57" s="143">
        <v>-6.2399999999999997E-2</v>
      </c>
      <c r="H57" s="36">
        <v>-6.2300000000000001E-2</v>
      </c>
      <c r="I57" s="88">
        <v>-4.5600000000000002E-2</v>
      </c>
      <c r="J57" s="138">
        <v>-5.16E-2</v>
      </c>
      <c r="K57" s="23">
        <v>-5.5500000000000001E-2</v>
      </c>
      <c r="L57" s="142">
        <v>-6.9500000000000006E-2</v>
      </c>
      <c r="M57" s="137">
        <v>-5.96E-2</v>
      </c>
      <c r="N57" s="17">
        <v>-5.3100000000000001E-2</v>
      </c>
      <c r="O57" s="88">
        <v>-4.6699999999999998E-2</v>
      </c>
      <c r="P57" s="109">
        <v>-4.4999999999999998E-2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43">
        <v>-1.38E-2</v>
      </c>
      <c r="E58" s="23">
        <v>-4.3200000000000002E-2</v>
      </c>
      <c r="F58" s="89">
        <v>-5.2699999999999997E-2</v>
      </c>
      <c r="G58" s="140">
        <v>-9.9099999999999994E-2</v>
      </c>
      <c r="H58" s="23">
        <v>-8.1000000000000003E-2</v>
      </c>
      <c r="I58" s="89">
        <v>-7.0300000000000001E-2</v>
      </c>
      <c r="J58" s="140">
        <v>-6.5699999999999995E-2</v>
      </c>
      <c r="K58" s="94">
        <v>-5.7200000000000001E-2</v>
      </c>
      <c r="L58" s="88">
        <v>-7.5499999999999998E-2</v>
      </c>
      <c r="M58" s="138">
        <v>-7.5999999999999998E-2</v>
      </c>
      <c r="N58" s="94">
        <v>-5.7200000000000001E-2</v>
      </c>
      <c r="O58" s="90">
        <v>-5.8299999999999998E-2</v>
      </c>
      <c r="P58" s="111">
        <v>-4.6300000000000001E-2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115">
        <v>0.38</v>
      </c>
      <c r="Q59" s="58"/>
      <c r="R59" s="86"/>
      <c r="S59" s="85"/>
      <c r="T59" s="58"/>
      <c r="U59" s="86"/>
      <c r="V59" s="85"/>
      <c r="W59" s="58"/>
      <c r="X59" s="86"/>
      <c r="Y59" s="85"/>
      <c r="Z59" s="58"/>
      <c r="AA59" s="86"/>
      <c r="AB59" s="85"/>
      <c r="AC59" s="58"/>
      <c r="AD59" s="86"/>
      <c r="AE59" s="85"/>
      <c r="AF59" s="58"/>
      <c r="AG59" s="86"/>
      <c r="AH59" s="85"/>
      <c r="AI59" s="58"/>
      <c r="AJ59" s="86"/>
      <c r="AK59" s="85"/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4"/>
      <c r="E60" s="145"/>
      <c r="F60" s="146"/>
      <c r="G60" s="144"/>
      <c r="H60" s="173">
        <v>1.81</v>
      </c>
      <c r="I60" s="179">
        <v>3.38</v>
      </c>
      <c r="J60" s="206">
        <v>1.68</v>
      </c>
      <c r="K60" s="176">
        <v>1.79</v>
      </c>
      <c r="L60" s="204">
        <v>6.42</v>
      </c>
      <c r="M60" s="219">
        <v>0.99</v>
      </c>
      <c r="N60" s="210">
        <v>1.88</v>
      </c>
      <c r="O60" s="213">
        <v>2.5499999999999998E-2</v>
      </c>
      <c r="P60" s="222">
        <v>2.18E-2</v>
      </c>
      <c r="Q60" t="s">
        <v>62</v>
      </c>
    </row>
    <row r="61" spans="1:139" ht="15.75" thickBot="1" x14ac:dyDescent="0.3">
      <c r="A61" s="63"/>
      <c r="B61" s="63"/>
      <c r="C61" s="102" t="s">
        <v>62</v>
      </c>
      <c r="D61" s="144"/>
      <c r="E61" s="145"/>
      <c r="F61" s="146" t="s">
        <v>62</v>
      </c>
      <c r="G61" s="144"/>
      <c r="H61" s="62">
        <v>-2.08</v>
      </c>
      <c r="I61" s="180">
        <v>-3.46</v>
      </c>
      <c r="J61" s="207">
        <v>-2.0499999999999998</v>
      </c>
      <c r="K61" s="177">
        <v>-1.79</v>
      </c>
      <c r="L61" s="181">
        <v>-5.79</v>
      </c>
      <c r="M61" s="220">
        <v>-1.53</v>
      </c>
      <c r="N61" s="211">
        <v>-7.7000000000000002E-3</v>
      </c>
      <c r="O61" s="212">
        <v>-4.2700000000000002E-2</v>
      </c>
      <c r="P61" s="223">
        <v>-1.9900000000000001E-2</v>
      </c>
      <c r="BS61" t="s">
        <v>62</v>
      </c>
    </row>
    <row r="62" spans="1:139" ht="15.75" thickBot="1" x14ac:dyDescent="0.3">
      <c r="C62" s="103" t="s">
        <v>62</v>
      </c>
      <c r="D62" s="144" t="s">
        <v>62</v>
      </c>
      <c r="E62" s="145"/>
      <c r="F62" s="146" t="s">
        <v>62</v>
      </c>
      <c r="G62" s="144"/>
      <c r="H62" s="145"/>
      <c r="I62" s="181">
        <v>5.25</v>
      </c>
      <c r="J62" s="144"/>
      <c r="K62" s="145"/>
      <c r="L62" s="204">
        <v>9.89</v>
      </c>
      <c r="M62" s="144" t="s">
        <v>62</v>
      </c>
      <c r="N62" s="145"/>
      <c r="O62" s="214">
        <v>3.1E-2</v>
      </c>
      <c r="P62" t="s">
        <v>62</v>
      </c>
    </row>
    <row r="63" spans="1:139" ht="15.75" thickBot="1" x14ac:dyDescent="0.3">
      <c r="A63" t="s">
        <v>62</v>
      </c>
      <c r="C63" s="103"/>
      <c r="D63" s="144" t="s">
        <v>62</v>
      </c>
      <c r="E63" s="145" t="s">
        <v>62</v>
      </c>
      <c r="F63" s="147"/>
      <c r="G63" s="144" t="s">
        <v>62</v>
      </c>
      <c r="H63" s="145" t="s">
        <v>62</v>
      </c>
      <c r="I63" s="180">
        <v>-3.73</v>
      </c>
      <c r="J63" s="144" t="s">
        <v>62</v>
      </c>
      <c r="K63" s="145"/>
      <c r="L63" s="181">
        <v>-9.6300000000000008</v>
      </c>
      <c r="M63" s="144"/>
      <c r="N63" s="145" t="s">
        <v>62</v>
      </c>
      <c r="O63" s="212">
        <v>-5.2699999999999997E-2</v>
      </c>
      <c r="P63" s="215"/>
      <c r="Q63" t="s">
        <v>62</v>
      </c>
      <c r="R63" s="60"/>
      <c r="S63" t="s">
        <v>62</v>
      </c>
      <c r="U63" s="60"/>
      <c r="X63" s="60"/>
      <c r="Y63" t="s">
        <v>62</v>
      </c>
      <c r="AA63" s="60"/>
      <c r="AD63" s="60"/>
      <c r="AG63" s="60"/>
      <c r="AJ63" s="60"/>
      <c r="AK63" t="s">
        <v>62</v>
      </c>
      <c r="AM63" s="60"/>
      <c r="AO63" t="s">
        <v>62</v>
      </c>
      <c r="AP63" s="60"/>
      <c r="AQ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7"/>
      <c r="D64" s="198"/>
      <c r="E64" s="200">
        <v>138.101</v>
      </c>
      <c r="F64" s="201">
        <v>137.208</v>
      </c>
      <c r="G64" s="202">
        <v>134.999</v>
      </c>
      <c r="H64" s="200">
        <v>135.22</v>
      </c>
      <c r="I64" s="203">
        <v>135.905</v>
      </c>
      <c r="J64" s="202">
        <v>136.429</v>
      </c>
      <c r="K64" s="200">
        <v>0.73470000000000002</v>
      </c>
      <c r="L64" s="201">
        <v>0.7379</v>
      </c>
      <c r="M64" s="202">
        <v>0.73699999999999999</v>
      </c>
      <c r="N64" s="200">
        <v>0.73499999999999999</v>
      </c>
      <c r="O64" s="201">
        <v>1.3298000000000001</v>
      </c>
      <c r="P64" s="50">
        <v>1.5203</v>
      </c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9"/>
      <c r="BX64" s="199"/>
      <c r="CA64" s="199"/>
      <c r="CD64" s="199"/>
      <c r="CG64" s="199"/>
      <c r="CJ64" s="199"/>
      <c r="CM64" s="199"/>
      <c r="CP64" s="199"/>
      <c r="CS64" s="199"/>
      <c r="CV64" s="199"/>
      <c r="CY64" s="199"/>
      <c r="DB64" s="199"/>
      <c r="DE64" s="199"/>
      <c r="DH64" s="199"/>
      <c r="DK64" s="199"/>
      <c r="DN64" s="199"/>
      <c r="DQ64" s="199"/>
    </row>
    <row r="65" spans="1:139" ht="15.75" thickBot="1" x14ac:dyDescent="0.3">
      <c r="A65" s="61"/>
      <c r="B65" s="61"/>
      <c r="C65" s="104"/>
      <c r="D65" s="148" t="s">
        <v>68</v>
      </c>
      <c r="E65" s="46" t="s">
        <v>52</v>
      </c>
      <c r="F65" s="149" t="s">
        <v>52</v>
      </c>
      <c r="G65" s="158" t="s">
        <v>52</v>
      </c>
      <c r="H65" s="116" t="s">
        <v>52</v>
      </c>
      <c r="I65" s="182" t="s">
        <v>52</v>
      </c>
      <c r="J65" s="158" t="s">
        <v>52</v>
      </c>
      <c r="K65" s="119" t="s">
        <v>60</v>
      </c>
      <c r="L65" s="185" t="s">
        <v>60</v>
      </c>
      <c r="M65" s="148" t="s">
        <v>60</v>
      </c>
      <c r="N65" s="119" t="s">
        <v>60</v>
      </c>
      <c r="O65" s="185" t="s">
        <v>42</v>
      </c>
      <c r="P65" s="119" t="s">
        <v>49</v>
      </c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50">
        <f t="shared" ref="D66:I66" si="57">SUM(D51, -D58)</f>
        <v>4.8000000000000001E-2</v>
      </c>
      <c r="E66" s="96">
        <f t="shared" si="57"/>
        <v>9.3600000000000003E-2</v>
      </c>
      <c r="F66" s="151">
        <f t="shared" si="57"/>
        <v>0.1346</v>
      </c>
      <c r="G66" s="159">
        <f t="shared" si="57"/>
        <v>0.27629999999999999</v>
      </c>
      <c r="H66" s="117">
        <f t="shared" si="57"/>
        <v>0.24980000000000002</v>
      </c>
      <c r="I66" s="183">
        <f t="shared" si="57"/>
        <v>0.20469999999999999</v>
      </c>
      <c r="J66" s="159">
        <f t="shared" ref="J66:K66" si="58">SUM(J51, -J58)</f>
        <v>0.17959999999999998</v>
      </c>
      <c r="K66" s="122">
        <f>SUM(K51, -K58)</f>
        <v>0.16789999999999999</v>
      </c>
      <c r="L66" s="187">
        <f>SUM(L51, -L58)</f>
        <v>0.1983</v>
      </c>
      <c r="M66" s="152">
        <f>SUM(M51, -M58)</f>
        <v>0.19500000000000001</v>
      </c>
      <c r="N66" s="122">
        <f>SUM(N51, -N58)</f>
        <v>0.1706</v>
      </c>
      <c r="O66" s="187">
        <f>SUM(O51, -O58)</f>
        <v>0.19719999999999999</v>
      </c>
      <c r="P66" s="122">
        <f>SUM(P51, -P58)</f>
        <v>0.20700000000000002</v>
      </c>
      <c r="Q66" s="7">
        <f>SUM(Q51, -Q56)</f>
        <v>0</v>
      </c>
      <c r="R66" s="7">
        <f>SUM(R51, -R56)</f>
        <v>0</v>
      </c>
      <c r="S66" s="7">
        <f>SUM(S51, -S56,)</f>
        <v>0</v>
      </c>
      <c r="T66" s="7">
        <f>SUM(T51, -T56,)</f>
        <v>0</v>
      </c>
      <c r="U66" s="7">
        <f>SUM(U51, -U56)</f>
        <v>0</v>
      </c>
      <c r="V66" s="7">
        <f>SUM(V51, -V56)</f>
        <v>0</v>
      </c>
      <c r="W66" s="7">
        <f>SUM(W51, -W56)</f>
        <v>0</v>
      </c>
      <c r="X66" s="7">
        <f>SUM(X51, -X56)</f>
        <v>0</v>
      </c>
      <c r="Y66" s="7">
        <f>SUM(Y51, -Y56,)</f>
        <v>0</v>
      </c>
      <c r="Z66" s="7">
        <f>SUM(Z51, -Z56,)</f>
        <v>0</v>
      </c>
      <c r="AA66" s="7">
        <f>SUM(AA51, -AA56)</f>
        <v>0</v>
      </c>
      <c r="AB66" s="7">
        <f>SUM(AB51, -AB58)</f>
        <v>0</v>
      </c>
      <c r="AC66" s="7">
        <f>SUM(AC51, -AC58)</f>
        <v>0</v>
      </c>
      <c r="AD66" s="7">
        <f>SUM(AD51, -AD58)</f>
        <v>0</v>
      </c>
      <c r="AE66" s="7">
        <f>SUM(AE51, -AE58,)</f>
        <v>0</v>
      </c>
      <c r="AF66" s="7">
        <f>SUM(AF51, -AF58,)</f>
        <v>0</v>
      </c>
      <c r="AG66" s="7">
        <f>SUM(AG51, -AG58)</f>
        <v>0</v>
      </c>
      <c r="AH66" s="7">
        <f>SUM(AH51, -AH58)</f>
        <v>0</v>
      </c>
      <c r="AI66" s="7">
        <f>SUM(AI51, -AI58)</f>
        <v>0</v>
      </c>
      <c r="AJ66" s="7">
        <f>SUM(AJ51, -AJ58)</f>
        <v>0</v>
      </c>
      <c r="AK66" s="7">
        <f>SUM(AK51, -AK58,)</f>
        <v>0</v>
      </c>
      <c r="AL66" s="7">
        <f>SUM(AL51, -AL58,)</f>
        <v>0</v>
      </c>
      <c r="AM66" s="7">
        <f>SUM(AM51, -AM58)</f>
        <v>0</v>
      </c>
      <c r="AN66" s="7">
        <f>SUM(AN51, -AN58)</f>
        <v>0</v>
      </c>
      <c r="AO66" s="7">
        <f>SUM(AO51, -AO58)</f>
        <v>0</v>
      </c>
      <c r="AP66" s="7">
        <f>SUM(AP51, -AP58)</f>
        <v>0</v>
      </c>
      <c r="AQ66" s="7">
        <f>SUM(AQ51, -AQ58,)</f>
        <v>0</v>
      </c>
      <c r="AR66" s="7">
        <f>SUM(AR51, -AR58,)</f>
        <v>0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>SUM(BK51, -BK58)</f>
        <v>0</v>
      </c>
      <c r="BL66" s="7">
        <f>SUM(BL51, -BL58)</f>
        <v>0</v>
      </c>
      <c r="BM66" s="7">
        <f>SUM(BM51, -BM58)</f>
        <v>0</v>
      </c>
      <c r="BN66" s="7">
        <f>SUM(BN51, -BN58)</f>
        <v>0</v>
      </c>
      <c r="BO66" s="7">
        <f>SUM(BO51, -BO58)</f>
        <v>0</v>
      </c>
      <c r="BP66" s="7">
        <f>SUM(BP51, -BP58)</f>
        <v>0</v>
      </c>
      <c r="BQ66" s="7">
        <f>SUM(BQ51, -BQ58)</f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>SUM(EC51, -EC58)</f>
        <v>0</v>
      </c>
      <c r="ED66" s="7">
        <f>SUM(ED51, -ED58)</f>
        <v>0</v>
      </c>
      <c r="EE66" s="7">
        <f>SUM(EE51, -EE58)</f>
        <v>0</v>
      </c>
      <c r="EF66" s="7">
        <f>SUM(EF51, -EF58)</f>
        <v>0</v>
      </c>
      <c r="EG66" s="7">
        <f>SUM(EG51, -EG58)</f>
        <v>0</v>
      </c>
      <c r="EH66" s="7">
        <f>SUM(EH51, -EH58)</f>
        <v>0</v>
      </c>
      <c r="EI66" s="7">
        <f>SUM(EI51, -EI58)</f>
        <v>0</v>
      </c>
    </row>
    <row r="67" spans="1:139" ht="15.75" thickBot="1" x14ac:dyDescent="0.3">
      <c r="A67" s="61"/>
      <c r="B67" s="61"/>
      <c r="C67" s="104"/>
      <c r="D67" s="148" t="s">
        <v>65</v>
      </c>
      <c r="E67" s="43" t="s">
        <v>55</v>
      </c>
      <c r="F67" s="149" t="s">
        <v>46</v>
      </c>
      <c r="G67" s="158" t="s">
        <v>67</v>
      </c>
      <c r="H67" s="116" t="s">
        <v>67</v>
      </c>
      <c r="I67" s="182" t="s">
        <v>57</v>
      </c>
      <c r="J67" s="148" t="s">
        <v>55</v>
      </c>
      <c r="K67" s="119" t="s">
        <v>55</v>
      </c>
      <c r="L67" s="185" t="s">
        <v>49</v>
      </c>
      <c r="M67" s="148" t="s">
        <v>49</v>
      </c>
      <c r="N67" s="119" t="s">
        <v>49</v>
      </c>
      <c r="O67" s="185" t="s">
        <v>60</v>
      </c>
      <c r="P67" s="119" t="s">
        <v>42</v>
      </c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52">
        <f>SUM(D51, -D57)</f>
        <v>4.5499999999999999E-2</v>
      </c>
      <c r="E68" s="98">
        <f>SUM(E52, -E58)</f>
        <v>6.7799999999999999E-2</v>
      </c>
      <c r="F68" s="151">
        <f>SUM(F51, -F57)</f>
        <v>0.12379999999999999</v>
      </c>
      <c r="G68" s="150">
        <f>SUM(G51, -G57)</f>
        <v>0.23959999999999998</v>
      </c>
      <c r="H68" s="118">
        <f>SUM(H51, -H57)</f>
        <v>0.2311</v>
      </c>
      <c r="I68" s="184">
        <f>SUM(I51, -I57)</f>
        <v>0.18</v>
      </c>
      <c r="J68" s="154">
        <f>SUM(J52, -J58)</f>
        <v>0.1694</v>
      </c>
      <c r="K68" s="120">
        <f>SUM(K51, -K57)</f>
        <v>0.16620000000000001</v>
      </c>
      <c r="L68" s="187">
        <f>SUM(L51, -L57)</f>
        <v>0.19230000000000003</v>
      </c>
      <c r="M68" s="152">
        <f>SUM(M51, -M57)</f>
        <v>0.17859999999999998</v>
      </c>
      <c r="N68" s="122">
        <f>SUM(N51, -N57)</f>
        <v>0.16650000000000001</v>
      </c>
      <c r="O68" s="187">
        <f>SUM(O51, -O57)</f>
        <v>0.18559999999999999</v>
      </c>
      <c r="P68" s="122">
        <f>SUM(P51, -P57)</f>
        <v>0.20569999999999999</v>
      </c>
      <c r="Q68" s="7">
        <f>SUM(Q52, -Q56)</f>
        <v>0</v>
      </c>
      <c r="R68" s="7">
        <f>SUM(R51, -R58)</f>
        <v>0</v>
      </c>
      <c r="S68" s="7">
        <f>SUM(S51, -S58)</f>
        <v>0</v>
      </c>
      <c r="T68" s="7">
        <f>SUM(T51, -T58)</f>
        <v>0</v>
      </c>
      <c r="U68" s="7">
        <f>SUM(U51, -U58)</f>
        <v>0</v>
      </c>
      <c r="V68" s="7">
        <f>SUM(V51, -V58,)</f>
        <v>0</v>
      </c>
      <c r="W68" s="7">
        <f>SUM(W52, -W56)</f>
        <v>0</v>
      </c>
      <c r="X68" s="7">
        <f>SUM(X51, -X58)</f>
        <v>0</v>
      </c>
      <c r="Y68" s="7">
        <f>SUM(Y51, -Y58)</f>
        <v>0</v>
      </c>
      <c r="Z68" s="7">
        <f>SUM(Z51, -Z58)</f>
        <v>0</v>
      </c>
      <c r="AA68" s="7">
        <f>SUM(AA51, -AA58)</f>
        <v>0</v>
      </c>
      <c r="AB68" s="7">
        <f>SUM(AB51, -AB57,)</f>
        <v>0</v>
      </c>
      <c r="AC68" s="7">
        <f>SUM(AC52, -AC58)</f>
        <v>0</v>
      </c>
      <c r="AD68" s="7">
        <f>SUM(AD51, -AD57)</f>
        <v>0</v>
      </c>
      <c r="AE68" s="7">
        <f>SUM(AE51, -AE57)</f>
        <v>0</v>
      </c>
      <c r="AF68" s="7">
        <f>SUM(AF51, -AF57)</f>
        <v>0</v>
      </c>
      <c r="AG68" s="7">
        <f>SUM(AG51, -AG57)</f>
        <v>0</v>
      </c>
      <c r="AH68" s="7">
        <f>SUM(AH51, -AH57,)</f>
        <v>0</v>
      </c>
      <c r="AI68" s="7">
        <f>SUM(AI52, -AI58)</f>
        <v>0</v>
      </c>
      <c r="AJ68" s="7">
        <f>SUM(AJ51, -AJ57)</f>
        <v>0</v>
      </c>
      <c r="AK68" s="7">
        <f>SUM(AK51, -AK57)</f>
        <v>0</v>
      </c>
      <c r="AL68" s="7">
        <f>SUM(AL51, -AL57)</f>
        <v>0</v>
      </c>
      <c r="AM68" s="7">
        <f>SUM(AM51, -AM57)</f>
        <v>0</v>
      </c>
      <c r="AN68" s="7">
        <f>SUM(AN51, -AN57,)</f>
        <v>0</v>
      </c>
      <c r="AO68" s="7">
        <f>SUM(AO52, -AO58)</f>
        <v>0</v>
      </c>
      <c r="AP68" s="7">
        <f>SUM(AP51, -AP57)</f>
        <v>0</v>
      </c>
      <c r="AQ68" s="7">
        <f>SUM(AQ51, -AQ57)</f>
        <v>0</v>
      </c>
      <c r="AR68" s="7">
        <f>SUM(AR51, -AR57)</f>
        <v>0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8" t="s">
        <v>55</v>
      </c>
      <c r="E69" s="46" t="s">
        <v>63</v>
      </c>
      <c r="F69" s="153" t="s">
        <v>55</v>
      </c>
      <c r="G69" s="158" t="s">
        <v>63</v>
      </c>
      <c r="H69" s="116" t="s">
        <v>63</v>
      </c>
      <c r="I69" s="182" t="s">
        <v>46</v>
      </c>
      <c r="J69" s="158" t="s">
        <v>57</v>
      </c>
      <c r="K69" s="116" t="s">
        <v>57</v>
      </c>
      <c r="L69" s="185" t="s">
        <v>55</v>
      </c>
      <c r="M69" s="148" t="s">
        <v>42</v>
      </c>
      <c r="N69" s="119" t="s">
        <v>42</v>
      </c>
      <c r="O69" s="185" t="s">
        <v>49</v>
      </c>
      <c r="P69" s="119" t="s">
        <v>60</v>
      </c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4">
        <f>SUM(D51, -D56)</f>
        <v>4.41E-2</v>
      </c>
      <c r="E70" s="95">
        <f>SUM(E51, -E57)</f>
        <v>6.7400000000000002E-2</v>
      </c>
      <c r="F70" s="155">
        <f>SUM(F52, -F58)</f>
        <v>0.121</v>
      </c>
      <c r="G70" s="150">
        <f>SUM(G51, -G56)</f>
        <v>0.23269999999999999</v>
      </c>
      <c r="H70" s="118">
        <f>SUM(H51, -H56)</f>
        <v>0.22140000000000001</v>
      </c>
      <c r="I70" s="183">
        <f>SUM(I51, -I56)</f>
        <v>0.1769</v>
      </c>
      <c r="J70" s="150">
        <f>SUM(J51, -J57)</f>
        <v>0.16550000000000001</v>
      </c>
      <c r="K70" s="118">
        <f>SUM(K52, -K58)</f>
        <v>0.1532</v>
      </c>
      <c r="L70" s="186">
        <f>SUM(L51, -L56)</f>
        <v>0.16260000000000002</v>
      </c>
      <c r="M70" s="152">
        <f>SUM(M51, -M56)</f>
        <v>0.1641</v>
      </c>
      <c r="N70" s="122">
        <f>SUM(N51, -N56)</f>
        <v>0.16570000000000001</v>
      </c>
      <c r="O70" s="187">
        <f>SUM(O51, -O56)</f>
        <v>0.1774</v>
      </c>
      <c r="P70" s="122">
        <f>SUM(P51, -P56)</f>
        <v>0.20530000000000001</v>
      </c>
      <c r="Q70" s="7">
        <f>SUM(Q51, -Q58)</f>
        <v>0</v>
      </c>
      <c r="R70" s="7">
        <f>SUM(R52, -R56)</f>
        <v>0</v>
      </c>
      <c r="S70" s="7">
        <f>SUM(S51, -S55)</f>
        <v>0</v>
      </c>
      <c r="T70" s="7">
        <f>SUM(T52, -T56)</f>
        <v>0</v>
      </c>
      <c r="U70" s="7">
        <f>SUM(U52, -U56)</f>
        <v>0</v>
      </c>
      <c r="V70" s="7">
        <f>SUM(V52, -V56)</f>
        <v>0</v>
      </c>
      <c r="W70" s="7">
        <f>SUM(W51, -W58)</f>
        <v>0</v>
      </c>
      <c r="X70" s="7">
        <f>SUM(X52, -X56)</f>
        <v>0</v>
      </c>
      <c r="Y70" s="7">
        <f>SUM(Y51, -Y55)</f>
        <v>0</v>
      </c>
      <c r="Z70" s="7">
        <f>SUM(Z52, -Z56)</f>
        <v>0</v>
      </c>
      <c r="AA70" s="7">
        <f>SUM(AA52, -AA56)</f>
        <v>0</v>
      </c>
      <c r="AB70" s="7">
        <f>SUM(AB52, -AB58)</f>
        <v>0</v>
      </c>
      <c r="AC70" s="7">
        <f>SUM(AC51, -AC57)</f>
        <v>0</v>
      </c>
      <c r="AD70" s="7">
        <f>SUM(AD52, -AD58)</f>
        <v>0</v>
      </c>
      <c r="AE70" s="7">
        <f>SUM(AE51, -AE56)</f>
        <v>0</v>
      </c>
      <c r="AF70" s="7">
        <f>SUM(AF52, -AF58)</f>
        <v>0</v>
      </c>
      <c r="AG70" s="7">
        <f>SUM(AG52, -AG58)</f>
        <v>0</v>
      </c>
      <c r="AH70" s="7">
        <f>SUM(AH52, -AH58)</f>
        <v>0</v>
      </c>
      <c r="AI70" s="7">
        <f>SUM(AI51, -AI57)</f>
        <v>0</v>
      </c>
      <c r="AJ70" s="7">
        <f>SUM(AJ52, -AJ58)</f>
        <v>0</v>
      </c>
      <c r="AK70" s="7">
        <f>SUM(AK51, -AK56)</f>
        <v>0</v>
      </c>
      <c r="AL70" s="7">
        <f>SUM(AL52, -AL58)</f>
        <v>0</v>
      </c>
      <c r="AM70" s="7">
        <f>SUM(AM52, -AM58)</f>
        <v>0</v>
      </c>
      <c r="AN70" s="7">
        <f>SUM(AN52, -AN58)</f>
        <v>0</v>
      </c>
      <c r="AO70" s="7">
        <f>SUM(AO51, -AO57)</f>
        <v>0</v>
      </c>
      <c r="AP70" s="7">
        <f>SUM(AP52, -AP58)</f>
        <v>0</v>
      </c>
      <c r="AQ70" s="7">
        <f>SUM(AQ51, -AQ56)</f>
        <v>0</v>
      </c>
      <c r="AR70" s="7">
        <f>SUM(AR52, -AR58)</f>
        <v>0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8" t="s">
        <v>42</v>
      </c>
      <c r="E71" s="12" t="s">
        <v>37</v>
      </c>
      <c r="F71" s="149" t="s">
        <v>67</v>
      </c>
      <c r="G71" s="158" t="s">
        <v>46</v>
      </c>
      <c r="H71" s="116" t="s">
        <v>46</v>
      </c>
      <c r="I71" s="182" t="s">
        <v>63</v>
      </c>
      <c r="J71" s="148" t="s">
        <v>60</v>
      </c>
      <c r="K71" s="119" t="s">
        <v>49</v>
      </c>
      <c r="L71" s="185" t="s">
        <v>42</v>
      </c>
      <c r="M71" s="148" t="s">
        <v>55</v>
      </c>
      <c r="N71" s="119" t="s">
        <v>55</v>
      </c>
      <c r="O71" s="185" t="s">
        <v>55</v>
      </c>
      <c r="P71" s="119" t="s">
        <v>55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52">
        <f>SUM(D51, -D55)</f>
        <v>4.1000000000000002E-2</v>
      </c>
      <c r="E72" s="16">
        <f>SUM(E53, -E58)</f>
        <v>6.6600000000000006E-2</v>
      </c>
      <c r="F72" s="156">
        <f>SUM(F51, -F56)</f>
        <v>0.1195</v>
      </c>
      <c r="G72" s="159">
        <f>SUM(G51, -G55)</f>
        <v>0.20910000000000001</v>
      </c>
      <c r="H72" s="117">
        <f>SUM(H51, -H55)</f>
        <v>0.20910000000000001</v>
      </c>
      <c r="I72" s="184">
        <f>SUM(I51, -I55)</f>
        <v>0.17359999999999998</v>
      </c>
      <c r="J72" s="152">
        <f>SUM(J52, -J57)</f>
        <v>0.15529999999999999</v>
      </c>
      <c r="K72" s="122">
        <f>SUM(K51, -K56)</f>
        <v>0.15160000000000001</v>
      </c>
      <c r="L72" s="187">
        <f>SUM(L51, -L55)</f>
        <v>0.15260000000000001</v>
      </c>
      <c r="M72" s="154">
        <f>SUM(M51, -M55)</f>
        <v>0.15459999999999999</v>
      </c>
      <c r="N72" s="120">
        <f>SUM(N51, -N55)</f>
        <v>0.15390000000000001</v>
      </c>
      <c r="O72" s="186">
        <f>SUM(O51, -O55)</f>
        <v>0.1736</v>
      </c>
      <c r="P72" s="120">
        <f>SUM(P51, -P55)</f>
        <v>0.18690000000000001</v>
      </c>
      <c r="Q72" s="7">
        <f>SUM(Q58, -Q68)</f>
        <v>0</v>
      </c>
      <c r="R72" s="7">
        <f>SUM(R58, -R68)</f>
        <v>0</v>
      </c>
      <c r="S72" s="7">
        <f>SUM(S58, -S68,)</f>
        <v>0</v>
      </c>
      <c r="T72" s="7">
        <f>SUM(T58, -T68,)</f>
        <v>0</v>
      </c>
      <c r="U72" s="7">
        <f>SUM(U58, -U68)</f>
        <v>0</v>
      </c>
      <c r="V72" s="7">
        <f>SUM(V58, -V68)</f>
        <v>0</v>
      </c>
      <c r="W72" s="7">
        <f>SUM(W58, -W68)</f>
        <v>0</v>
      </c>
      <c r="X72" s="7">
        <f>SUM(X58, -X68)</f>
        <v>0</v>
      </c>
      <c r="Y72" s="7">
        <f>SUM(Y58, -Y68,)</f>
        <v>0</v>
      </c>
      <c r="Z72" s="7">
        <f>SUM(Z58, -Z68,)</f>
        <v>0</v>
      </c>
      <c r="AA72" s="7">
        <f>SUM(AA58, -AA68)</f>
        <v>0</v>
      </c>
      <c r="AB72" s="7">
        <f>SUM(AB57, -AB68)</f>
        <v>0</v>
      </c>
      <c r="AC72" s="7">
        <f>SUM(AC57, -AC68)</f>
        <v>0</v>
      </c>
      <c r="AD72" s="7">
        <f>SUM(AD57, -AD68)</f>
        <v>0</v>
      </c>
      <c r="AE72" s="7">
        <f>SUM(AE57, -AE68,)</f>
        <v>0</v>
      </c>
      <c r="AF72" s="7">
        <f>SUM(AF57, -AF68,)</f>
        <v>0</v>
      </c>
      <c r="AG72" s="7">
        <f>SUM(AG57, -AG68)</f>
        <v>0</v>
      </c>
      <c r="AH72" s="7">
        <f>SUM(AH57, -AH68)</f>
        <v>0</v>
      </c>
      <c r="AI72" s="7">
        <f>SUM(AI57, -AI68)</f>
        <v>0</v>
      </c>
      <c r="AJ72" s="7">
        <f>SUM(AJ57, -AJ68)</f>
        <v>0</v>
      </c>
      <c r="AK72" s="7">
        <f>SUM(AK57, -AK68,)</f>
        <v>0</v>
      </c>
      <c r="AL72" s="7">
        <f>SUM(AL57, -AL68,)</f>
        <v>0</v>
      </c>
      <c r="AM72" s="7">
        <f>SUM(AM57, -AM68)</f>
        <v>0</v>
      </c>
      <c r="AN72" s="7">
        <f>SUM(AN57, -AN68)</f>
        <v>0</v>
      </c>
      <c r="AO72" s="7">
        <f>SUM(AO57, -AO68)</f>
        <v>0</v>
      </c>
      <c r="AP72" s="7">
        <f>SUM(AP57, -AP68)</f>
        <v>0</v>
      </c>
      <c r="AQ72" s="7">
        <f>SUM(AQ57, -AQ68,)</f>
        <v>0</v>
      </c>
      <c r="AR72" s="7">
        <f>SUM(AR57, -AR68,)</f>
        <v>0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>SUM(BK57, -BK68)</f>
        <v>0</v>
      </c>
      <c r="BL72" s="7">
        <f>SUM(BL57, -BL68)</f>
        <v>0</v>
      </c>
      <c r="BM72" s="7">
        <f>SUM(BM57, -BM68)</f>
        <v>0</v>
      </c>
      <c r="BN72" s="7">
        <f>SUM(BN57, -BN68)</f>
        <v>0</v>
      </c>
      <c r="BO72" s="7">
        <f>SUM(BO57, -BO68)</f>
        <v>0</v>
      </c>
      <c r="BP72" s="7">
        <f>SUM(BP57, -BP68)</f>
        <v>0</v>
      </c>
      <c r="BQ72" s="7">
        <f>SUM(BQ57, -BQ68)</f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>SUM(EC57, -EC68)</f>
        <v>0</v>
      </c>
      <c r="ED72" s="7">
        <f>SUM(ED57, -ED68)</f>
        <v>0</v>
      </c>
      <c r="EE72" s="7">
        <f>SUM(EE57, -EE68)</f>
        <v>0</v>
      </c>
      <c r="EF72" s="7">
        <f>SUM(EF57, -EF68)</f>
        <v>0</v>
      </c>
      <c r="EG72" s="7">
        <f>SUM(EG57, -EG68)</f>
        <v>0</v>
      </c>
      <c r="EH72" s="7">
        <f>SUM(EH57, -EH68)</f>
        <v>0</v>
      </c>
      <c r="EI72" s="7">
        <f>SUM(EI57, -EI68)</f>
        <v>0</v>
      </c>
    </row>
    <row r="73" spans="1:139" ht="15.75" thickBot="1" x14ac:dyDescent="0.3">
      <c r="A73" s="61"/>
      <c r="B73" s="61"/>
      <c r="C73" s="104"/>
      <c r="D73" s="148" t="s">
        <v>60</v>
      </c>
      <c r="E73" s="46" t="s">
        <v>46</v>
      </c>
      <c r="F73" s="149" t="s">
        <v>57</v>
      </c>
      <c r="G73" s="158" t="s">
        <v>57</v>
      </c>
      <c r="H73" s="116" t="s">
        <v>57</v>
      </c>
      <c r="I73" s="182" t="s">
        <v>67</v>
      </c>
      <c r="J73" s="158" t="s">
        <v>46</v>
      </c>
      <c r="K73" s="116" t="s">
        <v>52</v>
      </c>
      <c r="L73" s="190" t="s">
        <v>84</v>
      </c>
      <c r="M73" s="169" t="s">
        <v>84</v>
      </c>
      <c r="N73" s="125" t="s">
        <v>84</v>
      </c>
      <c r="O73" s="185" t="s">
        <v>70</v>
      </c>
      <c r="P73" s="119" t="s">
        <v>70</v>
      </c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52">
        <f>SUM(D51, -D54)</f>
        <v>3.9400000000000004E-2</v>
      </c>
      <c r="E74" s="96">
        <f>SUM(E51, -E56)</f>
        <v>6.4899999999999999E-2</v>
      </c>
      <c r="F74" s="156">
        <f>SUM(F51, -F55)</f>
        <v>0.11310000000000001</v>
      </c>
      <c r="G74" s="150">
        <f>SUM(G51, -G54)</f>
        <v>0.1857</v>
      </c>
      <c r="H74" s="118">
        <f>SUM(H51, -H54)</f>
        <v>0.1981</v>
      </c>
      <c r="I74" s="184">
        <f>SUM(I51, -I54)</f>
        <v>0.16289999999999999</v>
      </c>
      <c r="J74" s="159">
        <f>SUM(J51, -J56)</f>
        <v>0.15329999999999999</v>
      </c>
      <c r="K74" s="117">
        <f>SUM(K52, -K57)</f>
        <v>0.1515</v>
      </c>
      <c r="L74" s="184">
        <f>SUM(L52, -L58)</f>
        <v>0.13519999999999999</v>
      </c>
      <c r="M74" s="150">
        <f>SUM(M52, -M58)</f>
        <v>0.1411</v>
      </c>
      <c r="N74" s="118">
        <f>SUM(N52, -N58)</f>
        <v>0.1169</v>
      </c>
      <c r="O74" s="187">
        <f>SUM(O51, -O54)</f>
        <v>0.1535</v>
      </c>
      <c r="P74" s="122">
        <f>SUM(P51, -P54)</f>
        <v>0.18510000000000001</v>
      </c>
      <c r="Q74" s="7">
        <f>SUM(Q56, -Q68)</f>
        <v>0</v>
      </c>
      <c r="R74" s="7">
        <f>SUM(R58, -R67)</f>
        <v>0</v>
      </c>
      <c r="S74" s="7">
        <f>SUM(S58, -S67)</f>
        <v>0</v>
      </c>
      <c r="T74" s="7">
        <f>SUM(T58, -T67)</f>
        <v>0</v>
      </c>
      <c r="U74" s="7">
        <f>SUM(U58, -U67)</f>
        <v>0</v>
      </c>
      <c r="V74" s="7">
        <f>SUM(V58, -V67,)</f>
        <v>0</v>
      </c>
      <c r="W74" s="7">
        <f>SUM(W56, -W68)</f>
        <v>0</v>
      </c>
      <c r="X74" s="7">
        <f>SUM(X58, -X67)</f>
        <v>0</v>
      </c>
      <c r="Y74" s="7">
        <f>SUM(Y58, -Y67)</f>
        <v>0</v>
      </c>
      <c r="Z74" s="7">
        <f>SUM(Z58, -Z67)</f>
        <v>0</v>
      </c>
      <c r="AA74" s="7">
        <f>SUM(AA58, -AA67)</f>
        <v>0</v>
      </c>
      <c r="AB74" s="7">
        <f>SUM(AB57, -AB67,)</f>
        <v>0</v>
      </c>
      <c r="AC74" s="7">
        <f>SUM(AC58, -AC68)</f>
        <v>0</v>
      </c>
      <c r="AD74" s="7">
        <f>SUM(AD57, -AD67)</f>
        <v>0</v>
      </c>
      <c r="AE74" s="7">
        <f>SUM(AE57, -AE67)</f>
        <v>0</v>
      </c>
      <c r="AF74" s="7">
        <f>SUM(AF57, -AF67)</f>
        <v>0</v>
      </c>
      <c r="AG74" s="7">
        <f>SUM(AG57, -AG67)</f>
        <v>0</v>
      </c>
      <c r="AH74" s="7">
        <f>SUM(AH57, -AH67,)</f>
        <v>0</v>
      </c>
      <c r="AI74" s="7">
        <f>SUM(AI58, -AI68)</f>
        <v>0</v>
      </c>
      <c r="AJ74" s="7">
        <f>SUM(AJ57, -AJ67)</f>
        <v>0</v>
      </c>
      <c r="AK74" s="7">
        <f>SUM(AK57, -AK67)</f>
        <v>0</v>
      </c>
      <c r="AL74" s="7">
        <f>SUM(AL57, -AL67)</f>
        <v>0</v>
      </c>
      <c r="AM74" s="7">
        <f>SUM(AM57, -AM67)</f>
        <v>0</v>
      </c>
      <c r="AN74" s="7">
        <f>SUM(AN57, -AN67,)</f>
        <v>0</v>
      </c>
      <c r="AO74" s="7">
        <f>SUM(AO58, -AO68)</f>
        <v>0</v>
      </c>
      <c r="AP74" s="7">
        <f>SUM(AP57, -AP67)</f>
        <v>0</v>
      </c>
      <c r="AQ74" s="7">
        <f>SUM(AQ57, -AQ67)</f>
        <v>0</v>
      </c>
      <c r="AR74" s="7">
        <f>SUM(AR57, -AR67)</f>
        <v>0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8" t="s">
        <v>49</v>
      </c>
      <c r="E75" s="46" t="s">
        <v>67</v>
      </c>
      <c r="F75" s="153" t="s">
        <v>49</v>
      </c>
      <c r="G75" s="148" t="s">
        <v>55</v>
      </c>
      <c r="H75" s="119" t="s">
        <v>55</v>
      </c>
      <c r="I75" s="185" t="s">
        <v>55</v>
      </c>
      <c r="J75" s="158" t="s">
        <v>67</v>
      </c>
      <c r="K75" s="119" t="s">
        <v>68</v>
      </c>
      <c r="L75" s="190" t="s">
        <v>47</v>
      </c>
      <c r="M75" s="169" t="s">
        <v>47</v>
      </c>
      <c r="N75" s="125" t="s">
        <v>47</v>
      </c>
      <c r="O75" s="185" t="s">
        <v>68</v>
      </c>
      <c r="P75" s="119" t="s">
        <v>68</v>
      </c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52">
        <f>SUM(D51, -D53)</f>
        <v>2.98E-2</v>
      </c>
      <c r="E76" s="95">
        <f>SUM(E51, -E55)</f>
        <v>6.4000000000000001E-2</v>
      </c>
      <c r="F76" s="157">
        <f>SUM(F52, -F57)</f>
        <v>0.11019999999999999</v>
      </c>
      <c r="G76" s="154">
        <f>SUM(G52, -G58)</f>
        <v>0.14710000000000001</v>
      </c>
      <c r="H76" s="120">
        <f>SUM(H52, -H58)</f>
        <v>0.14119999999999999</v>
      </c>
      <c r="I76" s="186">
        <f>SUM(I52, -I58)</f>
        <v>0.16010000000000002</v>
      </c>
      <c r="J76" s="150">
        <f>SUM(J51, -J55)</f>
        <v>0.14949999999999999</v>
      </c>
      <c r="K76" s="118">
        <f>SUM(K51, -K55)</f>
        <v>0.15030000000000002</v>
      </c>
      <c r="L76" s="187">
        <f>SUM(L52, -L57)</f>
        <v>0.12920000000000001</v>
      </c>
      <c r="M76" s="152">
        <f>SUM(M52, -M57)</f>
        <v>0.12470000000000001</v>
      </c>
      <c r="N76" s="122">
        <f>SUM(N52, -N57)</f>
        <v>0.11280000000000001</v>
      </c>
      <c r="O76" s="184">
        <f>SUM(O51, -O53)</f>
        <v>0.15140000000000001</v>
      </c>
      <c r="P76" s="118">
        <f>SUM(P51, -P53)</f>
        <v>0.18140000000000001</v>
      </c>
      <c r="Q76" s="7">
        <f>SUM(Q58, -Q67)</f>
        <v>0</v>
      </c>
      <c r="R76" s="7">
        <f>SUM(R56, -R68)</f>
        <v>0</v>
      </c>
      <c r="S76" s="7">
        <f>SUM(S58, -S66)</f>
        <v>0</v>
      </c>
      <c r="T76" s="7">
        <f>SUM(T56, -T68)</f>
        <v>0</v>
      </c>
      <c r="U76" s="7">
        <f>SUM(U56, -U68)</f>
        <v>0</v>
      </c>
      <c r="V76" s="7">
        <f>SUM(V56, -V68)</f>
        <v>0</v>
      </c>
      <c r="W76" s="7">
        <f>SUM(W58, -W67)</f>
        <v>0</v>
      </c>
      <c r="X76" s="7">
        <f>SUM(X56, -X68)</f>
        <v>0</v>
      </c>
      <c r="Y76" s="7">
        <f>SUM(Y58, -Y66)</f>
        <v>0</v>
      </c>
      <c r="Z76" s="7">
        <f>SUM(Z56, -Z68)</f>
        <v>0</v>
      </c>
      <c r="AA76" s="7">
        <f>SUM(AA56, -AA68)</f>
        <v>0</v>
      </c>
      <c r="AB76" s="7">
        <f>SUM(AB58, -AB68)</f>
        <v>0</v>
      </c>
      <c r="AC76" s="7">
        <f>SUM(AC57, -AC67)</f>
        <v>0</v>
      </c>
      <c r="AD76" s="7">
        <f>SUM(AD58, -AD68)</f>
        <v>0</v>
      </c>
      <c r="AE76" s="7">
        <f>SUM(AE57, -AE66)</f>
        <v>0</v>
      </c>
      <c r="AF76" s="7">
        <f>SUM(AF58, -AF68)</f>
        <v>0</v>
      </c>
      <c r="AG76" s="7">
        <f>SUM(AG58, -AG68)</f>
        <v>0</v>
      </c>
      <c r="AH76" s="7">
        <f>SUM(AH58, -AH68)</f>
        <v>0</v>
      </c>
      <c r="AI76" s="7">
        <f>SUM(AI57, -AI67)</f>
        <v>0</v>
      </c>
      <c r="AJ76" s="7">
        <f>SUM(AJ58, -AJ68)</f>
        <v>0</v>
      </c>
      <c r="AK76" s="7">
        <f>SUM(AK57, -AK66)</f>
        <v>0</v>
      </c>
      <c r="AL76" s="7">
        <f>SUM(AL58, -AL68)</f>
        <v>0</v>
      </c>
      <c r="AM76" s="7">
        <f>SUM(AM58, -AM68)</f>
        <v>0</v>
      </c>
      <c r="AN76" s="7">
        <f>SUM(AN58, -AN68)</f>
        <v>0</v>
      </c>
      <c r="AO76" s="7">
        <f>SUM(AO57, -AO67)</f>
        <v>0</v>
      </c>
      <c r="AP76" s="7">
        <f>SUM(AP58, -AP68)</f>
        <v>0</v>
      </c>
      <c r="AQ76" s="7">
        <f>SUM(AQ57, -AQ66)</f>
        <v>0</v>
      </c>
      <c r="AR76" s="7">
        <f>SUM(AR58, -AR68)</f>
        <v>0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8" t="s">
        <v>70</v>
      </c>
      <c r="E77" s="46" t="s">
        <v>57</v>
      </c>
      <c r="F77" s="149" t="s">
        <v>63</v>
      </c>
      <c r="G77" s="158" t="s">
        <v>39</v>
      </c>
      <c r="H77" s="116" t="s">
        <v>39</v>
      </c>
      <c r="I77" s="185" t="s">
        <v>60</v>
      </c>
      <c r="J77" s="148" t="s">
        <v>49</v>
      </c>
      <c r="K77" s="116" t="s">
        <v>46</v>
      </c>
      <c r="L77" s="185" t="s">
        <v>68</v>
      </c>
      <c r="M77" s="148" t="s">
        <v>68</v>
      </c>
      <c r="N77" s="125" t="s">
        <v>40</v>
      </c>
      <c r="O77" s="190" t="s">
        <v>40</v>
      </c>
      <c r="P77" s="119" t="s">
        <v>65</v>
      </c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52">
        <f>SUM(D51, -D52)</f>
        <v>2.5800000000000003E-2</v>
      </c>
      <c r="E78" s="95">
        <f>SUM(E51, -E54)</f>
        <v>6.0499999999999998E-2</v>
      </c>
      <c r="F78" s="156">
        <f>SUM(F51, -F54)</f>
        <v>0.1079</v>
      </c>
      <c r="G78" s="150">
        <f>SUM(G51, -G53)</f>
        <v>0.14499999999999999</v>
      </c>
      <c r="H78" s="118">
        <f>SUM(H51, -H53)</f>
        <v>0.1323</v>
      </c>
      <c r="I78" s="187">
        <f>SUM(I52, -I57)</f>
        <v>0.13540000000000002</v>
      </c>
      <c r="J78" s="152">
        <f>SUM(J52, -J56)</f>
        <v>0.1431</v>
      </c>
      <c r="K78" s="117">
        <f>SUM(K52, -K56)</f>
        <v>0.13689999999999999</v>
      </c>
      <c r="L78" s="184">
        <f>SUM(L51, -L54)</f>
        <v>0.1288</v>
      </c>
      <c r="M78" s="150">
        <f>SUM(M51, -M54)</f>
        <v>0.1226</v>
      </c>
      <c r="N78" s="122">
        <f>SUM(N52, -N56)</f>
        <v>0.112</v>
      </c>
      <c r="O78" s="187">
        <f>SUM(O52, -O58)</f>
        <v>0.12470000000000001</v>
      </c>
      <c r="P78" s="122">
        <f>SUM(P51, -P52)</f>
        <v>0.11420000000000001</v>
      </c>
      <c r="Q78" s="7">
        <f t="shared" ref="O78:R78" si="59">SUM(Q67, -Q74)</f>
        <v>0</v>
      </c>
      <c r="R78" s="7">
        <f t="shared" si="59"/>
        <v>0</v>
      </c>
      <c r="S78" s="7">
        <f>SUM(S67, -S74,)</f>
        <v>0</v>
      </c>
      <c r="T78" s="7">
        <f>SUM(T67, -T74,)</f>
        <v>0</v>
      </c>
      <c r="U78" s="7">
        <f t="shared" ref="U78:X78" si="60">SUM(U67, -U74)</f>
        <v>0</v>
      </c>
      <c r="V78" s="7">
        <f t="shared" si="60"/>
        <v>0</v>
      </c>
      <c r="W78" s="7">
        <f t="shared" si="60"/>
        <v>0</v>
      </c>
      <c r="X78" s="7">
        <f t="shared" si="60"/>
        <v>0</v>
      </c>
      <c r="Y78" s="7">
        <f>SUM(Y67, -Y74,)</f>
        <v>0</v>
      </c>
      <c r="Z78" s="7">
        <f>SUM(Z67, -Z74,)</f>
        <v>0</v>
      </c>
      <c r="AA78" s="7">
        <f t="shared" ref="AA78:AD78" si="61">SUM(AA67, -AA74)</f>
        <v>0</v>
      </c>
      <c r="AB78" s="7">
        <f t="shared" si="61"/>
        <v>0</v>
      </c>
      <c r="AC78" s="7">
        <f t="shared" si="61"/>
        <v>0</v>
      </c>
      <c r="AD78" s="7">
        <f t="shared" si="61"/>
        <v>0</v>
      </c>
      <c r="AE78" s="7">
        <f>SUM(AE67, -AE74,)</f>
        <v>0</v>
      </c>
      <c r="AF78" s="7">
        <f>SUM(AF67, -AF74,)</f>
        <v>0</v>
      </c>
      <c r="AG78" s="7">
        <f t="shared" ref="AG78:AJ78" si="62">SUM(AG67, -AG74)</f>
        <v>0</v>
      </c>
      <c r="AH78" s="7">
        <f t="shared" si="62"/>
        <v>0</v>
      </c>
      <c r="AI78" s="7">
        <f t="shared" si="62"/>
        <v>0</v>
      </c>
      <c r="AJ78" s="7">
        <f t="shared" si="62"/>
        <v>0</v>
      </c>
      <c r="AK78" s="7">
        <f>SUM(AK67, -AK74,)</f>
        <v>0</v>
      </c>
      <c r="AL78" s="7">
        <f>SUM(AL67, -AL74,)</f>
        <v>0</v>
      </c>
      <c r="AM78" s="7">
        <f t="shared" ref="AM78:AP78" si="63">SUM(AM67, -AM74)</f>
        <v>0</v>
      </c>
      <c r="AN78" s="7">
        <f t="shared" si="63"/>
        <v>0</v>
      </c>
      <c r="AO78" s="7">
        <f t="shared" si="63"/>
        <v>0</v>
      </c>
      <c r="AP78" s="7">
        <f t="shared" si="63"/>
        <v>0</v>
      </c>
      <c r="AQ78" s="7">
        <f>SUM(AQ67, -AQ74,)</f>
        <v>0</v>
      </c>
      <c r="AR78" s="7">
        <f>SUM(AR67, -AR74,)</f>
        <v>0</v>
      </c>
      <c r="AS78" s="7">
        <f t="shared" ref="AS78:AV78" si="64">SUM(AS67, -AS74)</f>
        <v>0</v>
      </c>
      <c r="AT78" s="7">
        <f t="shared" si="64"/>
        <v>0</v>
      </c>
      <c r="AU78" s="7">
        <f t="shared" si="64"/>
        <v>0</v>
      </c>
      <c r="AV78" s="7">
        <f t="shared" si="64"/>
        <v>0</v>
      </c>
      <c r="AW78" s="7">
        <f>SUM(AW67, -AW74,)</f>
        <v>0</v>
      </c>
      <c r="AX78" s="7">
        <f>SUM(AX67, -AX74,)</f>
        <v>0</v>
      </c>
      <c r="AY78" s="7">
        <f t="shared" ref="AY78:BB78" si="65">SUM(AY67, -AY74)</f>
        <v>0</v>
      </c>
      <c r="AZ78" s="7">
        <f t="shared" si="65"/>
        <v>0</v>
      </c>
      <c r="BA78" s="7">
        <f t="shared" si="65"/>
        <v>0</v>
      </c>
      <c r="BB78" s="7">
        <f t="shared" si="65"/>
        <v>0</v>
      </c>
      <c r="BC78" s="7">
        <f>SUM(BC67, -BC74,)</f>
        <v>0</v>
      </c>
      <c r="BD78" s="7">
        <f>SUM(BD67, -BD74,)</f>
        <v>0</v>
      </c>
      <c r="BE78" s="7">
        <f t="shared" ref="BE78:BH78" si="66">SUM(BE67, -BE74)</f>
        <v>0</v>
      </c>
      <c r="BF78" s="7">
        <f t="shared" si="66"/>
        <v>0</v>
      </c>
      <c r="BG78" s="7">
        <f t="shared" si="66"/>
        <v>0</v>
      </c>
      <c r="BH78" s="7">
        <f t="shared" si="66"/>
        <v>0</v>
      </c>
      <c r="BI78" s="7">
        <f>SUM(BI67, -BI74,)</f>
        <v>0</v>
      </c>
      <c r="BJ78" s="7">
        <f>SUM(BJ67, -BJ74,)</f>
        <v>0</v>
      </c>
      <c r="BK78" s="7">
        <f t="shared" ref="BK78:BQ78" si="67">SUM(BK67, -BK74)</f>
        <v>0</v>
      </c>
      <c r="BL78" s="7">
        <f t="shared" si="67"/>
        <v>0</v>
      </c>
      <c r="BM78" s="7">
        <f t="shared" si="67"/>
        <v>0</v>
      </c>
      <c r="BN78" s="7">
        <f t="shared" si="67"/>
        <v>0</v>
      </c>
      <c r="BO78" s="7">
        <f t="shared" si="67"/>
        <v>0</v>
      </c>
      <c r="BP78" s="7">
        <f t="shared" si="67"/>
        <v>0</v>
      </c>
      <c r="BQ78" s="7">
        <f t="shared" si="67"/>
        <v>0</v>
      </c>
      <c r="BS78" s="7">
        <f>SUM(BS67, -BS74,)</f>
        <v>0</v>
      </c>
      <c r="BT78" s="7">
        <f>SUM(BT67, -BT74,)</f>
        <v>0</v>
      </c>
      <c r="BU78" s="7">
        <f t="shared" ref="BU78:BX78" si="68">SUM(BU67, -BU74)</f>
        <v>0</v>
      </c>
      <c r="BV78" s="7">
        <f t="shared" si="68"/>
        <v>0</v>
      </c>
      <c r="BW78" s="7">
        <f t="shared" si="68"/>
        <v>0</v>
      </c>
      <c r="BX78" s="7">
        <f t="shared" si="68"/>
        <v>0</v>
      </c>
      <c r="BY78" s="7">
        <f>SUM(BY67, -BY74,)</f>
        <v>0</v>
      </c>
      <c r="BZ78" s="7">
        <f>SUM(BZ67, -BZ74,)</f>
        <v>0</v>
      </c>
      <c r="CA78" s="7">
        <f t="shared" ref="CA78:CD78" si="69">SUM(CA67, -CA74)</f>
        <v>0</v>
      </c>
      <c r="CB78" s="7">
        <f t="shared" si="69"/>
        <v>0</v>
      </c>
      <c r="CC78" s="7">
        <f t="shared" si="69"/>
        <v>0</v>
      </c>
      <c r="CD78" s="7">
        <f t="shared" si="69"/>
        <v>0</v>
      </c>
      <c r="CE78" s="7">
        <f>SUM(CE67, -CE74,)</f>
        <v>0</v>
      </c>
      <c r="CF78" s="7">
        <f>SUM(CF67, -CF74,)</f>
        <v>0</v>
      </c>
      <c r="CG78" s="7">
        <f t="shared" ref="CG78:CJ78" si="70">SUM(CG67, -CG74)</f>
        <v>0</v>
      </c>
      <c r="CH78" s="7">
        <f t="shared" si="70"/>
        <v>0</v>
      </c>
      <c r="CI78" s="7">
        <f t="shared" si="70"/>
        <v>0</v>
      </c>
      <c r="CJ78" s="7">
        <f t="shared" si="70"/>
        <v>0</v>
      </c>
      <c r="CK78" s="7">
        <f>SUM(CK67, -CK74,)</f>
        <v>0</v>
      </c>
      <c r="CL78" s="7">
        <f>SUM(CL67, -CL74,)</f>
        <v>0</v>
      </c>
      <c r="CM78" s="7">
        <f t="shared" ref="CM78:CP78" si="71">SUM(CM67, -CM74)</f>
        <v>0</v>
      </c>
      <c r="CN78" s="7">
        <f t="shared" si="71"/>
        <v>0</v>
      </c>
      <c r="CO78" s="7">
        <f t="shared" si="71"/>
        <v>0</v>
      </c>
      <c r="CP78" s="7">
        <f t="shared" si="71"/>
        <v>0</v>
      </c>
      <c r="CQ78" s="7">
        <f>SUM(CQ67, -CQ74,)</f>
        <v>0</v>
      </c>
      <c r="CR78" s="7">
        <f>SUM(CR67, -CR74,)</f>
        <v>0</v>
      </c>
      <c r="CS78" s="7">
        <f t="shared" ref="CS78:CV78" si="72">SUM(CS67, -CS74)</f>
        <v>0</v>
      </c>
      <c r="CT78" s="7">
        <f t="shared" si="72"/>
        <v>0</v>
      </c>
      <c r="CU78" s="7">
        <f t="shared" si="72"/>
        <v>0</v>
      </c>
      <c r="CV78" s="7">
        <f t="shared" si="72"/>
        <v>0</v>
      </c>
      <c r="CW78" s="7">
        <f>SUM(CW67, -CW74,)</f>
        <v>0</v>
      </c>
      <c r="CX78" s="7">
        <f>SUM(CX67, -CX74,)</f>
        <v>0</v>
      </c>
      <c r="CY78" s="7">
        <f t="shared" ref="CY78:DB78" si="73">SUM(CY67, -CY74)</f>
        <v>0</v>
      </c>
      <c r="CZ78" s="7">
        <f t="shared" si="73"/>
        <v>0</v>
      </c>
      <c r="DA78" s="7">
        <f t="shared" si="73"/>
        <v>0</v>
      </c>
      <c r="DB78" s="7">
        <f t="shared" si="73"/>
        <v>0</v>
      </c>
      <c r="DC78" s="7">
        <f>SUM(DC67, -DC74,)</f>
        <v>0</v>
      </c>
      <c r="DD78" s="7">
        <f>SUM(DD67, -DD74,)</f>
        <v>0</v>
      </c>
      <c r="DE78" s="7">
        <f t="shared" ref="DE78:DH78" si="74">SUM(DE67, -DE74)</f>
        <v>0</v>
      </c>
      <c r="DF78" s="7">
        <f t="shared" si="74"/>
        <v>0</v>
      </c>
      <c r="DG78" s="7">
        <f t="shared" si="74"/>
        <v>0</v>
      </c>
      <c r="DH78" s="7">
        <f t="shared" si="74"/>
        <v>0</v>
      </c>
      <c r="DI78" s="7">
        <f>SUM(DI67, -DI74,)</f>
        <v>0</v>
      </c>
      <c r="DJ78" s="7">
        <f>SUM(DJ67, -DJ74,)</f>
        <v>0</v>
      </c>
      <c r="DK78" s="7">
        <f t="shared" ref="DK78:DN78" si="75">SUM(DK67, -DK74)</f>
        <v>0</v>
      </c>
      <c r="DL78" s="7">
        <f t="shared" si="75"/>
        <v>0</v>
      </c>
      <c r="DM78" s="7">
        <f t="shared" si="75"/>
        <v>0</v>
      </c>
      <c r="DN78" s="7">
        <f t="shared" si="75"/>
        <v>0</v>
      </c>
      <c r="DO78" s="7">
        <f>SUM(DO67, -DO74,)</f>
        <v>0</v>
      </c>
      <c r="DP78" s="7">
        <f>SUM(DP67, -DP74,)</f>
        <v>0</v>
      </c>
      <c r="DQ78" s="7">
        <f t="shared" ref="DQ78:DT78" si="76">SUM(DQ67, -DQ74)</f>
        <v>0</v>
      </c>
      <c r="DR78" s="7">
        <f t="shared" si="76"/>
        <v>0</v>
      </c>
      <c r="DS78" s="7">
        <f t="shared" si="76"/>
        <v>0</v>
      </c>
      <c r="DT78" s="7">
        <f t="shared" si="76"/>
        <v>0</v>
      </c>
      <c r="DU78" s="7">
        <f>SUM(DU67, -DU74,)</f>
        <v>0</v>
      </c>
      <c r="DV78" s="7">
        <f>SUM(DV67, -DV74,)</f>
        <v>0</v>
      </c>
      <c r="DW78" s="7">
        <f t="shared" ref="DW78:DZ78" si="77">SUM(DW67, -DW74)</f>
        <v>0</v>
      </c>
      <c r="DX78" s="7">
        <f t="shared" si="77"/>
        <v>0</v>
      </c>
      <c r="DY78" s="7">
        <f t="shared" si="77"/>
        <v>0</v>
      </c>
      <c r="DZ78" s="7">
        <f t="shared" si="77"/>
        <v>0</v>
      </c>
      <c r="EA78" s="7">
        <f>SUM(EA67, -EA74,)</f>
        <v>0</v>
      </c>
      <c r="EB78" s="7">
        <f>SUM(EB67, -EB74,)</f>
        <v>0</v>
      </c>
      <c r="EC78" s="7">
        <f t="shared" ref="EC78:EI78" si="78">SUM(EC67, -EC74)</f>
        <v>0</v>
      </c>
      <c r="ED78" s="7">
        <f t="shared" si="78"/>
        <v>0</v>
      </c>
      <c r="EE78" s="7">
        <f t="shared" si="78"/>
        <v>0</v>
      </c>
      <c r="EF78" s="7">
        <f t="shared" si="78"/>
        <v>0</v>
      </c>
      <c r="EG78" s="7">
        <f t="shared" si="78"/>
        <v>0</v>
      </c>
      <c r="EH78" s="7">
        <f t="shared" si="78"/>
        <v>0</v>
      </c>
      <c r="EI78" s="7">
        <f t="shared" si="78"/>
        <v>0</v>
      </c>
    </row>
    <row r="79" spans="1:139" ht="15.75" thickBot="1" x14ac:dyDescent="0.3">
      <c r="A79" s="61"/>
      <c r="B79" s="61"/>
      <c r="C79" s="104"/>
      <c r="D79" s="158" t="s">
        <v>67</v>
      </c>
      <c r="E79" s="43" t="s">
        <v>65</v>
      </c>
      <c r="F79" s="153" t="s">
        <v>68</v>
      </c>
      <c r="G79" s="164" t="s">
        <v>37</v>
      </c>
      <c r="H79" s="119" t="s">
        <v>68</v>
      </c>
      <c r="I79" s="182" t="s">
        <v>39</v>
      </c>
      <c r="J79" s="148" t="s">
        <v>68</v>
      </c>
      <c r="K79" s="116" t="s">
        <v>67</v>
      </c>
      <c r="L79" s="182" t="s">
        <v>57</v>
      </c>
      <c r="M79" s="158" t="s">
        <v>57</v>
      </c>
      <c r="N79" s="119" t="s">
        <v>68</v>
      </c>
      <c r="O79" s="190" t="s">
        <v>84</v>
      </c>
      <c r="P79" s="125" t="s">
        <v>47</v>
      </c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50">
        <f>SUM(D52, -D58)</f>
        <v>2.2199999999999998E-2</v>
      </c>
      <c r="E80" s="16">
        <f>SUM(E52, -E57)</f>
        <v>4.1599999999999998E-2</v>
      </c>
      <c r="F80" s="156">
        <f>SUM(F52, -F56)</f>
        <v>0.10589999999999999</v>
      </c>
      <c r="G80" s="152">
        <f>SUM(G53, -G58)</f>
        <v>0.1313</v>
      </c>
      <c r="H80" s="118">
        <f>SUM(H52, -H57)</f>
        <v>0.1225</v>
      </c>
      <c r="I80" s="184">
        <f>SUM(I51, -I53)</f>
        <v>0.13249999999999998</v>
      </c>
      <c r="J80" s="150">
        <f>SUM(J52, -J55)</f>
        <v>0.13930000000000001</v>
      </c>
      <c r="K80" s="118">
        <f>SUM(K52, -K55)</f>
        <v>0.1356</v>
      </c>
      <c r="L80" s="184">
        <f>SUM(L53, -L58)</f>
        <v>0.11360000000000001</v>
      </c>
      <c r="M80" s="150">
        <f>SUM(M53, -M58)</f>
        <v>0.1118</v>
      </c>
      <c r="N80" s="118">
        <f>SUM(N51, -N54)</f>
        <v>0.1115</v>
      </c>
      <c r="O80" s="184">
        <f>SUM(O52, -O57)</f>
        <v>0.11310000000000001</v>
      </c>
      <c r="P80" s="122">
        <f>SUM(P52, -P58)</f>
        <v>9.2799999999999994E-2</v>
      </c>
      <c r="Q80" s="7">
        <f>SUM(Q68, -Q74)</f>
        <v>0</v>
      </c>
      <c r="R80" s="7">
        <f>SUM(R67, -R73)</f>
        <v>0</v>
      </c>
      <c r="S80" s="7">
        <f>SUM(S67, -S73)</f>
        <v>0</v>
      </c>
      <c r="T80" s="7">
        <f>SUM(T67, -T73)</f>
        <v>0</v>
      </c>
      <c r="U80" s="7">
        <f>SUM(U67, -U73)</f>
        <v>0</v>
      </c>
      <c r="V80" s="7">
        <f>SUM(V67, -V73,)</f>
        <v>0</v>
      </c>
      <c r="W80" s="7">
        <f>SUM(W68, -W74)</f>
        <v>0</v>
      </c>
      <c r="X80" s="7">
        <f>SUM(X67, -X73)</f>
        <v>0</v>
      </c>
      <c r="Y80" s="7">
        <f>SUM(Y67, -Y73)</f>
        <v>0</v>
      </c>
      <c r="Z80" s="7">
        <f>SUM(Z67, -Z73)</f>
        <v>0</v>
      </c>
      <c r="AA80" s="7">
        <f>SUM(AA67, -AA73)</f>
        <v>0</v>
      </c>
      <c r="AB80" s="7">
        <f>SUM(AB67, -AB73,)</f>
        <v>0</v>
      </c>
      <c r="AC80" s="7">
        <f>SUM(AC68, -AC74)</f>
        <v>0</v>
      </c>
      <c r="AD80" s="7">
        <f>SUM(AD67, -AD73)</f>
        <v>0</v>
      </c>
      <c r="AE80" s="7">
        <f>SUM(AE67, -AE73)</f>
        <v>0</v>
      </c>
      <c r="AF80" s="7">
        <f>SUM(AF67, -AF73)</f>
        <v>0</v>
      </c>
      <c r="AG80" s="7">
        <f>SUM(AG67, -AG73)</f>
        <v>0</v>
      </c>
      <c r="AH80" s="7">
        <f>SUM(AH67, -AH73,)</f>
        <v>0</v>
      </c>
      <c r="AI80" s="7">
        <f>SUM(AI68, -AI74)</f>
        <v>0</v>
      </c>
      <c r="AJ80" s="7">
        <f>SUM(AJ67, -AJ73)</f>
        <v>0</v>
      </c>
      <c r="AK80" s="7">
        <f>SUM(AK67, -AK73)</f>
        <v>0</v>
      </c>
      <c r="AL80" s="7">
        <f>SUM(AL67, -AL73)</f>
        <v>0</v>
      </c>
      <c r="AM80" s="7">
        <f>SUM(AM67, -AM73)</f>
        <v>0</v>
      </c>
      <c r="AN80" s="7">
        <f>SUM(AN67, -AN73,)</f>
        <v>0</v>
      </c>
      <c r="AO80" s="7">
        <f>SUM(AO68, -AO74)</f>
        <v>0</v>
      </c>
      <c r="AP80" s="7">
        <f>SUM(AP67, -AP73)</f>
        <v>0</v>
      </c>
      <c r="AQ80" s="7">
        <f>SUM(AQ67, -AQ73)</f>
        <v>0</v>
      </c>
      <c r="AR80" s="7">
        <f>SUM(AR67, -AR73)</f>
        <v>0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8" t="s">
        <v>63</v>
      </c>
      <c r="E81" s="12" t="s">
        <v>40</v>
      </c>
      <c r="F81" s="153" t="s">
        <v>60</v>
      </c>
      <c r="G81" s="158" t="s">
        <v>70</v>
      </c>
      <c r="H81" s="121" t="s">
        <v>37</v>
      </c>
      <c r="I81" s="185" t="s">
        <v>49</v>
      </c>
      <c r="J81" s="158" t="s">
        <v>63</v>
      </c>
      <c r="K81" s="119" t="s">
        <v>42</v>
      </c>
      <c r="L81" s="182" t="s">
        <v>46</v>
      </c>
      <c r="M81" s="169" t="s">
        <v>40</v>
      </c>
      <c r="N81" s="125" t="s">
        <v>53</v>
      </c>
      <c r="O81" s="190" t="s">
        <v>47</v>
      </c>
      <c r="P81" s="125" t="s">
        <v>40</v>
      </c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50">
        <f>SUM(D52, -D57)</f>
        <v>1.9699999999999999E-2</v>
      </c>
      <c r="E82" s="16">
        <f>SUM(E53, -E57)</f>
        <v>4.0400000000000005E-2</v>
      </c>
      <c r="F82" s="157">
        <f>SUM(F52, -F55)</f>
        <v>9.9500000000000005E-2</v>
      </c>
      <c r="G82" s="152">
        <f>SUM(G51, -G52)</f>
        <v>0.12919999999999998</v>
      </c>
      <c r="H82" s="122">
        <f>SUM(H53, -H58)</f>
        <v>0.11749999999999999</v>
      </c>
      <c r="I82" s="187">
        <f>SUM(I52, -I56)</f>
        <v>0.1323</v>
      </c>
      <c r="J82" s="150">
        <f>SUM(J51, -J54)</f>
        <v>0.1363</v>
      </c>
      <c r="K82" s="122">
        <f>SUM(K51, -K54)</f>
        <v>0.1197</v>
      </c>
      <c r="L82" s="183">
        <f>SUM(L53, -L57)</f>
        <v>0.1076</v>
      </c>
      <c r="M82" s="152">
        <f>SUM(M52, -M56)</f>
        <v>0.11020000000000001</v>
      </c>
      <c r="N82" s="118">
        <f>SUM(N52, -N55)</f>
        <v>0.10020000000000001</v>
      </c>
      <c r="O82" s="187">
        <f>SUM(O52, -O56)</f>
        <v>0.10489999999999999</v>
      </c>
      <c r="P82" s="122">
        <f>SUM(P52, -P57)</f>
        <v>9.1499999999999998E-2</v>
      </c>
      <c r="Q82" s="7">
        <f>SUM(Q67, -Q73)</f>
        <v>0</v>
      </c>
      <c r="R82" s="7">
        <f>SUM(R68, -R74)</f>
        <v>0</v>
      </c>
      <c r="S82" s="7">
        <f>SUM(S67, -S72)</f>
        <v>0</v>
      </c>
      <c r="T82" s="7">
        <f>SUM(T68, -T74)</f>
        <v>0</v>
      </c>
      <c r="U82" s="7">
        <f>SUM(U68, -U74)</f>
        <v>0</v>
      </c>
      <c r="V82" s="7">
        <f>SUM(V68, -V74)</f>
        <v>0</v>
      </c>
      <c r="W82" s="7">
        <f>SUM(W67, -W73)</f>
        <v>0</v>
      </c>
      <c r="X82" s="7">
        <f>SUM(X68, -X74)</f>
        <v>0</v>
      </c>
      <c r="Y82" s="7">
        <f>SUM(Y67, -Y72)</f>
        <v>0</v>
      </c>
      <c r="Z82" s="7">
        <f>SUM(Z68, -Z74)</f>
        <v>0</v>
      </c>
      <c r="AA82" s="7">
        <f>SUM(AA68, -AA74)</f>
        <v>0</v>
      </c>
      <c r="AB82" s="7">
        <f>SUM(AB68, -AB74)</f>
        <v>0</v>
      </c>
      <c r="AC82" s="7">
        <f>SUM(AC67, -AC73)</f>
        <v>0</v>
      </c>
      <c r="AD82" s="7">
        <f>SUM(AD68, -AD74)</f>
        <v>0</v>
      </c>
      <c r="AE82" s="7">
        <f>SUM(AE67, -AE72)</f>
        <v>0</v>
      </c>
      <c r="AF82" s="7">
        <f>SUM(AF68, -AF74)</f>
        <v>0</v>
      </c>
      <c r="AG82" s="7">
        <f>SUM(AG68, -AG74)</f>
        <v>0</v>
      </c>
      <c r="AH82" s="7">
        <f>SUM(AH68, -AH74)</f>
        <v>0</v>
      </c>
      <c r="AI82" s="7">
        <f>SUM(AI67, -AI73)</f>
        <v>0</v>
      </c>
      <c r="AJ82" s="7">
        <f>SUM(AJ68, -AJ74)</f>
        <v>0</v>
      </c>
      <c r="AK82" s="7">
        <f>SUM(AK67, -AK72)</f>
        <v>0</v>
      </c>
      <c r="AL82" s="7">
        <f>SUM(AL68, -AL74)</f>
        <v>0</v>
      </c>
      <c r="AM82" s="7">
        <f>SUM(AM68, -AM74)</f>
        <v>0</v>
      </c>
      <c r="AN82" s="7">
        <f>SUM(AN68, -AN74)</f>
        <v>0</v>
      </c>
      <c r="AO82" s="7">
        <f>SUM(AO67, -AO73)</f>
        <v>0</v>
      </c>
      <c r="AP82" s="7">
        <f>SUM(AP68, -AP74)</f>
        <v>0</v>
      </c>
      <c r="AQ82" s="7">
        <f>SUM(AQ67, -AQ72)</f>
        <v>0</v>
      </c>
      <c r="AR82" s="7">
        <f>SUM(AR68, -AR74)</f>
        <v>0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8" t="s">
        <v>52</v>
      </c>
      <c r="E83" s="43" t="s">
        <v>49</v>
      </c>
      <c r="F83" s="153" t="s">
        <v>65</v>
      </c>
      <c r="G83" s="148" t="s">
        <v>68</v>
      </c>
      <c r="H83" s="119" t="s">
        <v>65</v>
      </c>
      <c r="I83" s="185" t="s">
        <v>65</v>
      </c>
      <c r="J83" s="148" t="s">
        <v>65</v>
      </c>
      <c r="K83" s="119" t="s">
        <v>65</v>
      </c>
      <c r="L83" s="190" t="s">
        <v>53</v>
      </c>
      <c r="M83" s="169" t="s">
        <v>53</v>
      </c>
      <c r="N83" s="116" t="s">
        <v>57</v>
      </c>
      <c r="O83" s="190" t="s">
        <v>53</v>
      </c>
      <c r="P83" s="125" t="s">
        <v>84</v>
      </c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9">
        <f>SUM(D52, -D56)</f>
        <v>1.83E-2</v>
      </c>
      <c r="E84" s="16">
        <f>SUM(E52, -E56)</f>
        <v>3.9100000000000003E-2</v>
      </c>
      <c r="F84" s="157">
        <f>SUM(F52, -F54)</f>
        <v>9.4299999999999995E-2</v>
      </c>
      <c r="G84" s="150">
        <f>SUM(G52, -G57)</f>
        <v>0.1104</v>
      </c>
      <c r="H84" s="122">
        <f>SUM(H52, -H56)</f>
        <v>0.1128</v>
      </c>
      <c r="I84" s="187">
        <f>SUM(I52, -I55)</f>
        <v>0.129</v>
      </c>
      <c r="J84" s="152">
        <f>SUM(J52, -J54)</f>
        <v>0.12609999999999999</v>
      </c>
      <c r="K84" s="122">
        <f>SUM(K51, -K53)</f>
        <v>0.11520000000000001</v>
      </c>
      <c r="L84" s="184">
        <f>SUM(L52, -L56)</f>
        <v>9.9500000000000005E-2</v>
      </c>
      <c r="M84" s="150">
        <f>SUM(M52, -M55)</f>
        <v>0.10070000000000001</v>
      </c>
      <c r="N84" s="118">
        <f>SUM(N53, -N58)</f>
        <v>8.5300000000000001E-2</v>
      </c>
      <c r="O84" s="184">
        <f>SUM(O52, -O55)</f>
        <v>0.1011</v>
      </c>
      <c r="P84" s="118">
        <f>SUM(P52, -P56)</f>
        <v>9.11E-2</v>
      </c>
      <c r="Q84" s="7">
        <f t="shared" ref="O84:R84" si="79">SUM(Q73, -Q80)</f>
        <v>0</v>
      </c>
      <c r="R84" s="7">
        <f t="shared" si="79"/>
        <v>0</v>
      </c>
      <c r="S84" s="7">
        <f>SUM(S73, -S80,)</f>
        <v>0</v>
      </c>
      <c r="T84" s="7">
        <f>SUM(T73, -T80,)</f>
        <v>0</v>
      </c>
      <c r="U84" s="7">
        <f t="shared" ref="U84:X84" si="80">SUM(U73, -U80)</f>
        <v>0</v>
      </c>
      <c r="V84" s="7">
        <f t="shared" si="80"/>
        <v>0</v>
      </c>
      <c r="W84" s="7">
        <f t="shared" si="80"/>
        <v>0</v>
      </c>
      <c r="X84" s="7">
        <f t="shared" si="80"/>
        <v>0</v>
      </c>
      <c r="Y84" s="7">
        <f>SUM(Y73, -Y80,)</f>
        <v>0</v>
      </c>
      <c r="Z84" s="7">
        <f>SUM(Z73, -Z80,)</f>
        <v>0</v>
      </c>
      <c r="AA84" s="7">
        <f t="shared" ref="AA84:AD84" si="81">SUM(AA73, -AA80)</f>
        <v>0</v>
      </c>
      <c r="AB84" s="7">
        <f t="shared" si="81"/>
        <v>0</v>
      </c>
      <c r="AC84" s="7">
        <f t="shared" si="81"/>
        <v>0</v>
      </c>
      <c r="AD84" s="7">
        <f t="shared" si="81"/>
        <v>0</v>
      </c>
      <c r="AE84" s="7">
        <f>SUM(AE73, -AE80,)</f>
        <v>0</v>
      </c>
      <c r="AF84" s="7">
        <f>SUM(AF73, -AF80,)</f>
        <v>0</v>
      </c>
      <c r="AG84" s="7">
        <f t="shared" ref="AG84:AJ84" si="82">SUM(AG73, -AG80)</f>
        <v>0</v>
      </c>
      <c r="AH84" s="7">
        <f t="shared" si="82"/>
        <v>0</v>
      </c>
      <c r="AI84" s="7">
        <f t="shared" si="82"/>
        <v>0</v>
      </c>
      <c r="AJ84" s="7">
        <f t="shared" si="82"/>
        <v>0</v>
      </c>
      <c r="AK84" s="7">
        <f>SUM(AK73, -AK80,)</f>
        <v>0</v>
      </c>
      <c r="AL84" s="7">
        <f>SUM(AL73, -AL80,)</f>
        <v>0</v>
      </c>
      <c r="AM84" s="7">
        <f t="shared" ref="AM84:AP84" si="83">SUM(AM73, -AM80)</f>
        <v>0</v>
      </c>
      <c r="AN84" s="7">
        <f t="shared" si="83"/>
        <v>0</v>
      </c>
      <c r="AO84" s="7">
        <f t="shared" si="83"/>
        <v>0</v>
      </c>
      <c r="AP84" s="7">
        <f t="shared" si="83"/>
        <v>0</v>
      </c>
      <c r="AQ84" s="7">
        <f>SUM(AQ73, -AQ80,)</f>
        <v>0</v>
      </c>
      <c r="AR84" s="7">
        <f>SUM(AR73, -AR80,)</f>
        <v>0</v>
      </c>
      <c r="AS84" s="7">
        <f t="shared" ref="AS84:AV84" si="84">SUM(AS73, -AS80)</f>
        <v>0</v>
      </c>
      <c r="AT84" s="7">
        <f t="shared" si="84"/>
        <v>0</v>
      </c>
      <c r="AU84" s="7">
        <f t="shared" si="84"/>
        <v>0</v>
      </c>
      <c r="AV84" s="7">
        <f t="shared" si="84"/>
        <v>0</v>
      </c>
      <c r="AW84" s="7">
        <f>SUM(AW73, -AW80,)</f>
        <v>0</v>
      </c>
      <c r="AX84" s="7">
        <f>SUM(AX73, -AX80,)</f>
        <v>0</v>
      </c>
      <c r="AY84" s="7">
        <f t="shared" ref="AY84:BB84" si="85">SUM(AY73, -AY80)</f>
        <v>0</v>
      </c>
      <c r="AZ84" s="7">
        <f t="shared" si="85"/>
        <v>0</v>
      </c>
      <c r="BA84" s="7">
        <f t="shared" si="85"/>
        <v>0</v>
      </c>
      <c r="BB84" s="7">
        <f t="shared" si="85"/>
        <v>0</v>
      </c>
      <c r="BC84" s="7">
        <f>SUM(BC73, -BC80,)</f>
        <v>0</v>
      </c>
      <c r="BD84" s="7">
        <f>SUM(BD73, -BD80,)</f>
        <v>0</v>
      </c>
      <c r="BE84" s="7">
        <f t="shared" ref="BE84:BH84" si="86">SUM(BE73, -BE80)</f>
        <v>0</v>
      </c>
      <c r="BF84" s="7">
        <f t="shared" si="86"/>
        <v>0</v>
      </c>
      <c r="BG84" s="7">
        <f t="shared" si="86"/>
        <v>0</v>
      </c>
      <c r="BH84" s="7">
        <f t="shared" si="86"/>
        <v>0</v>
      </c>
      <c r="BI84" s="7">
        <f>SUM(BI73, -BI80,)</f>
        <v>0</v>
      </c>
      <c r="BJ84" s="7">
        <f>SUM(BJ73, -BJ80,)</f>
        <v>0</v>
      </c>
      <c r="BK84" s="7">
        <f t="shared" ref="BK84:BQ84" si="87">SUM(BK73, -BK80)</f>
        <v>0</v>
      </c>
      <c r="BL84" s="7">
        <f t="shared" si="87"/>
        <v>0</v>
      </c>
      <c r="BM84" s="7">
        <f t="shared" si="87"/>
        <v>0</v>
      </c>
      <c r="BN84" s="7">
        <f t="shared" si="87"/>
        <v>0</v>
      </c>
      <c r="BO84" s="7">
        <f t="shared" si="87"/>
        <v>0</v>
      </c>
      <c r="BP84" s="7">
        <f t="shared" si="87"/>
        <v>0</v>
      </c>
      <c r="BQ84" s="7">
        <f t="shared" si="87"/>
        <v>0</v>
      </c>
      <c r="BS84" s="7">
        <f>SUM(BS73, -BS80,)</f>
        <v>0</v>
      </c>
      <c r="BT84" s="7">
        <f>SUM(BT73, -BT80,)</f>
        <v>0</v>
      </c>
      <c r="BU84" s="7">
        <f t="shared" ref="BU84:BX84" si="88">SUM(BU73, -BU80)</f>
        <v>0</v>
      </c>
      <c r="BV84" s="7">
        <f t="shared" si="88"/>
        <v>0</v>
      </c>
      <c r="BW84" s="7">
        <f t="shared" si="88"/>
        <v>0</v>
      </c>
      <c r="BX84" s="7">
        <f t="shared" si="88"/>
        <v>0</v>
      </c>
      <c r="BY84" s="7">
        <f>SUM(BY73, -BY80,)</f>
        <v>0</v>
      </c>
      <c r="BZ84" s="7">
        <f>SUM(BZ73, -BZ80,)</f>
        <v>0</v>
      </c>
      <c r="CA84" s="7">
        <f t="shared" ref="CA84:CD84" si="89">SUM(CA73, -CA80)</f>
        <v>0</v>
      </c>
      <c r="CB84" s="7">
        <f t="shared" si="89"/>
        <v>0</v>
      </c>
      <c r="CC84" s="7">
        <f t="shared" si="89"/>
        <v>0</v>
      </c>
      <c r="CD84" s="7">
        <f t="shared" si="89"/>
        <v>0</v>
      </c>
      <c r="CE84" s="7">
        <f>SUM(CE73, -CE80,)</f>
        <v>0</v>
      </c>
      <c r="CF84" s="7">
        <f>SUM(CF73, -CF80,)</f>
        <v>0</v>
      </c>
      <c r="CG84" s="7">
        <f t="shared" ref="CG84:CJ84" si="90">SUM(CG73, -CG80)</f>
        <v>0</v>
      </c>
      <c r="CH84" s="7">
        <f t="shared" si="90"/>
        <v>0</v>
      </c>
      <c r="CI84" s="7">
        <f t="shared" si="90"/>
        <v>0</v>
      </c>
      <c r="CJ84" s="7">
        <f t="shared" si="90"/>
        <v>0</v>
      </c>
      <c r="CK84" s="7">
        <f>SUM(CK73, -CK80,)</f>
        <v>0</v>
      </c>
      <c r="CL84" s="7">
        <f>SUM(CL73, -CL80,)</f>
        <v>0</v>
      </c>
      <c r="CM84" s="7">
        <f t="shared" ref="CM84:CP84" si="91">SUM(CM73, -CM80)</f>
        <v>0</v>
      </c>
      <c r="CN84" s="7">
        <f t="shared" si="91"/>
        <v>0</v>
      </c>
      <c r="CO84" s="7">
        <f t="shared" si="91"/>
        <v>0</v>
      </c>
      <c r="CP84" s="7">
        <f t="shared" si="91"/>
        <v>0</v>
      </c>
      <c r="CQ84" s="7">
        <f>SUM(CQ73, -CQ80,)</f>
        <v>0</v>
      </c>
      <c r="CR84" s="7">
        <f>SUM(CR73, -CR80,)</f>
        <v>0</v>
      </c>
      <c r="CS84" s="7">
        <f t="shared" ref="CS84:CV84" si="92">SUM(CS73, -CS80)</f>
        <v>0</v>
      </c>
      <c r="CT84" s="7">
        <f t="shared" si="92"/>
        <v>0</v>
      </c>
      <c r="CU84" s="7">
        <f t="shared" si="92"/>
        <v>0</v>
      </c>
      <c r="CV84" s="7">
        <f t="shared" si="92"/>
        <v>0</v>
      </c>
      <c r="CW84" s="7">
        <f>SUM(CW73, -CW80,)</f>
        <v>0</v>
      </c>
      <c r="CX84" s="7">
        <f>SUM(CX73, -CX80,)</f>
        <v>0</v>
      </c>
      <c r="CY84" s="7">
        <f t="shared" ref="CY84:DB84" si="93">SUM(CY73, -CY80)</f>
        <v>0</v>
      </c>
      <c r="CZ84" s="7">
        <f t="shared" si="93"/>
        <v>0</v>
      </c>
      <c r="DA84" s="7">
        <f t="shared" si="93"/>
        <v>0</v>
      </c>
      <c r="DB84" s="7">
        <f t="shared" si="93"/>
        <v>0</v>
      </c>
      <c r="DC84" s="7">
        <f>SUM(DC73, -DC80,)</f>
        <v>0</v>
      </c>
      <c r="DD84" s="7">
        <f>SUM(DD73, -DD80,)</f>
        <v>0</v>
      </c>
      <c r="DE84" s="7">
        <f t="shared" ref="DE84:DH84" si="94">SUM(DE73, -DE80)</f>
        <v>0</v>
      </c>
      <c r="DF84" s="7">
        <f t="shared" si="94"/>
        <v>0</v>
      </c>
      <c r="DG84" s="7">
        <f t="shared" si="94"/>
        <v>0</v>
      </c>
      <c r="DH84" s="7">
        <f t="shared" si="94"/>
        <v>0</v>
      </c>
      <c r="DI84" s="7">
        <f>SUM(DI73, -DI80,)</f>
        <v>0</v>
      </c>
      <c r="DJ84" s="7">
        <f>SUM(DJ73, -DJ80,)</f>
        <v>0</v>
      </c>
      <c r="DK84" s="7">
        <f t="shared" ref="DK84:DN84" si="95">SUM(DK73, -DK80)</f>
        <v>0</v>
      </c>
      <c r="DL84" s="7">
        <f t="shared" si="95"/>
        <v>0</v>
      </c>
      <c r="DM84" s="7">
        <f t="shared" si="95"/>
        <v>0</v>
      </c>
      <c r="DN84" s="7">
        <f t="shared" si="95"/>
        <v>0</v>
      </c>
      <c r="DO84" s="7">
        <f>SUM(DO73, -DO80,)</f>
        <v>0</v>
      </c>
      <c r="DP84" s="7">
        <f>SUM(DP73, -DP80,)</f>
        <v>0</v>
      </c>
      <c r="DQ84" s="7">
        <f t="shared" ref="DQ84:DT84" si="96">SUM(DQ73, -DQ80)</f>
        <v>0</v>
      </c>
      <c r="DR84" s="7">
        <f t="shared" si="96"/>
        <v>0</v>
      </c>
      <c r="DS84" s="7">
        <f t="shared" si="96"/>
        <v>0</v>
      </c>
      <c r="DT84" s="7">
        <f t="shared" si="96"/>
        <v>0</v>
      </c>
      <c r="DU84" s="7">
        <f>SUM(DU73, -DU80,)</f>
        <v>0</v>
      </c>
      <c r="DV84" s="7">
        <f>SUM(DV73, -DV80,)</f>
        <v>0</v>
      </c>
      <c r="DW84" s="7">
        <f t="shared" ref="DW84:DZ84" si="97">SUM(DW73, -DW80)</f>
        <v>0</v>
      </c>
      <c r="DX84" s="7">
        <f t="shared" si="97"/>
        <v>0</v>
      </c>
      <c r="DY84" s="7">
        <f t="shared" si="97"/>
        <v>0</v>
      </c>
      <c r="DZ84" s="7">
        <f t="shared" si="97"/>
        <v>0</v>
      </c>
      <c r="EA84" s="7">
        <f>SUM(EA73, -EA80,)</f>
        <v>0</v>
      </c>
      <c r="EB84" s="7">
        <f>SUM(EB73, -EB80,)</f>
        <v>0</v>
      </c>
      <c r="EC84" s="7">
        <f t="shared" ref="EC84:EI84" si="98">SUM(EC73, -EC80)</f>
        <v>0</v>
      </c>
      <c r="ED84" s="7">
        <f t="shared" si="98"/>
        <v>0</v>
      </c>
      <c r="EE84" s="7">
        <f t="shared" si="98"/>
        <v>0</v>
      </c>
      <c r="EF84" s="7">
        <f t="shared" si="98"/>
        <v>0</v>
      </c>
      <c r="EG84" s="7">
        <f t="shared" si="98"/>
        <v>0</v>
      </c>
      <c r="EH84" s="7">
        <f t="shared" si="98"/>
        <v>0</v>
      </c>
      <c r="EI84" s="7">
        <f t="shared" si="98"/>
        <v>0</v>
      </c>
    </row>
    <row r="85" spans="1:139" ht="15.75" thickBot="1" x14ac:dyDescent="0.3">
      <c r="A85" s="61"/>
      <c r="B85" s="61"/>
      <c r="C85" s="104"/>
      <c r="D85" s="160" t="s">
        <v>48</v>
      </c>
      <c r="E85" s="43" t="s">
        <v>68</v>
      </c>
      <c r="F85" s="161" t="s">
        <v>37</v>
      </c>
      <c r="G85" s="148" t="s">
        <v>65</v>
      </c>
      <c r="H85" s="116" t="s">
        <v>70</v>
      </c>
      <c r="I85" s="185" t="s">
        <v>68</v>
      </c>
      <c r="J85" s="158" t="s">
        <v>39</v>
      </c>
      <c r="K85" s="116" t="s">
        <v>39</v>
      </c>
      <c r="L85" s="190" t="s">
        <v>40</v>
      </c>
      <c r="M85" s="158" t="s">
        <v>46</v>
      </c>
      <c r="N85" s="119" t="s">
        <v>70</v>
      </c>
      <c r="O85" s="190" t="s">
        <v>63</v>
      </c>
      <c r="P85" s="125" t="s">
        <v>53</v>
      </c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52">
        <f>SUM(D53, -D58)</f>
        <v>1.8200000000000001E-2</v>
      </c>
      <c r="E86" s="95">
        <f>SUM(E52, -E55)</f>
        <v>3.8199999999999998E-2</v>
      </c>
      <c r="F86" s="157">
        <f>SUM(F53, -F58)</f>
        <v>9.1899999999999996E-2</v>
      </c>
      <c r="G86" s="152">
        <f>SUM(G52, -G56)</f>
        <v>0.10350000000000001</v>
      </c>
      <c r="H86" s="122">
        <f>SUM(H51, -H52)</f>
        <v>0.1086</v>
      </c>
      <c r="I86" s="184">
        <f>SUM(I52, -I54)</f>
        <v>0.1183</v>
      </c>
      <c r="J86" s="150">
        <f>SUM(J51, -J53)</f>
        <v>0.1168</v>
      </c>
      <c r="K86" s="118">
        <f>SUM(K52, -K54)</f>
        <v>0.105</v>
      </c>
      <c r="L86" s="187">
        <f>SUM(L52, -L55)</f>
        <v>8.9499999999999996E-2</v>
      </c>
      <c r="M86" s="159">
        <f>SUM(M53, -M57)</f>
        <v>9.5399999999999999E-2</v>
      </c>
      <c r="N86" s="122">
        <f>SUM(N51, -N53)</f>
        <v>8.5300000000000001E-2</v>
      </c>
      <c r="O86" s="184">
        <f>SUM(O52, -O54)</f>
        <v>8.1000000000000003E-2</v>
      </c>
      <c r="P86" s="118">
        <f>SUM(P52, -P55)</f>
        <v>7.2700000000000001E-2</v>
      </c>
      <c r="Q86" s="7">
        <f>SUM(Q74, -Q80)</f>
        <v>0</v>
      </c>
      <c r="R86" s="7">
        <f>SUM(R73, -R79)</f>
        <v>0</v>
      </c>
      <c r="S86" s="7">
        <f>SUM(S73, -S79)</f>
        <v>0</v>
      </c>
      <c r="T86" s="7">
        <f>SUM(T73, -T79)</f>
        <v>0</v>
      </c>
      <c r="U86" s="7">
        <f>SUM(U73, -U79)</f>
        <v>0</v>
      </c>
      <c r="V86" s="7">
        <f>SUM(V73, -V79,)</f>
        <v>0</v>
      </c>
      <c r="W86" s="7">
        <f>SUM(W74, -W80)</f>
        <v>0</v>
      </c>
      <c r="X86" s="7">
        <f>SUM(X73, -X79)</f>
        <v>0</v>
      </c>
      <c r="Y86" s="7">
        <f>SUM(Y73, -Y79)</f>
        <v>0</v>
      </c>
      <c r="Z86" s="7">
        <f>SUM(Z73, -Z79)</f>
        <v>0</v>
      </c>
      <c r="AA86" s="7">
        <f>SUM(AA73, -AA79)</f>
        <v>0</v>
      </c>
      <c r="AB86" s="7">
        <f>SUM(AB73, -AB79,)</f>
        <v>0</v>
      </c>
      <c r="AC86" s="7">
        <f>SUM(AC74, -AC80)</f>
        <v>0</v>
      </c>
      <c r="AD86" s="7">
        <f>SUM(AD73, -AD79)</f>
        <v>0</v>
      </c>
      <c r="AE86" s="7">
        <f>SUM(AE73, -AE79)</f>
        <v>0</v>
      </c>
      <c r="AF86" s="7">
        <f>SUM(AF73, -AF79)</f>
        <v>0</v>
      </c>
      <c r="AG86" s="7">
        <f>SUM(AG73, -AG79)</f>
        <v>0</v>
      </c>
      <c r="AH86" s="7">
        <f>SUM(AH73, -AH79,)</f>
        <v>0</v>
      </c>
      <c r="AI86" s="7">
        <f>SUM(AI74, -AI80)</f>
        <v>0</v>
      </c>
      <c r="AJ86" s="7">
        <f>SUM(AJ73, -AJ79)</f>
        <v>0</v>
      </c>
      <c r="AK86" s="7">
        <f>SUM(AK73, -AK79)</f>
        <v>0</v>
      </c>
      <c r="AL86" s="7">
        <f>SUM(AL73, -AL79)</f>
        <v>0</v>
      </c>
      <c r="AM86" s="7">
        <f>SUM(AM73, -AM79)</f>
        <v>0</v>
      </c>
      <c r="AN86" s="7">
        <f>SUM(AN73, -AN79,)</f>
        <v>0</v>
      </c>
      <c r="AO86" s="7">
        <f>SUM(AO74, -AO80)</f>
        <v>0</v>
      </c>
      <c r="AP86" s="7">
        <f>SUM(AP73, -AP79)</f>
        <v>0</v>
      </c>
      <c r="AQ86" s="7">
        <f>SUM(AQ73, -AQ79)</f>
        <v>0</v>
      </c>
      <c r="AR86" s="7">
        <f>SUM(AR73, -AR79)</f>
        <v>0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60" t="s">
        <v>47</v>
      </c>
      <c r="E87" s="12" t="s">
        <v>36</v>
      </c>
      <c r="F87" s="161" t="s">
        <v>36</v>
      </c>
      <c r="G87" s="164" t="s">
        <v>41</v>
      </c>
      <c r="H87" s="119" t="s">
        <v>49</v>
      </c>
      <c r="I87" s="185" t="s">
        <v>42</v>
      </c>
      <c r="J87" s="148" t="s">
        <v>42</v>
      </c>
      <c r="K87" s="116" t="s">
        <v>63</v>
      </c>
      <c r="L87" s="185" t="s">
        <v>70</v>
      </c>
      <c r="M87" s="148" t="s">
        <v>70</v>
      </c>
      <c r="N87" s="116" t="s">
        <v>46</v>
      </c>
      <c r="O87" s="190" t="s">
        <v>64</v>
      </c>
      <c r="P87" s="125" t="s">
        <v>63</v>
      </c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52">
        <f>SUM(D53, -D57)</f>
        <v>1.5699999999999999E-2</v>
      </c>
      <c r="E88" s="95">
        <f>SUM(E53, -E56)</f>
        <v>3.7900000000000003E-2</v>
      </c>
      <c r="F88" s="156">
        <f>SUM(F53, -F57)</f>
        <v>8.1100000000000005E-2</v>
      </c>
      <c r="G88" s="152">
        <f>SUM(G53, -G57)</f>
        <v>9.459999999999999E-2</v>
      </c>
      <c r="H88" s="122">
        <f>SUM(H52, -H55)</f>
        <v>0.10050000000000001</v>
      </c>
      <c r="I88" s="187">
        <f>SUM(I52, -I53)</f>
        <v>8.7900000000000006E-2</v>
      </c>
      <c r="J88" s="152">
        <f>SUM(J52, -J53)</f>
        <v>0.1066</v>
      </c>
      <c r="K88" s="118">
        <f>SUM(K52, -K53)</f>
        <v>0.10050000000000001</v>
      </c>
      <c r="L88" s="187">
        <f>SUM(L51, -L53)</f>
        <v>8.4699999999999998E-2</v>
      </c>
      <c r="M88" s="152">
        <f>SUM(M51, -M53)</f>
        <v>8.3199999999999996E-2</v>
      </c>
      <c r="N88" s="117">
        <f>SUM(N53, -N57)</f>
        <v>8.1199999999999994E-2</v>
      </c>
      <c r="O88" s="187">
        <f>SUM(O52, -O53)</f>
        <v>7.8899999999999998E-2</v>
      </c>
      <c r="P88" s="118">
        <f>SUM(P52, -P54)</f>
        <v>7.0900000000000005E-2</v>
      </c>
      <c r="Q88" s="7">
        <f>SUM(Q73, -Q79)</f>
        <v>0</v>
      </c>
      <c r="R88" s="7">
        <f>SUM(R74, -R80)</f>
        <v>0</v>
      </c>
      <c r="S88" s="7">
        <f>SUM(S73, -S78)</f>
        <v>0</v>
      </c>
      <c r="T88" s="7">
        <f>SUM(T74, -T80)</f>
        <v>0</v>
      </c>
      <c r="U88" s="7">
        <f>SUM(U74, -U80)</f>
        <v>0</v>
      </c>
      <c r="V88" s="7">
        <f>SUM(V74, -V80)</f>
        <v>0</v>
      </c>
      <c r="W88" s="7">
        <f>SUM(W73, -W79)</f>
        <v>0</v>
      </c>
      <c r="X88" s="7">
        <f>SUM(X74, -X80)</f>
        <v>0</v>
      </c>
      <c r="Y88" s="7">
        <f>SUM(Y73, -Y78)</f>
        <v>0</v>
      </c>
      <c r="Z88" s="7">
        <f>SUM(Z74, -Z80)</f>
        <v>0</v>
      </c>
      <c r="AA88" s="7">
        <f>SUM(AA74, -AA80)</f>
        <v>0</v>
      </c>
      <c r="AB88" s="7">
        <f>SUM(AB74, -AB80)</f>
        <v>0</v>
      </c>
      <c r="AC88" s="7">
        <f>SUM(AC73, -AC79)</f>
        <v>0</v>
      </c>
      <c r="AD88" s="7">
        <f>SUM(AD74, -AD80)</f>
        <v>0</v>
      </c>
      <c r="AE88" s="7">
        <f>SUM(AE73, -AE78)</f>
        <v>0</v>
      </c>
      <c r="AF88" s="7">
        <f>SUM(AF74, -AF80)</f>
        <v>0</v>
      </c>
      <c r="AG88" s="7">
        <f>SUM(AG74, -AG80)</f>
        <v>0</v>
      </c>
      <c r="AH88" s="7">
        <f>SUM(AH74, -AH80)</f>
        <v>0</v>
      </c>
      <c r="AI88" s="7">
        <f>SUM(AI73, -AI79)</f>
        <v>0</v>
      </c>
      <c r="AJ88" s="7">
        <f>SUM(AJ74, -AJ80)</f>
        <v>0</v>
      </c>
      <c r="AK88" s="7">
        <f>SUM(AK73, -AK78)</f>
        <v>0</v>
      </c>
      <c r="AL88" s="7">
        <f>SUM(AL74, -AL80)</f>
        <v>0</v>
      </c>
      <c r="AM88" s="7">
        <f>SUM(AM74, -AM80)</f>
        <v>0</v>
      </c>
      <c r="AN88" s="7">
        <f>SUM(AN74, -AN80)</f>
        <v>0</v>
      </c>
      <c r="AO88" s="7">
        <f>SUM(AO73, -AO79)</f>
        <v>0</v>
      </c>
      <c r="AP88" s="7">
        <f>SUM(AP74, -AP80)</f>
        <v>0</v>
      </c>
      <c r="AQ88" s="7">
        <f>SUM(AQ73, -AQ78)</f>
        <v>0</v>
      </c>
      <c r="AR88" s="7">
        <f>SUM(AR74, -AR80)</f>
        <v>0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8" t="s">
        <v>39</v>
      </c>
      <c r="E89" s="12" t="s">
        <v>41</v>
      </c>
      <c r="F89" s="161" t="s">
        <v>41</v>
      </c>
      <c r="G89" s="162" t="s">
        <v>51</v>
      </c>
      <c r="H89" s="121" t="s">
        <v>41</v>
      </c>
      <c r="I89" s="188" t="s">
        <v>37</v>
      </c>
      <c r="J89" s="164" t="s">
        <v>37</v>
      </c>
      <c r="K89" s="125" t="s">
        <v>84</v>
      </c>
      <c r="L89" s="182" t="s">
        <v>52</v>
      </c>
      <c r="M89" s="158" t="s">
        <v>39</v>
      </c>
      <c r="N89" s="116" t="s">
        <v>39</v>
      </c>
      <c r="O89" s="185" t="s">
        <v>65</v>
      </c>
      <c r="P89" s="125" t="s">
        <v>64</v>
      </c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50">
        <f>SUM(D52, -D55)</f>
        <v>1.5199999999999998E-2</v>
      </c>
      <c r="E90" s="16">
        <f>SUM(E53, -E55)</f>
        <v>3.6999999999999998E-2</v>
      </c>
      <c r="F90" s="157">
        <f>SUM(F53, -F56)</f>
        <v>7.6800000000000007E-2</v>
      </c>
      <c r="G90" s="152">
        <f>SUM(G54, -G58)</f>
        <v>9.0599999999999986E-2</v>
      </c>
      <c r="H90" s="122">
        <f>SUM(H53, -H57)</f>
        <v>9.8799999999999999E-2</v>
      </c>
      <c r="I90" s="187">
        <f>SUM(I53, -I58)</f>
        <v>7.22E-2</v>
      </c>
      <c r="J90" s="152">
        <f>SUM(J53, -J58)</f>
        <v>6.2799999999999995E-2</v>
      </c>
      <c r="K90" s="118">
        <f>SUM(K53, -K58)</f>
        <v>5.2700000000000004E-2</v>
      </c>
      <c r="L90" s="183">
        <f>SUM(L53, -L56)</f>
        <v>7.7899999999999997E-2</v>
      </c>
      <c r="M90" s="150">
        <f>SUM(M53, -M56)</f>
        <v>8.09E-2</v>
      </c>
      <c r="N90" s="118">
        <f>SUM(N53, -N56)</f>
        <v>8.0399999999999999E-2</v>
      </c>
      <c r="O90" s="187">
        <f>SUM(O51, -O52)</f>
        <v>7.2499999999999995E-2</v>
      </c>
      <c r="P90" s="122">
        <f>SUM(P52, -P53)</f>
        <v>6.7199999999999996E-2</v>
      </c>
      <c r="Q90" s="7">
        <f t="shared" ref="O90:R90" si="99">SUM(Q79, -Q86)</f>
        <v>0</v>
      </c>
      <c r="R90" s="7">
        <f t="shared" si="99"/>
        <v>0</v>
      </c>
      <c r="S90" s="7">
        <f>SUM(S79, -S86,)</f>
        <v>0</v>
      </c>
      <c r="T90" s="7">
        <f>SUM(T79, -T86,)</f>
        <v>0</v>
      </c>
      <c r="U90" s="7">
        <f t="shared" ref="U90:X90" si="100">SUM(U79, -U86)</f>
        <v>0</v>
      </c>
      <c r="V90" s="7">
        <f t="shared" si="100"/>
        <v>0</v>
      </c>
      <c r="W90" s="7">
        <f t="shared" si="100"/>
        <v>0</v>
      </c>
      <c r="X90" s="7">
        <f t="shared" si="100"/>
        <v>0</v>
      </c>
      <c r="Y90" s="7">
        <f>SUM(Y79, -Y86,)</f>
        <v>0</v>
      </c>
      <c r="Z90" s="7">
        <f>SUM(Z79, -Z86,)</f>
        <v>0</v>
      </c>
      <c r="AA90" s="7">
        <f t="shared" ref="AA90:AD90" si="101">SUM(AA79, -AA86)</f>
        <v>0</v>
      </c>
      <c r="AB90" s="7">
        <f t="shared" si="101"/>
        <v>0</v>
      </c>
      <c r="AC90" s="7">
        <f t="shared" si="101"/>
        <v>0</v>
      </c>
      <c r="AD90" s="7">
        <f t="shared" si="101"/>
        <v>0</v>
      </c>
      <c r="AE90" s="7">
        <f>SUM(AE79, -AE86,)</f>
        <v>0</v>
      </c>
      <c r="AF90" s="7">
        <f>SUM(AF79, -AF86,)</f>
        <v>0</v>
      </c>
      <c r="AG90" s="7">
        <f t="shared" ref="AG90:AJ90" si="102">SUM(AG79, -AG86)</f>
        <v>0</v>
      </c>
      <c r="AH90" s="7">
        <f t="shared" si="102"/>
        <v>0</v>
      </c>
      <c r="AI90" s="7">
        <f t="shared" si="102"/>
        <v>0</v>
      </c>
      <c r="AJ90" s="7">
        <f t="shared" si="102"/>
        <v>0</v>
      </c>
      <c r="AK90" s="7">
        <f>SUM(AK79, -AK86,)</f>
        <v>0</v>
      </c>
      <c r="AL90" s="7">
        <f>SUM(AL79, -AL86,)</f>
        <v>0</v>
      </c>
      <c r="AM90" s="7">
        <f t="shared" ref="AM90:AP90" si="103">SUM(AM79, -AM86)</f>
        <v>0</v>
      </c>
      <c r="AN90" s="7">
        <f t="shared" si="103"/>
        <v>0</v>
      </c>
      <c r="AO90" s="7">
        <f t="shared" si="103"/>
        <v>0</v>
      </c>
      <c r="AP90" s="7">
        <f t="shared" si="103"/>
        <v>0</v>
      </c>
      <c r="AQ90" s="7">
        <f>SUM(AQ79, -AQ86,)</f>
        <v>0</v>
      </c>
      <c r="AR90" s="7">
        <f>SUM(AR79, -AR86,)</f>
        <v>0</v>
      </c>
      <c r="AS90" s="7">
        <f t="shared" ref="AS90:AV90" si="104">SUM(AS79, -AS86)</f>
        <v>0</v>
      </c>
      <c r="AT90" s="7">
        <f t="shared" si="104"/>
        <v>0</v>
      </c>
      <c r="AU90" s="7">
        <f t="shared" si="104"/>
        <v>0</v>
      </c>
      <c r="AV90" s="7">
        <f t="shared" si="104"/>
        <v>0</v>
      </c>
      <c r="AW90" s="7">
        <f>SUM(AW79, -AW86,)</f>
        <v>0</v>
      </c>
      <c r="AX90" s="7">
        <f>SUM(AX79, -AX86,)</f>
        <v>0</v>
      </c>
      <c r="AY90" s="7">
        <f t="shared" ref="AY90:BB90" si="105">SUM(AY79, -AY86)</f>
        <v>0</v>
      </c>
      <c r="AZ90" s="7">
        <f t="shared" si="105"/>
        <v>0</v>
      </c>
      <c r="BA90" s="7">
        <f t="shared" si="105"/>
        <v>0</v>
      </c>
      <c r="BB90" s="7">
        <f t="shared" si="105"/>
        <v>0</v>
      </c>
      <c r="BC90" s="7">
        <f>SUM(BC79, -BC86,)</f>
        <v>0</v>
      </c>
      <c r="BD90" s="7">
        <f>SUM(BD79, -BD86,)</f>
        <v>0</v>
      </c>
      <c r="BE90" s="7">
        <f t="shared" ref="BE90:BH90" si="106">SUM(BE79, -BE86)</f>
        <v>0</v>
      </c>
      <c r="BF90" s="7">
        <f t="shared" si="106"/>
        <v>0</v>
      </c>
      <c r="BG90" s="7">
        <f t="shared" si="106"/>
        <v>0</v>
      </c>
      <c r="BH90" s="7">
        <f t="shared" si="106"/>
        <v>0</v>
      </c>
      <c r="BI90" s="7">
        <f>SUM(BI79, -BI86,)</f>
        <v>0</v>
      </c>
      <c r="BJ90" s="7">
        <f>SUM(BJ79, -BJ86,)</f>
        <v>0</v>
      </c>
      <c r="BK90" s="7">
        <f t="shared" ref="BK90:BQ90" si="107">SUM(BK79, -BK86)</f>
        <v>0</v>
      </c>
      <c r="BL90" s="7">
        <f t="shared" si="107"/>
        <v>0</v>
      </c>
      <c r="BM90" s="7">
        <f t="shared" si="107"/>
        <v>0</v>
      </c>
      <c r="BN90" s="7">
        <f t="shared" si="107"/>
        <v>0</v>
      </c>
      <c r="BO90" s="7">
        <f t="shared" si="107"/>
        <v>0</v>
      </c>
      <c r="BP90" s="7">
        <f t="shared" si="107"/>
        <v>0</v>
      </c>
      <c r="BQ90" s="7">
        <f t="shared" si="107"/>
        <v>0</v>
      </c>
      <c r="BS90" s="7">
        <f>SUM(BS79, -BS86,)</f>
        <v>0</v>
      </c>
      <c r="BT90" s="7">
        <f>SUM(BT79, -BT86,)</f>
        <v>0</v>
      </c>
      <c r="BU90" s="7">
        <f t="shared" ref="BU90:BX90" si="108">SUM(BU79, -BU86)</f>
        <v>0</v>
      </c>
      <c r="BV90" s="7">
        <f t="shared" si="108"/>
        <v>0</v>
      </c>
      <c r="BW90" s="7">
        <f t="shared" si="108"/>
        <v>0</v>
      </c>
      <c r="BX90" s="7">
        <f t="shared" si="108"/>
        <v>0</v>
      </c>
      <c r="BY90" s="7">
        <f>SUM(BY79, -BY86,)</f>
        <v>0</v>
      </c>
      <c r="BZ90" s="7">
        <f>SUM(BZ79, -BZ86,)</f>
        <v>0</v>
      </c>
      <c r="CA90" s="7">
        <f t="shared" ref="CA90:CD90" si="109">SUM(CA79, -CA86)</f>
        <v>0</v>
      </c>
      <c r="CB90" s="7">
        <f t="shared" si="109"/>
        <v>0</v>
      </c>
      <c r="CC90" s="7">
        <f t="shared" si="109"/>
        <v>0</v>
      </c>
      <c r="CD90" s="7">
        <f t="shared" si="109"/>
        <v>0</v>
      </c>
      <c r="CE90" s="7">
        <f>SUM(CE79, -CE86,)</f>
        <v>0</v>
      </c>
      <c r="CF90" s="7">
        <f>SUM(CF79, -CF86,)</f>
        <v>0</v>
      </c>
      <c r="CG90" s="7">
        <f t="shared" ref="CG90:CJ90" si="110">SUM(CG79, -CG86)</f>
        <v>0</v>
      </c>
      <c r="CH90" s="7">
        <f t="shared" si="110"/>
        <v>0</v>
      </c>
      <c r="CI90" s="7">
        <f t="shared" si="110"/>
        <v>0</v>
      </c>
      <c r="CJ90" s="7">
        <f t="shared" si="110"/>
        <v>0</v>
      </c>
      <c r="CK90" s="7">
        <f>SUM(CK79, -CK86,)</f>
        <v>0</v>
      </c>
      <c r="CL90" s="7">
        <f>SUM(CL79, -CL86,)</f>
        <v>0</v>
      </c>
      <c r="CM90" s="7">
        <f t="shared" ref="CM90:CP90" si="111">SUM(CM79, -CM86)</f>
        <v>0</v>
      </c>
      <c r="CN90" s="7">
        <f t="shared" si="111"/>
        <v>0</v>
      </c>
      <c r="CO90" s="7">
        <f t="shared" si="111"/>
        <v>0</v>
      </c>
      <c r="CP90" s="7">
        <f t="shared" si="111"/>
        <v>0</v>
      </c>
      <c r="CQ90" s="7">
        <f>SUM(CQ79, -CQ86,)</f>
        <v>0</v>
      </c>
      <c r="CR90" s="7">
        <f>SUM(CR79, -CR86,)</f>
        <v>0</v>
      </c>
      <c r="CS90" s="7">
        <f t="shared" ref="CS90:CV90" si="112">SUM(CS79, -CS86)</f>
        <v>0</v>
      </c>
      <c r="CT90" s="7">
        <f t="shared" si="112"/>
        <v>0</v>
      </c>
      <c r="CU90" s="7">
        <f t="shared" si="112"/>
        <v>0</v>
      </c>
      <c r="CV90" s="7">
        <f t="shared" si="112"/>
        <v>0</v>
      </c>
      <c r="CW90" s="7">
        <f>SUM(CW79, -CW86,)</f>
        <v>0</v>
      </c>
      <c r="CX90" s="7">
        <f>SUM(CX79, -CX86,)</f>
        <v>0</v>
      </c>
      <c r="CY90" s="7">
        <f t="shared" ref="CY90:DB90" si="113">SUM(CY79, -CY86)</f>
        <v>0</v>
      </c>
      <c r="CZ90" s="7">
        <f t="shared" si="113"/>
        <v>0</v>
      </c>
      <c r="DA90" s="7">
        <f t="shared" si="113"/>
        <v>0</v>
      </c>
      <c r="DB90" s="7">
        <f t="shared" si="113"/>
        <v>0</v>
      </c>
      <c r="DC90" s="7">
        <f>SUM(DC79, -DC86,)</f>
        <v>0</v>
      </c>
      <c r="DD90" s="7">
        <f>SUM(DD79, -DD86,)</f>
        <v>0</v>
      </c>
      <c r="DE90" s="7">
        <f t="shared" ref="DE90:DH90" si="114">SUM(DE79, -DE86)</f>
        <v>0</v>
      </c>
      <c r="DF90" s="7">
        <f t="shared" si="114"/>
        <v>0</v>
      </c>
      <c r="DG90" s="7">
        <f t="shared" si="114"/>
        <v>0</v>
      </c>
      <c r="DH90" s="7">
        <f t="shared" si="114"/>
        <v>0</v>
      </c>
      <c r="DI90" s="7">
        <f>SUM(DI79, -DI86,)</f>
        <v>0</v>
      </c>
      <c r="DJ90" s="7">
        <f>SUM(DJ79, -DJ86,)</f>
        <v>0</v>
      </c>
      <c r="DK90" s="7">
        <f t="shared" ref="DK90:DN90" si="115">SUM(DK79, -DK86)</f>
        <v>0</v>
      </c>
      <c r="DL90" s="7">
        <f t="shared" si="115"/>
        <v>0</v>
      </c>
      <c r="DM90" s="7">
        <f t="shared" si="115"/>
        <v>0</v>
      </c>
      <c r="DN90" s="7">
        <f t="shared" si="115"/>
        <v>0</v>
      </c>
      <c r="DO90" s="7">
        <f>SUM(DO79, -DO86,)</f>
        <v>0</v>
      </c>
      <c r="DP90" s="7">
        <f>SUM(DP79, -DP86,)</f>
        <v>0</v>
      </c>
      <c r="DQ90" s="7">
        <f t="shared" ref="DQ90:DT90" si="116">SUM(DQ79, -DQ86)</f>
        <v>0</v>
      </c>
      <c r="DR90" s="7">
        <f t="shared" si="116"/>
        <v>0</v>
      </c>
      <c r="DS90" s="7">
        <f t="shared" si="116"/>
        <v>0</v>
      </c>
      <c r="DT90" s="7">
        <f t="shared" si="116"/>
        <v>0</v>
      </c>
      <c r="DU90" s="7">
        <f>SUM(DU79, -DU86,)</f>
        <v>0</v>
      </c>
      <c r="DV90" s="7">
        <f>SUM(DV79, -DV86,)</f>
        <v>0</v>
      </c>
      <c r="DW90" s="7">
        <f t="shared" ref="DW90:DZ90" si="117">SUM(DW79, -DW86)</f>
        <v>0</v>
      </c>
      <c r="DX90" s="7">
        <f t="shared" si="117"/>
        <v>0</v>
      </c>
      <c r="DY90" s="7">
        <f t="shared" si="117"/>
        <v>0</v>
      </c>
      <c r="DZ90" s="7">
        <f t="shared" si="117"/>
        <v>0</v>
      </c>
      <c r="EA90" s="7">
        <f>SUM(EA79, -EA86,)</f>
        <v>0</v>
      </c>
      <c r="EB90" s="7">
        <f>SUM(EB79, -EB86,)</f>
        <v>0</v>
      </c>
      <c r="EC90" s="7">
        <f t="shared" ref="EC90:EI90" si="118">SUM(EC79, -EC86)</f>
        <v>0</v>
      </c>
      <c r="ED90" s="7">
        <f t="shared" si="118"/>
        <v>0</v>
      </c>
      <c r="EE90" s="7">
        <f t="shared" si="118"/>
        <v>0</v>
      </c>
      <c r="EF90" s="7">
        <f t="shared" si="118"/>
        <v>0</v>
      </c>
      <c r="EG90" s="7">
        <f t="shared" si="118"/>
        <v>0</v>
      </c>
      <c r="EH90" s="7">
        <f t="shared" si="118"/>
        <v>0</v>
      </c>
      <c r="EI90" s="7">
        <f t="shared" si="118"/>
        <v>0</v>
      </c>
    </row>
    <row r="91" spans="1:139" ht="15.75" thickBot="1" x14ac:dyDescent="0.3">
      <c r="A91" s="61"/>
      <c r="B91" s="61"/>
      <c r="C91" s="104"/>
      <c r="D91" s="160" t="s">
        <v>44</v>
      </c>
      <c r="E91" s="43" t="s">
        <v>60</v>
      </c>
      <c r="F91" s="161" t="s">
        <v>38</v>
      </c>
      <c r="G91" s="164" t="s">
        <v>40</v>
      </c>
      <c r="H91" s="119" t="s">
        <v>60</v>
      </c>
      <c r="I91" s="188" t="s">
        <v>38</v>
      </c>
      <c r="J91" s="164" t="s">
        <v>38</v>
      </c>
      <c r="K91" s="125" t="s">
        <v>53</v>
      </c>
      <c r="L91" s="194" t="s">
        <v>59</v>
      </c>
      <c r="M91" s="209" t="s">
        <v>59</v>
      </c>
      <c r="N91" s="116" t="s">
        <v>52</v>
      </c>
      <c r="O91" s="194" t="s">
        <v>41</v>
      </c>
      <c r="P91" s="174" t="s">
        <v>48</v>
      </c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52">
        <f>SUM(D53, -D56)</f>
        <v>1.43E-2</v>
      </c>
      <c r="E92" s="16">
        <f>SUM(E52, -E54)</f>
        <v>3.4700000000000002E-2</v>
      </c>
      <c r="F92" s="157">
        <f>SUM(F53, -F55)</f>
        <v>7.039999999999999E-2</v>
      </c>
      <c r="G92" s="152">
        <f>SUM(G53, -G56)</f>
        <v>8.77E-2</v>
      </c>
      <c r="H92" s="122">
        <f>SUM(H52, -H54)</f>
        <v>8.9499999999999996E-2</v>
      </c>
      <c r="I92" s="187">
        <f>SUM(I53, -I57)</f>
        <v>4.7500000000000001E-2</v>
      </c>
      <c r="J92" s="152">
        <f>SUM(J53, -J57)</f>
        <v>4.87E-2</v>
      </c>
      <c r="K92" s="118">
        <f>SUM(K53, -K57)</f>
        <v>5.1000000000000004E-2</v>
      </c>
      <c r="L92" s="183">
        <f>SUM(L54, -L58)</f>
        <v>6.9499999999999992E-2</v>
      </c>
      <c r="M92" s="159">
        <f>SUM(M54, -M58)</f>
        <v>7.2399999999999992E-2</v>
      </c>
      <c r="N92" s="117">
        <f>SUM(N53, -N55)</f>
        <v>6.8599999999999994E-2</v>
      </c>
      <c r="O92" s="187">
        <f>SUM(O53, -O58)</f>
        <v>4.5799999999999993E-2</v>
      </c>
      <c r="P92" s="122">
        <f>SUM(P53, -P58)</f>
        <v>2.5600000000000001E-2</v>
      </c>
      <c r="Q92" s="7">
        <f>SUM(Q80, -Q86)</f>
        <v>0</v>
      </c>
      <c r="R92" s="7">
        <f>SUM(R79, -R85)</f>
        <v>0</v>
      </c>
      <c r="S92" s="7">
        <f>SUM(S79, -S85)</f>
        <v>0</v>
      </c>
      <c r="T92" s="7">
        <f>SUM(T79, -T85)</f>
        <v>0</v>
      </c>
      <c r="U92" s="7">
        <f>SUM(U79, -U85)</f>
        <v>0</v>
      </c>
      <c r="V92" s="7">
        <f>SUM(V79, -V85,)</f>
        <v>0</v>
      </c>
      <c r="W92" s="7">
        <f>SUM(W80, -W86)</f>
        <v>0</v>
      </c>
      <c r="X92" s="7">
        <f>SUM(X79, -X85)</f>
        <v>0</v>
      </c>
      <c r="Y92" s="7">
        <f>SUM(Y79, -Y85)</f>
        <v>0</v>
      </c>
      <c r="Z92" s="7">
        <f>SUM(Z79, -Z85)</f>
        <v>0</v>
      </c>
      <c r="AA92" s="7">
        <f>SUM(AA79, -AA85)</f>
        <v>0</v>
      </c>
      <c r="AB92" s="7">
        <f>SUM(AB79, -AB85,)</f>
        <v>0</v>
      </c>
      <c r="AC92" s="7">
        <f>SUM(AC80, -AC86)</f>
        <v>0</v>
      </c>
      <c r="AD92" s="7">
        <f>SUM(AD79, -AD85)</f>
        <v>0</v>
      </c>
      <c r="AE92" s="7">
        <f>SUM(AE79, -AE85)</f>
        <v>0</v>
      </c>
      <c r="AF92" s="7">
        <f>SUM(AF79, -AF85)</f>
        <v>0</v>
      </c>
      <c r="AG92" s="7">
        <f>SUM(AG79, -AG85)</f>
        <v>0</v>
      </c>
      <c r="AH92" s="7">
        <f>SUM(AH79, -AH85,)</f>
        <v>0</v>
      </c>
      <c r="AI92" s="7">
        <f>SUM(AI80, -AI86)</f>
        <v>0</v>
      </c>
      <c r="AJ92" s="7">
        <f>SUM(AJ79, -AJ85)</f>
        <v>0</v>
      </c>
      <c r="AK92" s="7">
        <f>SUM(AK79, -AK85)</f>
        <v>0</v>
      </c>
      <c r="AL92" s="7">
        <f>SUM(AL79, -AL85)</f>
        <v>0</v>
      </c>
      <c r="AM92" s="7">
        <f>SUM(AM79, -AM85)</f>
        <v>0</v>
      </c>
      <c r="AN92" s="7">
        <f>SUM(AN79, -AN85,)</f>
        <v>0</v>
      </c>
      <c r="AO92" s="7">
        <f>SUM(AO80, -AO86)</f>
        <v>0</v>
      </c>
      <c r="AP92" s="7">
        <f>SUM(AP79, -AP85)</f>
        <v>0</v>
      </c>
      <c r="AQ92" s="7">
        <f>SUM(AQ79, -AQ85)</f>
        <v>0</v>
      </c>
      <c r="AR92" s="7">
        <f>SUM(AR79, -AR85)</f>
        <v>0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8" t="s">
        <v>57</v>
      </c>
      <c r="E93" s="12" t="s">
        <v>38</v>
      </c>
      <c r="F93" s="161" t="s">
        <v>40</v>
      </c>
      <c r="G93" s="148" t="s">
        <v>49</v>
      </c>
      <c r="H93" s="121" t="s">
        <v>40</v>
      </c>
      <c r="I93" s="182" t="s">
        <v>70</v>
      </c>
      <c r="J93" s="169" t="s">
        <v>53</v>
      </c>
      <c r="K93" s="121" t="s">
        <v>38</v>
      </c>
      <c r="L93" s="182" t="s">
        <v>39</v>
      </c>
      <c r="M93" s="158" t="s">
        <v>52</v>
      </c>
      <c r="N93" s="174" t="s">
        <v>59</v>
      </c>
      <c r="O93" s="182" t="s">
        <v>39</v>
      </c>
      <c r="P93" s="174" t="s">
        <v>41</v>
      </c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50">
        <f>SUM(D52, -D54)</f>
        <v>1.3599999999999999E-2</v>
      </c>
      <c r="E94" s="16">
        <f>SUM(E53, -E54)</f>
        <v>3.3500000000000002E-2</v>
      </c>
      <c r="F94" s="157">
        <f>SUM(F53, -F54)</f>
        <v>6.5199999999999994E-2</v>
      </c>
      <c r="G94" s="152">
        <f>SUM(G52, -G55)</f>
        <v>7.9899999999999999E-2</v>
      </c>
      <c r="H94" s="122">
        <f>SUM(H53, -H56)</f>
        <v>8.9099999999999999E-2</v>
      </c>
      <c r="I94" s="187">
        <f>SUM(I51, -I52)</f>
        <v>4.4599999999999987E-2</v>
      </c>
      <c r="J94" s="150">
        <f>SUM(J54, -J58)</f>
        <v>4.3299999999999991E-2</v>
      </c>
      <c r="K94" s="122">
        <f>SUM(K54, -K58)</f>
        <v>4.82E-2</v>
      </c>
      <c r="L94" s="184">
        <f>SUM(L53, -L55)</f>
        <v>6.7900000000000002E-2</v>
      </c>
      <c r="M94" s="159">
        <f>SUM(M53, -M55)</f>
        <v>7.1399999999999991E-2</v>
      </c>
      <c r="N94" s="117">
        <f>SUM(N54, -N58)</f>
        <v>5.91E-2</v>
      </c>
      <c r="O94" s="184">
        <f>SUM(O54, -O58)</f>
        <v>4.3699999999999996E-2</v>
      </c>
      <c r="P94" s="122">
        <f>SUM(P53, -P57)</f>
        <v>2.4299999999999999E-2</v>
      </c>
      <c r="Q94" s="7">
        <f>SUM(Q79, -Q85)</f>
        <v>0</v>
      </c>
      <c r="R94" s="7">
        <f>SUM(R80, -R86)</f>
        <v>0</v>
      </c>
      <c r="S94" s="7">
        <f>SUM(S79, -S84)</f>
        <v>0</v>
      </c>
      <c r="T94" s="7">
        <f>SUM(T80, -T86)</f>
        <v>0</v>
      </c>
      <c r="U94" s="7">
        <f>SUM(U80, -U86)</f>
        <v>0</v>
      </c>
      <c r="V94" s="7">
        <f>SUM(V80, -V86)</f>
        <v>0</v>
      </c>
      <c r="W94" s="7">
        <f>SUM(W79, -W85)</f>
        <v>0</v>
      </c>
      <c r="X94" s="7">
        <f>SUM(X80, -X86)</f>
        <v>0</v>
      </c>
      <c r="Y94" s="7">
        <f>SUM(Y79, -Y84)</f>
        <v>0</v>
      </c>
      <c r="Z94" s="7">
        <f>SUM(Z80, -Z86)</f>
        <v>0</v>
      </c>
      <c r="AA94" s="7">
        <f>SUM(AA80, -AA86)</f>
        <v>0</v>
      </c>
      <c r="AB94" s="7">
        <f>SUM(AB80, -AB86)</f>
        <v>0</v>
      </c>
      <c r="AC94" s="7">
        <f>SUM(AC79, -AC85)</f>
        <v>0</v>
      </c>
      <c r="AD94" s="7">
        <f>SUM(AD80, -AD86)</f>
        <v>0</v>
      </c>
      <c r="AE94" s="7">
        <f>SUM(AE79, -AE84)</f>
        <v>0</v>
      </c>
      <c r="AF94" s="7">
        <f>SUM(AF80, -AF86)</f>
        <v>0</v>
      </c>
      <c r="AG94" s="7">
        <f>SUM(AG80, -AG86)</f>
        <v>0</v>
      </c>
      <c r="AH94" s="7">
        <f>SUM(AH80, -AH86)</f>
        <v>0</v>
      </c>
      <c r="AI94" s="7">
        <f>SUM(AI79, -AI85)</f>
        <v>0</v>
      </c>
      <c r="AJ94" s="7">
        <f>SUM(AJ80, -AJ86)</f>
        <v>0</v>
      </c>
      <c r="AK94" s="7">
        <f>SUM(AK79, -AK84)</f>
        <v>0</v>
      </c>
      <c r="AL94" s="7">
        <f>SUM(AL80, -AL86)</f>
        <v>0</v>
      </c>
      <c r="AM94" s="7">
        <f>SUM(AM80, -AM86)</f>
        <v>0</v>
      </c>
      <c r="AN94" s="7">
        <f>SUM(AN80, -AN86)</f>
        <v>0</v>
      </c>
      <c r="AO94" s="7">
        <f>SUM(AO79, -AO85)</f>
        <v>0</v>
      </c>
      <c r="AP94" s="7">
        <f>SUM(AP80, -AP86)</f>
        <v>0</v>
      </c>
      <c r="AQ94" s="7">
        <f>SUM(AQ79, -AQ84)</f>
        <v>0</v>
      </c>
      <c r="AR94" s="7">
        <f>SUM(AR80, -AR86)</f>
        <v>0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60" t="s">
        <v>36</v>
      </c>
      <c r="E95" s="28" t="s">
        <v>51</v>
      </c>
      <c r="F95" s="149" t="s">
        <v>39</v>
      </c>
      <c r="G95" s="160" t="s">
        <v>44</v>
      </c>
      <c r="H95" s="121" t="s">
        <v>36</v>
      </c>
      <c r="I95" s="188" t="s">
        <v>36</v>
      </c>
      <c r="J95" s="164" t="s">
        <v>36</v>
      </c>
      <c r="K95" s="121" t="s">
        <v>37</v>
      </c>
      <c r="L95" s="190" t="s">
        <v>64</v>
      </c>
      <c r="M95" s="169" t="s">
        <v>64</v>
      </c>
      <c r="N95" s="125" t="s">
        <v>64</v>
      </c>
      <c r="O95" s="194" t="s">
        <v>59</v>
      </c>
      <c r="P95" s="174" t="s">
        <v>59</v>
      </c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50">
        <f>SUM(D53, -D55)</f>
        <v>1.12E-2</v>
      </c>
      <c r="E96" s="16">
        <f>SUM(E54, -E58)</f>
        <v>3.3100000000000004E-2</v>
      </c>
      <c r="F96" s="156">
        <f>SUM(F51, -F53)</f>
        <v>4.2700000000000002E-2</v>
      </c>
      <c r="G96" s="152">
        <f>SUM(G55, -G58)</f>
        <v>6.7199999999999996E-2</v>
      </c>
      <c r="H96" s="118">
        <f>SUM(H53, -H55)</f>
        <v>7.6800000000000007E-2</v>
      </c>
      <c r="I96" s="184">
        <f>SUM(I53, -I56)</f>
        <v>4.4400000000000002E-2</v>
      </c>
      <c r="J96" s="150">
        <f>SUM(J53, -J56)</f>
        <v>3.6499999999999998E-2</v>
      </c>
      <c r="K96" s="122">
        <f>SUM(K54, -K57)</f>
        <v>4.65E-2</v>
      </c>
      <c r="L96" s="187">
        <f>SUM(L52, -L54)</f>
        <v>6.5700000000000008E-2</v>
      </c>
      <c r="M96" s="152">
        <f>SUM(M52, -M54)</f>
        <v>6.8700000000000011E-2</v>
      </c>
      <c r="N96" s="122">
        <f>SUM(N52, -N54)</f>
        <v>5.7800000000000004E-2</v>
      </c>
      <c r="O96" s="183">
        <f>SUM(O53, -O57)</f>
        <v>3.4199999999999994E-2</v>
      </c>
      <c r="P96" s="117">
        <f>SUM(P53, -P56)</f>
        <v>2.3900000000000001E-2</v>
      </c>
      <c r="Q96" s="7">
        <f t="shared" ref="O96:R96" si="119">SUM(Q85, -Q92)</f>
        <v>0</v>
      </c>
      <c r="R96" s="7">
        <f t="shared" si="119"/>
        <v>0</v>
      </c>
      <c r="S96" s="7">
        <f>SUM(S85, -S92,)</f>
        <v>0</v>
      </c>
      <c r="T96" s="7">
        <f>SUM(T85, -T92,)</f>
        <v>0</v>
      </c>
      <c r="U96" s="7">
        <f t="shared" ref="U96:X96" si="120">SUM(U85, -U92)</f>
        <v>0</v>
      </c>
      <c r="V96" s="7">
        <f t="shared" si="120"/>
        <v>0</v>
      </c>
      <c r="W96" s="7">
        <f t="shared" si="120"/>
        <v>0</v>
      </c>
      <c r="X96" s="7">
        <f t="shared" si="120"/>
        <v>0</v>
      </c>
      <c r="Y96" s="7">
        <f>SUM(Y85, -Y92,)</f>
        <v>0</v>
      </c>
      <c r="Z96" s="7">
        <f>SUM(Z85, -Z92,)</f>
        <v>0</v>
      </c>
      <c r="AA96" s="7">
        <f t="shared" ref="AA96:AD96" si="121">SUM(AA85, -AA92)</f>
        <v>0</v>
      </c>
      <c r="AB96" s="7">
        <f t="shared" si="121"/>
        <v>0</v>
      </c>
      <c r="AC96" s="7">
        <f t="shared" si="121"/>
        <v>0</v>
      </c>
      <c r="AD96" s="7">
        <f t="shared" si="121"/>
        <v>0</v>
      </c>
      <c r="AE96" s="7">
        <f>SUM(AE85, -AE92,)</f>
        <v>0</v>
      </c>
      <c r="AF96" s="7">
        <f>SUM(AF85, -AF92,)</f>
        <v>0</v>
      </c>
      <c r="AG96" s="7">
        <f t="shared" ref="AG96:AJ96" si="122">SUM(AG85, -AG92)</f>
        <v>0</v>
      </c>
      <c r="AH96" s="7">
        <f t="shared" si="122"/>
        <v>0</v>
      </c>
      <c r="AI96" s="7">
        <f t="shared" si="122"/>
        <v>0</v>
      </c>
      <c r="AJ96" s="7">
        <f t="shared" si="122"/>
        <v>0</v>
      </c>
      <c r="AK96" s="7">
        <f>SUM(AK85, -AK92,)</f>
        <v>0</v>
      </c>
      <c r="AL96" s="7">
        <f>SUM(AL85, -AL92,)</f>
        <v>0</v>
      </c>
      <c r="AM96" s="7">
        <f t="shared" ref="AM96:AP96" si="123">SUM(AM85, -AM92)</f>
        <v>0</v>
      </c>
      <c r="AN96" s="7">
        <f t="shared" si="123"/>
        <v>0</v>
      </c>
      <c r="AO96" s="7">
        <f t="shared" si="123"/>
        <v>0</v>
      </c>
      <c r="AP96" s="7">
        <f t="shared" si="123"/>
        <v>0</v>
      </c>
      <c r="AQ96" s="7">
        <f>SUM(AQ85, -AQ92,)</f>
        <v>0</v>
      </c>
      <c r="AR96" s="7">
        <f>SUM(AR85, -AR92,)</f>
        <v>0</v>
      </c>
      <c r="AS96" s="7">
        <f t="shared" ref="AS96:AV96" si="124">SUM(AS85, -AS92)</f>
        <v>0</v>
      </c>
      <c r="AT96" s="7">
        <f t="shared" si="124"/>
        <v>0</v>
      </c>
      <c r="AU96" s="7">
        <f t="shared" si="124"/>
        <v>0</v>
      </c>
      <c r="AV96" s="7">
        <f t="shared" si="124"/>
        <v>0</v>
      </c>
      <c r="AW96" s="7">
        <f>SUM(AW85, -AW92,)</f>
        <v>0</v>
      </c>
      <c r="AX96" s="7">
        <f>SUM(AX85, -AX92,)</f>
        <v>0</v>
      </c>
      <c r="AY96" s="7">
        <f t="shared" ref="AY96:BB96" si="125">SUM(AY85, -AY92)</f>
        <v>0</v>
      </c>
      <c r="AZ96" s="7">
        <f t="shared" si="125"/>
        <v>0</v>
      </c>
      <c r="BA96" s="7">
        <f t="shared" si="125"/>
        <v>0</v>
      </c>
      <c r="BB96" s="7">
        <f t="shared" si="125"/>
        <v>0</v>
      </c>
      <c r="BC96" s="7">
        <f>SUM(BC85, -BC92,)</f>
        <v>0</v>
      </c>
      <c r="BD96" s="7">
        <f>SUM(BD85, -BD92,)</f>
        <v>0</v>
      </c>
      <c r="BE96" s="7">
        <f t="shared" ref="BE96:BH96" si="126">SUM(BE85, -BE92)</f>
        <v>0</v>
      </c>
      <c r="BF96" s="7">
        <f t="shared" si="126"/>
        <v>0</v>
      </c>
      <c r="BG96" s="7">
        <f t="shared" si="126"/>
        <v>0</v>
      </c>
      <c r="BH96" s="7">
        <f t="shared" si="126"/>
        <v>0</v>
      </c>
      <c r="BI96" s="7">
        <f>SUM(BI85, -BI92,)</f>
        <v>0</v>
      </c>
      <c r="BJ96" s="7">
        <f>SUM(BJ85, -BJ92,)</f>
        <v>0</v>
      </c>
      <c r="BK96" s="7">
        <f t="shared" ref="BK96:BQ96" si="127">SUM(BK85, -BK92)</f>
        <v>0</v>
      </c>
      <c r="BL96" s="7">
        <f t="shared" si="127"/>
        <v>0</v>
      </c>
      <c r="BM96" s="7">
        <f t="shared" si="127"/>
        <v>0</v>
      </c>
      <c r="BN96" s="7">
        <f t="shared" si="127"/>
        <v>0</v>
      </c>
      <c r="BO96" s="7">
        <f t="shared" si="127"/>
        <v>0</v>
      </c>
      <c r="BP96" s="7">
        <f t="shared" si="127"/>
        <v>0</v>
      </c>
      <c r="BQ96" s="7">
        <f t="shared" si="127"/>
        <v>0</v>
      </c>
      <c r="BS96" s="7">
        <f>SUM(BS85, -BS92,)</f>
        <v>0</v>
      </c>
      <c r="BT96" s="7">
        <f>SUM(BT85, -BT92,)</f>
        <v>0</v>
      </c>
      <c r="BU96" s="7">
        <f t="shared" ref="BU96:BX96" si="128">SUM(BU85, -BU92)</f>
        <v>0</v>
      </c>
      <c r="BV96" s="7">
        <f t="shared" si="128"/>
        <v>0</v>
      </c>
      <c r="BW96" s="7">
        <f t="shared" si="128"/>
        <v>0</v>
      </c>
      <c r="BX96" s="7">
        <f t="shared" si="128"/>
        <v>0</v>
      </c>
      <c r="BY96" s="7">
        <f>SUM(BY85, -BY92,)</f>
        <v>0</v>
      </c>
      <c r="BZ96" s="7">
        <f>SUM(BZ85, -BZ92,)</f>
        <v>0</v>
      </c>
      <c r="CA96" s="7">
        <f t="shared" ref="CA96:CD96" si="129">SUM(CA85, -CA92)</f>
        <v>0</v>
      </c>
      <c r="CB96" s="7">
        <f t="shared" si="129"/>
        <v>0</v>
      </c>
      <c r="CC96" s="7">
        <f t="shared" si="129"/>
        <v>0</v>
      </c>
      <c r="CD96" s="7">
        <f t="shared" si="129"/>
        <v>0</v>
      </c>
      <c r="CE96" s="7">
        <f>SUM(CE85, -CE92,)</f>
        <v>0</v>
      </c>
      <c r="CF96" s="7">
        <f>SUM(CF85, -CF92,)</f>
        <v>0</v>
      </c>
      <c r="CG96" s="7">
        <f t="shared" ref="CG96:CJ96" si="130">SUM(CG85, -CG92)</f>
        <v>0</v>
      </c>
      <c r="CH96" s="7">
        <f t="shared" si="130"/>
        <v>0</v>
      </c>
      <c r="CI96" s="7">
        <f t="shared" si="130"/>
        <v>0</v>
      </c>
      <c r="CJ96" s="7">
        <f t="shared" si="130"/>
        <v>0</v>
      </c>
      <c r="CK96" s="7">
        <f>SUM(CK85, -CK92,)</f>
        <v>0</v>
      </c>
      <c r="CL96" s="7">
        <f>SUM(CL85, -CL92,)</f>
        <v>0</v>
      </c>
      <c r="CM96" s="7">
        <f t="shared" ref="CM96:CP96" si="131">SUM(CM85, -CM92)</f>
        <v>0</v>
      </c>
      <c r="CN96" s="7">
        <f t="shared" si="131"/>
        <v>0</v>
      </c>
      <c r="CO96" s="7">
        <f t="shared" si="131"/>
        <v>0</v>
      </c>
      <c r="CP96" s="7">
        <f t="shared" si="131"/>
        <v>0</v>
      </c>
      <c r="CQ96" s="7">
        <f>SUM(CQ85, -CQ92,)</f>
        <v>0</v>
      </c>
      <c r="CR96" s="7">
        <f>SUM(CR85, -CR92,)</f>
        <v>0</v>
      </c>
      <c r="CS96" s="7">
        <f t="shared" ref="CS96:CV96" si="132">SUM(CS85, -CS92)</f>
        <v>0</v>
      </c>
      <c r="CT96" s="7">
        <f t="shared" si="132"/>
        <v>0</v>
      </c>
      <c r="CU96" s="7">
        <f t="shared" si="132"/>
        <v>0</v>
      </c>
      <c r="CV96" s="7">
        <f t="shared" si="132"/>
        <v>0</v>
      </c>
      <c r="CW96" s="7">
        <f>SUM(CW85, -CW92,)</f>
        <v>0</v>
      </c>
      <c r="CX96" s="7">
        <f>SUM(CX85, -CX92,)</f>
        <v>0</v>
      </c>
      <c r="CY96" s="7">
        <f t="shared" ref="CY96:DB96" si="133">SUM(CY85, -CY92)</f>
        <v>0</v>
      </c>
      <c r="CZ96" s="7">
        <f t="shared" si="133"/>
        <v>0</v>
      </c>
      <c r="DA96" s="7">
        <f t="shared" si="133"/>
        <v>0</v>
      </c>
      <c r="DB96" s="7">
        <f t="shared" si="133"/>
        <v>0</v>
      </c>
      <c r="DC96" s="7">
        <f>SUM(DC85, -DC92,)</f>
        <v>0</v>
      </c>
      <c r="DD96" s="7">
        <f>SUM(DD85, -DD92,)</f>
        <v>0</v>
      </c>
      <c r="DE96" s="7">
        <f t="shared" ref="DE96:DH96" si="134">SUM(DE85, -DE92)</f>
        <v>0</v>
      </c>
      <c r="DF96" s="7">
        <f t="shared" si="134"/>
        <v>0</v>
      </c>
      <c r="DG96" s="7">
        <f t="shared" si="134"/>
        <v>0</v>
      </c>
      <c r="DH96" s="7">
        <f t="shared" si="134"/>
        <v>0</v>
      </c>
      <c r="DI96" s="7">
        <f>SUM(DI85, -DI92,)</f>
        <v>0</v>
      </c>
      <c r="DJ96" s="7">
        <f>SUM(DJ85, -DJ92,)</f>
        <v>0</v>
      </c>
      <c r="DK96" s="7">
        <f t="shared" ref="DK96:DN96" si="135">SUM(DK85, -DK92)</f>
        <v>0</v>
      </c>
      <c r="DL96" s="7">
        <f t="shared" si="135"/>
        <v>0</v>
      </c>
      <c r="DM96" s="7">
        <f t="shared" si="135"/>
        <v>0</v>
      </c>
      <c r="DN96" s="7">
        <f t="shared" si="135"/>
        <v>0</v>
      </c>
      <c r="DO96" s="7">
        <f>SUM(DO85, -DO92,)</f>
        <v>0</v>
      </c>
      <c r="DP96" s="7">
        <f>SUM(DP85, -DP92,)</f>
        <v>0</v>
      </c>
      <c r="DQ96" s="7">
        <f t="shared" ref="DQ96:DT96" si="136">SUM(DQ85, -DQ92)</f>
        <v>0</v>
      </c>
      <c r="DR96" s="7">
        <f t="shared" si="136"/>
        <v>0</v>
      </c>
      <c r="DS96" s="7">
        <f t="shared" si="136"/>
        <v>0</v>
      </c>
      <c r="DT96" s="7">
        <f t="shared" si="136"/>
        <v>0</v>
      </c>
      <c r="DU96" s="7">
        <f>SUM(DU85, -DU92,)</f>
        <v>0</v>
      </c>
      <c r="DV96" s="7">
        <f>SUM(DV85, -DV92,)</f>
        <v>0</v>
      </c>
      <c r="DW96" s="7">
        <f t="shared" ref="DW96:DZ96" si="137">SUM(DW85, -DW92)</f>
        <v>0</v>
      </c>
      <c r="DX96" s="7">
        <f t="shared" si="137"/>
        <v>0</v>
      </c>
      <c r="DY96" s="7">
        <f t="shared" si="137"/>
        <v>0</v>
      </c>
      <c r="DZ96" s="7">
        <f t="shared" si="137"/>
        <v>0</v>
      </c>
      <c r="EA96" s="7">
        <f>SUM(EA85, -EA92,)</f>
        <v>0</v>
      </c>
      <c r="EB96" s="7">
        <f>SUM(EB85, -EB92,)</f>
        <v>0</v>
      </c>
      <c r="EC96" s="7">
        <f t="shared" ref="EC96:EI96" si="138">SUM(EC85, -EC92)</f>
        <v>0</v>
      </c>
      <c r="ED96" s="7">
        <f t="shared" si="138"/>
        <v>0</v>
      </c>
      <c r="EE96" s="7">
        <f t="shared" si="138"/>
        <v>0</v>
      </c>
      <c r="EF96" s="7">
        <f t="shared" si="138"/>
        <v>0</v>
      </c>
      <c r="EG96" s="7">
        <f t="shared" si="138"/>
        <v>0</v>
      </c>
      <c r="EH96" s="7">
        <f t="shared" si="138"/>
        <v>0</v>
      </c>
      <c r="EI96" s="7">
        <f t="shared" si="138"/>
        <v>0</v>
      </c>
    </row>
    <row r="97" spans="1:139" ht="15.75" thickBot="1" x14ac:dyDescent="0.3">
      <c r="A97" s="61"/>
      <c r="B97" s="61"/>
      <c r="C97" s="104"/>
      <c r="D97" s="160" t="s">
        <v>45</v>
      </c>
      <c r="E97" s="97" t="s">
        <v>54</v>
      </c>
      <c r="F97" s="153" t="s">
        <v>42</v>
      </c>
      <c r="G97" s="164" t="s">
        <v>36</v>
      </c>
      <c r="H97" s="121" t="s">
        <v>38</v>
      </c>
      <c r="I97" s="189" t="s">
        <v>54</v>
      </c>
      <c r="J97" s="164" t="s">
        <v>41</v>
      </c>
      <c r="K97" s="125" t="s">
        <v>47</v>
      </c>
      <c r="L97" s="194" t="s">
        <v>48</v>
      </c>
      <c r="M97" s="209" t="s">
        <v>48</v>
      </c>
      <c r="N97" s="174" t="s">
        <v>48</v>
      </c>
      <c r="O97" s="182" t="s">
        <v>57</v>
      </c>
      <c r="P97" s="116" t="s">
        <v>46</v>
      </c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50">
        <f>SUM(D53, -D54)</f>
        <v>9.6000000000000009E-3</v>
      </c>
      <c r="E98" s="16">
        <f>SUM(E55, -E58)</f>
        <v>2.9600000000000001E-2</v>
      </c>
      <c r="F98" s="157">
        <f>SUM(F52, -F53)</f>
        <v>2.9100000000000001E-2</v>
      </c>
      <c r="G98" s="150">
        <f>SUM(G53, -G55)</f>
        <v>6.409999999999999E-2</v>
      </c>
      <c r="H98" s="122">
        <f>SUM(H53, -H54)</f>
        <v>6.5799999999999997E-2</v>
      </c>
      <c r="I98" s="187">
        <f>SUM(I54, -I58)</f>
        <v>4.1800000000000004E-2</v>
      </c>
      <c r="J98" s="152">
        <f>SUM(J53, -J55)</f>
        <v>3.27E-2</v>
      </c>
      <c r="K98" s="122">
        <f>SUM(K53, -K56)</f>
        <v>3.6400000000000002E-2</v>
      </c>
      <c r="L98" s="187">
        <f>SUM(L54, -L57)</f>
        <v>6.3500000000000001E-2</v>
      </c>
      <c r="M98" s="152">
        <f>SUM(M54, -M57)</f>
        <v>5.6000000000000001E-2</v>
      </c>
      <c r="N98" s="122">
        <f>SUM(N54, -N57)</f>
        <v>5.5E-2</v>
      </c>
      <c r="O98" s="184">
        <f>SUM(O54, -O57)</f>
        <v>3.2099999999999997E-2</v>
      </c>
      <c r="P98" s="117">
        <f>SUM(P54, -P58)</f>
        <v>2.1899999999999999E-2</v>
      </c>
      <c r="Q98" s="7">
        <f>SUM(Q86, -Q92)</f>
        <v>0</v>
      </c>
      <c r="R98" s="7">
        <f>SUM(R85, -R91)</f>
        <v>0</v>
      </c>
      <c r="S98" s="7">
        <f>SUM(S85, -S91)</f>
        <v>0</v>
      </c>
      <c r="T98" s="7">
        <f>SUM(T85, -T91)</f>
        <v>0</v>
      </c>
      <c r="U98" s="7">
        <f>SUM(U85, -U91)</f>
        <v>0</v>
      </c>
      <c r="V98" s="7">
        <f>SUM(V85, -V91,)</f>
        <v>0</v>
      </c>
      <c r="W98" s="7">
        <f>SUM(W86, -W92)</f>
        <v>0</v>
      </c>
      <c r="X98" s="7">
        <f>SUM(X85, -X91)</f>
        <v>0</v>
      </c>
      <c r="Y98" s="7">
        <f>SUM(Y85, -Y91)</f>
        <v>0</v>
      </c>
      <c r="Z98" s="7">
        <f>SUM(Z85, -Z91)</f>
        <v>0</v>
      </c>
      <c r="AA98" s="7">
        <f>SUM(AA85, -AA91)</f>
        <v>0</v>
      </c>
      <c r="AB98" s="7">
        <f>SUM(AB85, -AB91,)</f>
        <v>0</v>
      </c>
      <c r="AC98" s="7">
        <f>SUM(AC86, -AC92)</f>
        <v>0</v>
      </c>
      <c r="AD98" s="7">
        <f>SUM(AD85, -AD91)</f>
        <v>0</v>
      </c>
      <c r="AE98" s="7">
        <f>SUM(AE85, -AE91)</f>
        <v>0</v>
      </c>
      <c r="AF98" s="7">
        <f>SUM(AF85, -AF91)</f>
        <v>0</v>
      </c>
      <c r="AG98" s="7">
        <f>SUM(AG85, -AG91)</f>
        <v>0</v>
      </c>
      <c r="AH98" s="7">
        <f>SUM(AH85, -AH91,)</f>
        <v>0</v>
      </c>
      <c r="AI98" s="7">
        <f>SUM(AI86, -AI92)</f>
        <v>0</v>
      </c>
      <c r="AJ98" s="7">
        <f>SUM(AJ85, -AJ91)</f>
        <v>0</v>
      </c>
      <c r="AK98" s="7">
        <f>SUM(AK85, -AK91)</f>
        <v>0</v>
      </c>
      <c r="AL98" s="7">
        <f>SUM(AL85, -AL91)</f>
        <v>0</v>
      </c>
      <c r="AM98" s="7">
        <f>SUM(AM85, -AM91)</f>
        <v>0</v>
      </c>
      <c r="AN98" s="7">
        <f>SUM(AN85, -AN91,)</f>
        <v>0</v>
      </c>
      <c r="AO98" s="7">
        <f>SUM(AO86, -AO92)</f>
        <v>0</v>
      </c>
      <c r="AP98" s="7">
        <f>SUM(AP85, -AP91)</f>
        <v>0</v>
      </c>
      <c r="AQ98" s="7">
        <f>SUM(AQ85, -AQ91)</f>
        <v>0</v>
      </c>
      <c r="AR98" s="7">
        <f>SUM(AR85, -AR91)</f>
        <v>0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62" t="s">
        <v>59</v>
      </c>
      <c r="E99" s="19" t="s">
        <v>44</v>
      </c>
      <c r="F99" s="163" t="s">
        <v>53</v>
      </c>
      <c r="G99" s="148" t="s">
        <v>60</v>
      </c>
      <c r="H99" s="123" t="s">
        <v>51</v>
      </c>
      <c r="I99" s="188" t="s">
        <v>40</v>
      </c>
      <c r="J99" s="193" t="s">
        <v>54</v>
      </c>
      <c r="K99" s="125" t="s">
        <v>64</v>
      </c>
      <c r="L99" s="185" t="s">
        <v>65</v>
      </c>
      <c r="M99" s="148" t="s">
        <v>65</v>
      </c>
      <c r="N99" s="174" t="s">
        <v>41</v>
      </c>
      <c r="O99" s="194" t="s">
        <v>48</v>
      </c>
      <c r="P99" s="116" t="s">
        <v>39</v>
      </c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9">
        <f>SUM(D54, -D58)</f>
        <v>8.6E-3</v>
      </c>
      <c r="E100" s="16">
        <f>SUM(E56, -E58)</f>
        <v>2.8700000000000003E-2</v>
      </c>
      <c r="F100" s="156">
        <f>SUM(F54, -F58)</f>
        <v>2.6699999999999998E-2</v>
      </c>
      <c r="G100" s="152">
        <f>SUM(G52, -G54)</f>
        <v>5.6500000000000002E-2</v>
      </c>
      <c r="H100" s="122">
        <f>SUM(H54, -H58)</f>
        <v>5.1700000000000003E-2</v>
      </c>
      <c r="I100" s="187">
        <f>SUM(I53, -I55)</f>
        <v>4.1099999999999998E-2</v>
      </c>
      <c r="J100" s="152">
        <f>SUM(J55, -J58)</f>
        <v>3.0099999999999995E-2</v>
      </c>
      <c r="K100" s="122">
        <f>SUM(K53, -K55)</f>
        <v>3.5100000000000006E-2</v>
      </c>
      <c r="L100" s="187">
        <f>SUM(L51, -L52)</f>
        <v>6.3100000000000003E-2</v>
      </c>
      <c r="M100" s="152">
        <f>SUM(M51, -M52)</f>
        <v>5.389999999999999E-2</v>
      </c>
      <c r="N100" s="122">
        <f>SUM(N54, -N56)</f>
        <v>5.4199999999999998E-2</v>
      </c>
      <c r="O100" s="187">
        <f>SUM(O53, -O56)</f>
        <v>2.5999999999999999E-2</v>
      </c>
      <c r="P100" s="118">
        <f>SUM(P54, -P57)</f>
        <v>2.0599999999999997E-2</v>
      </c>
      <c r="Q100" s="7">
        <f>SUM(Q85, -Q91)</f>
        <v>0</v>
      </c>
      <c r="R100" s="7">
        <f>SUM(R86, -R92)</f>
        <v>0</v>
      </c>
      <c r="S100" s="7">
        <f>SUM(S85, -S90)</f>
        <v>0</v>
      </c>
      <c r="T100" s="7">
        <f>SUM(T86, -T92)</f>
        <v>0</v>
      </c>
      <c r="U100" s="7">
        <f>SUM(U86, -U92)</f>
        <v>0</v>
      </c>
      <c r="V100" s="7">
        <f>SUM(V86, -V92)</f>
        <v>0</v>
      </c>
      <c r="W100" s="7">
        <f>SUM(W85, -W91)</f>
        <v>0</v>
      </c>
      <c r="X100" s="7">
        <f>SUM(X86, -X92)</f>
        <v>0</v>
      </c>
      <c r="Y100" s="7">
        <f>SUM(Y85, -Y90)</f>
        <v>0</v>
      </c>
      <c r="Z100" s="7">
        <f>SUM(Z86, -Z92)</f>
        <v>0</v>
      </c>
      <c r="AA100" s="7">
        <f>SUM(AA86, -AA92)</f>
        <v>0</v>
      </c>
      <c r="AB100" s="7">
        <f>SUM(AB86, -AB92)</f>
        <v>0</v>
      </c>
      <c r="AC100" s="7">
        <f>SUM(AC85, -AC91)</f>
        <v>0</v>
      </c>
      <c r="AD100" s="7">
        <f>SUM(AD86, -AD92)</f>
        <v>0</v>
      </c>
      <c r="AE100" s="7">
        <f>SUM(AE85, -AE90)</f>
        <v>0</v>
      </c>
      <c r="AF100" s="7">
        <f>SUM(AF86, -AF92)</f>
        <v>0</v>
      </c>
      <c r="AG100" s="7">
        <f>SUM(AG86, -AG92)</f>
        <v>0</v>
      </c>
      <c r="AH100" s="7">
        <f>SUM(AH86, -AH92)</f>
        <v>0</v>
      </c>
      <c r="AI100" s="7">
        <f>SUM(AI85, -AI91)</f>
        <v>0</v>
      </c>
      <c r="AJ100" s="7">
        <f>SUM(AJ86, -AJ92)</f>
        <v>0</v>
      </c>
      <c r="AK100" s="7">
        <f>SUM(AK85, -AK90)</f>
        <v>0</v>
      </c>
      <c r="AL100" s="7">
        <f>SUM(AL86, -AL92)</f>
        <v>0</v>
      </c>
      <c r="AM100" s="7">
        <f>SUM(AM86, -AM92)</f>
        <v>0</v>
      </c>
      <c r="AN100" s="7">
        <f>SUM(AN86, -AN92)</f>
        <v>0</v>
      </c>
      <c r="AO100" s="7">
        <f>SUM(AO85, -AO91)</f>
        <v>0</v>
      </c>
      <c r="AP100" s="7">
        <f>SUM(AP86, -AP92)</f>
        <v>0</v>
      </c>
      <c r="AQ100" s="7">
        <f>SUM(AQ85, -AQ90)</f>
        <v>0</v>
      </c>
      <c r="AR100" s="7">
        <f>SUM(AR86, -AR92)</f>
        <v>0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4" t="s">
        <v>41</v>
      </c>
      <c r="E101" s="46" t="s">
        <v>39</v>
      </c>
      <c r="F101" s="165" t="s">
        <v>51</v>
      </c>
      <c r="G101" s="162" t="s">
        <v>59</v>
      </c>
      <c r="H101" s="124" t="s">
        <v>44</v>
      </c>
      <c r="I101" s="190" t="s">
        <v>53</v>
      </c>
      <c r="J101" s="169" t="s">
        <v>84</v>
      </c>
      <c r="K101" s="121" t="s">
        <v>36</v>
      </c>
      <c r="L101" s="188" t="s">
        <v>38</v>
      </c>
      <c r="M101" s="209" t="s">
        <v>41</v>
      </c>
      <c r="N101" s="119" t="s">
        <v>65</v>
      </c>
      <c r="O101" s="182" t="s">
        <v>46</v>
      </c>
      <c r="P101" s="116" t="s">
        <v>57</v>
      </c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52">
        <f>SUM(D55, -D58)</f>
        <v>7.0000000000000001E-3</v>
      </c>
      <c r="E102" s="95">
        <f>SUM(E51, -E53)</f>
        <v>2.7E-2</v>
      </c>
      <c r="F102" s="157">
        <f>SUM(F55, -F58)</f>
        <v>2.1499999999999998E-2</v>
      </c>
      <c r="G102" s="159">
        <f>SUM(G54, -G57)</f>
        <v>5.3899999999999997E-2</v>
      </c>
      <c r="H102" s="122">
        <f>SUM(H55, -H58)</f>
        <v>4.07E-2</v>
      </c>
      <c r="I102" s="184">
        <f>SUM(I55, -I58)</f>
        <v>3.1100000000000003E-2</v>
      </c>
      <c r="J102" s="150">
        <f>SUM(J54, -J57)</f>
        <v>2.92E-2</v>
      </c>
      <c r="K102" s="118">
        <f>SUM(K54, -K56)</f>
        <v>3.1899999999999998E-2</v>
      </c>
      <c r="L102" s="187">
        <f>SUM(L55, -L58)</f>
        <v>4.5699999999999998E-2</v>
      </c>
      <c r="M102" s="152">
        <f>SUM(M54, -M56)</f>
        <v>4.1500000000000002E-2</v>
      </c>
      <c r="N102" s="122">
        <f>SUM(N51, -N52)</f>
        <v>5.3699999999999998E-2</v>
      </c>
      <c r="O102" s="183">
        <f>SUM(O54, -O56)</f>
        <v>2.3899999999999998E-2</v>
      </c>
      <c r="P102" s="118">
        <f>SUM(P54, -P56)</f>
        <v>2.0199999999999999E-2</v>
      </c>
      <c r="Q102" s="7">
        <f t="shared" ref="O102:R102" si="139">SUM(Q91, -Q98)</f>
        <v>0</v>
      </c>
      <c r="R102" s="7">
        <f t="shared" si="139"/>
        <v>0</v>
      </c>
      <c r="S102" s="7">
        <f>SUM(S91, -S98,)</f>
        <v>0</v>
      </c>
      <c r="T102" s="7">
        <f>SUM(T91, -T98,)</f>
        <v>0</v>
      </c>
      <c r="U102" s="7">
        <f t="shared" ref="U102:X102" si="140">SUM(U91, -U98)</f>
        <v>0</v>
      </c>
      <c r="V102" s="7">
        <f t="shared" si="140"/>
        <v>0</v>
      </c>
      <c r="W102" s="7">
        <f t="shared" si="140"/>
        <v>0</v>
      </c>
      <c r="X102" s="7">
        <f t="shared" si="140"/>
        <v>0</v>
      </c>
      <c r="Y102" s="7">
        <f>SUM(Y91, -Y98,)</f>
        <v>0</v>
      </c>
      <c r="Z102" s="7">
        <f>SUM(Z91, -Z98,)</f>
        <v>0</v>
      </c>
      <c r="AA102" s="7">
        <f t="shared" ref="AA102:AD102" si="141">SUM(AA91, -AA98)</f>
        <v>0</v>
      </c>
      <c r="AB102" s="7">
        <f t="shared" si="141"/>
        <v>0</v>
      </c>
      <c r="AC102" s="7">
        <f t="shared" si="141"/>
        <v>0</v>
      </c>
      <c r="AD102" s="7">
        <f t="shared" si="141"/>
        <v>0</v>
      </c>
      <c r="AE102" s="7">
        <f>SUM(AE91, -AE98,)</f>
        <v>0</v>
      </c>
      <c r="AF102" s="7">
        <f>SUM(AF91, -AF98,)</f>
        <v>0</v>
      </c>
      <c r="AG102" s="7">
        <f t="shared" ref="AG102:AJ102" si="142">SUM(AG91, -AG98)</f>
        <v>0</v>
      </c>
      <c r="AH102" s="7">
        <f t="shared" si="142"/>
        <v>0</v>
      </c>
      <c r="AI102" s="7">
        <f t="shared" si="142"/>
        <v>0</v>
      </c>
      <c r="AJ102" s="7">
        <f t="shared" si="142"/>
        <v>0</v>
      </c>
      <c r="AK102" s="7">
        <f>SUM(AK91, -AK98,)</f>
        <v>0</v>
      </c>
      <c r="AL102" s="7">
        <f>SUM(AL91, -AL98,)</f>
        <v>0</v>
      </c>
      <c r="AM102" s="7">
        <f t="shared" ref="AM102:AP102" si="143">SUM(AM91, -AM98)</f>
        <v>0</v>
      </c>
      <c r="AN102" s="7">
        <f t="shared" si="143"/>
        <v>0</v>
      </c>
      <c r="AO102" s="7">
        <f t="shared" si="143"/>
        <v>0</v>
      </c>
      <c r="AP102" s="7">
        <f t="shared" si="143"/>
        <v>0</v>
      </c>
      <c r="AQ102" s="7">
        <f>SUM(AQ91, -AQ98,)</f>
        <v>0</v>
      </c>
      <c r="AR102" s="7">
        <f>SUM(AR91, -AR98,)</f>
        <v>0</v>
      </c>
      <c r="AS102" s="7">
        <f t="shared" ref="AS102:AV102" si="144">SUM(AS91, -AS98)</f>
        <v>0</v>
      </c>
      <c r="AT102" s="7">
        <f t="shared" si="144"/>
        <v>0</v>
      </c>
      <c r="AU102" s="7">
        <f t="shared" si="144"/>
        <v>0</v>
      </c>
      <c r="AV102" s="7">
        <f t="shared" si="144"/>
        <v>0</v>
      </c>
      <c r="AW102" s="7">
        <f>SUM(AW91, -AW98,)</f>
        <v>0</v>
      </c>
      <c r="AX102" s="7">
        <f>SUM(AX91, -AX98,)</f>
        <v>0</v>
      </c>
      <c r="AY102" s="7">
        <f t="shared" ref="AY102:BB102" si="145">SUM(AY91, -AY98)</f>
        <v>0</v>
      </c>
      <c r="AZ102" s="7">
        <f t="shared" si="145"/>
        <v>0</v>
      </c>
      <c r="BA102" s="7">
        <f t="shared" si="145"/>
        <v>0</v>
      </c>
      <c r="BB102" s="7">
        <f t="shared" si="145"/>
        <v>0</v>
      </c>
      <c r="BC102" s="7">
        <f>SUM(BC91, -BC98,)</f>
        <v>0</v>
      </c>
      <c r="BD102" s="7">
        <f>SUM(BD91, -BD98,)</f>
        <v>0</v>
      </c>
      <c r="BE102" s="7">
        <f t="shared" ref="BE102:BH102" si="146">SUM(BE91, -BE98)</f>
        <v>0</v>
      </c>
      <c r="BF102" s="7">
        <f t="shared" si="146"/>
        <v>0</v>
      </c>
      <c r="BG102" s="7">
        <f t="shared" si="146"/>
        <v>0</v>
      </c>
      <c r="BH102" s="7">
        <f t="shared" si="146"/>
        <v>0</v>
      </c>
      <c r="BI102" s="7">
        <f>SUM(BI91, -BI98,)</f>
        <v>0</v>
      </c>
      <c r="BJ102" s="7">
        <f>SUM(BJ91, -BJ98,)</f>
        <v>0</v>
      </c>
      <c r="BK102" s="7">
        <f t="shared" ref="BK102:BQ102" si="147">SUM(BK91, -BK98)</f>
        <v>0</v>
      </c>
      <c r="BL102" s="7">
        <f t="shared" si="147"/>
        <v>0</v>
      </c>
      <c r="BM102" s="7">
        <f t="shared" si="147"/>
        <v>0</v>
      </c>
      <c r="BN102" s="7">
        <f t="shared" si="147"/>
        <v>0</v>
      </c>
      <c r="BO102" s="7">
        <f t="shared" si="147"/>
        <v>0</v>
      </c>
      <c r="BP102" s="7">
        <f t="shared" si="147"/>
        <v>0</v>
      </c>
      <c r="BQ102" s="7">
        <f t="shared" si="147"/>
        <v>0</v>
      </c>
      <c r="BS102" s="7">
        <f>SUM(BS91, -BS98,)</f>
        <v>0</v>
      </c>
      <c r="BT102" s="7">
        <f>SUM(BT91, -BT98,)</f>
        <v>0</v>
      </c>
      <c r="BU102" s="7">
        <f t="shared" ref="BU102:BX102" si="148">SUM(BU91, -BU98)</f>
        <v>0</v>
      </c>
      <c r="BV102" s="7">
        <f t="shared" si="148"/>
        <v>0</v>
      </c>
      <c r="BW102" s="7">
        <f t="shared" si="148"/>
        <v>0</v>
      </c>
      <c r="BX102" s="7">
        <f t="shared" si="148"/>
        <v>0</v>
      </c>
      <c r="BY102" s="7">
        <f>SUM(BY91, -BY98,)</f>
        <v>0</v>
      </c>
      <c r="BZ102" s="7">
        <f>SUM(BZ91, -BZ98,)</f>
        <v>0</v>
      </c>
      <c r="CA102" s="7">
        <f t="shared" ref="CA102:CD102" si="149">SUM(CA91, -CA98)</f>
        <v>0</v>
      </c>
      <c r="CB102" s="7">
        <f t="shared" si="149"/>
        <v>0</v>
      </c>
      <c r="CC102" s="7">
        <f t="shared" si="149"/>
        <v>0</v>
      </c>
      <c r="CD102" s="7">
        <f t="shared" si="149"/>
        <v>0</v>
      </c>
      <c r="CE102" s="7">
        <f>SUM(CE91, -CE98,)</f>
        <v>0</v>
      </c>
      <c r="CF102" s="7">
        <f>SUM(CF91, -CF98,)</f>
        <v>0</v>
      </c>
      <c r="CG102" s="7">
        <f t="shared" ref="CG102:CJ102" si="150">SUM(CG91, -CG98)</f>
        <v>0</v>
      </c>
      <c r="CH102" s="7">
        <f t="shared" si="150"/>
        <v>0</v>
      </c>
      <c r="CI102" s="7">
        <f t="shared" si="150"/>
        <v>0</v>
      </c>
      <c r="CJ102" s="7">
        <f t="shared" si="150"/>
        <v>0</v>
      </c>
      <c r="CK102" s="7">
        <f>SUM(CK91, -CK98,)</f>
        <v>0</v>
      </c>
      <c r="CL102" s="7">
        <f>SUM(CL91, -CL98,)</f>
        <v>0</v>
      </c>
      <c r="CM102" s="7">
        <f t="shared" ref="CM102:CP102" si="151">SUM(CM91, -CM98)</f>
        <v>0</v>
      </c>
      <c r="CN102" s="7">
        <f t="shared" si="151"/>
        <v>0</v>
      </c>
      <c r="CO102" s="7">
        <f t="shared" si="151"/>
        <v>0</v>
      </c>
      <c r="CP102" s="7">
        <f t="shared" si="151"/>
        <v>0</v>
      </c>
      <c r="CQ102" s="7">
        <f>SUM(CQ91, -CQ98,)</f>
        <v>0</v>
      </c>
      <c r="CR102" s="7">
        <f>SUM(CR91, -CR98,)</f>
        <v>0</v>
      </c>
      <c r="CS102" s="7">
        <f t="shared" ref="CS102:CV102" si="152">SUM(CS91, -CS98)</f>
        <v>0</v>
      </c>
      <c r="CT102" s="7">
        <f t="shared" si="152"/>
        <v>0</v>
      </c>
      <c r="CU102" s="7">
        <f t="shared" si="152"/>
        <v>0</v>
      </c>
      <c r="CV102" s="7">
        <f t="shared" si="152"/>
        <v>0</v>
      </c>
      <c r="CW102" s="7">
        <f>SUM(CW91, -CW98,)</f>
        <v>0</v>
      </c>
      <c r="CX102" s="7">
        <f>SUM(CX91, -CX98,)</f>
        <v>0</v>
      </c>
      <c r="CY102" s="7">
        <f t="shared" ref="CY102:DB102" si="153">SUM(CY91, -CY98)</f>
        <v>0</v>
      </c>
      <c r="CZ102" s="7">
        <f t="shared" si="153"/>
        <v>0</v>
      </c>
      <c r="DA102" s="7">
        <f t="shared" si="153"/>
        <v>0</v>
      </c>
      <c r="DB102" s="7">
        <f t="shared" si="153"/>
        <v>0</v>
      </c>
      <c r="DC102" s="7">
        <f>SUM(DC91, -DC98,)</f>
        <v>0</v>
      </c>
      <c r="DD102" s="7">
        <f>SUM(DD91, -DD98,)</f>
        <v>0</v>
      </c>
      <c r="DE102" s="7">
        <f t="shared" ref="DE102:DH102" si="154">SUM(DE91, -DE98)</f>
        <v>0</v>
      </c>
      <c r="DF102" s="7">
        <f t="shared" si="154"/>
        <v>0</v>
      </c>
      <c r="DG102" s="7">
        <f t="shared" si="154"/>
        <v>0</v>
      </c>
      <c r="DH102" s="7">
        <f t="shared" si="154"/>
        <v>0</v>
      </c>
      <c r="DI102" s="7">
        <f>SUM(DI91, -DI98,)</f>
        <v>0</v>
      </c>
      <c r="DJ102" s="7">
        <f>SUM(DJ91, -DJ98,)</f>
        <v>0</v>
      </c>
      <c r="DK102" s="7">
        <f t="shared" ref="DK102:DN102" si="155">SUM(DK91, -DK98)</f>
        <v>0</v>
      </c>
      <c r="DL102" s="7">
        <f t="shared" si="155"/>
        <v>0</v>
      </c>
      <c r="DM102" s="7">
        <f t="shared" si="155"/>
        <v>0</v>
      </c>
      <c r="DN102" s="7">
        <f t="shared" si="155"/>
        <v>0</v>
      </c>
      <c r="DO102" s="7">
        <f>SUM(DO91, -DO98,)</f>
        <v>0</v>
      </c>
      <c r="DP102" s="7">
        <f>SUM(DP91, -DP98,)</f>
        <v>0</v>
      </c>
      <c r="DQ102" s="7">
        <f t="shared" ref="DQ102:DT102" si="156">SUM(DQ91, -DQ98)</f>
        <v>0</v>
      </c>
      <c r="DR102" s="7">
        <f t="shared" si="156"/>
        <v>0</v>
      </c>
      <c r="DS102" s="7">
        <f t="shared" si="156"/>
        <v>0</v>
      </c>
      <c r="DT102" s="7">
        <f t="shared" si="156"/>
        <v>0</v>
      </c>
      <c r="DU102" s="7">
        <f>SUM(DU91, -DU98,)</f>
        <v>0</v>
      </c>
      <c r="DV102" s="7">
        <f>SUM(DV91, -DV98,)</f>
        <v>0</v>
      </c>
      <c r="DW102" s="7">
        <f t="shared" ref="DW102:DZ102" si="157">SUM(DW91, -DW98)</f>
        <v>0</v>
      </c>
      <c r="DX102" s="7">
        <f t="shared" si="157"/>
        <v>0</v>
      </c>
      <c r="DY102" s="7">
        <f t="shared" si="157"/>
        <v>0</v>
      </c>
      <c r="DZ102" s="7">
        <f t="shared" si="157"/>
        <v>0</v>
      </c>
      <c r="EA102" s="7">
        <f>SUM(EA91, -EA98,)</f>
        <v>0</v>
      </c>
      <c r="EB102" s="7">
        <f>SUM(EB91, -EB98,)</f>
        <v>0</v>
      </c>
      <c r="EC102" s="7">
        <f t="shared" ref="EC102:EI102" si="158">SUM(EC91, -EC98)</f>
        <v>0</v>
      </c>
      <c r="ED102" s="7">
        <f t="shared" si="158"/>
        <v>0</v>
      </c>
      <c r="EE102" s="7">
        <f t="shared" si="158"/>
        <v>0</v>
      </c>
      <c r="EF102" s="7">
        <f t="shared" si="158"/>
        <v>0</v>
      </c>
      <c r="EG102" s="7">
        <f t="shared" si="158"/>
        <v>0</v>
      </c>
      <c r="EH102" s="7">
        <f t="shared" si="158"/>
        <v>0</v>
      </c>
      <c r="EI102" s="7">
        <f t="shared" si="158"/>
        <v>0</v>
      </c>
    </row>
    <row r="103" spans="1:139" ht="15.75" thickBot="1" x14ac:dyDescent="0.3">
      <c r="A103" s="61"/>
      <c r="B103" s="61"/>
      <c r="C103" s="104"/>
      <c r="D103" s="162" t="s">
        <v>84</v>
      </c>
      <c r="E103" s="33" t="s">
        <v>53</v>
      </c>
      <c r="F103" s="163" t="s">
        <v>47</v>
      </c>
      <c r="G103" s="162" t="s">
        <v>84</v>
      </c>
      <c r="H103" s="123" t="s">
        <v>59</v>
      </c>
      <c r="I103" s="188" t="s">
        <v>41</v>
      </c>
      <c r="J103" s="160" t="s">
        <v>44</v>
      </c>
      <c r="K103" s="121" t="s">
        <v>41</v>
      </c>
      <c r="L103" s="182" t="s">
        <v>67</v>
      </c>
      <c r="M103" s="170" t="s">
        <v>51</v>
      </c>
      <c r="N103" s="126" t="s">
        <v>54</v>
      </c>
      <c r="O103" s="208" t="s">
        <v>37</v>
      </c>
      <c r="P103" s="196" t="s">
        <v>44</v>
      </c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50">
        <f>SUM(D54, -D57)</f>
        <v>6.0999999999999995E-3</v>
      </c>
      <c r="E104" s="95">
        <f>SUM(E57, -E58)</f>
        <v>2.6200000000000001E-2</v>
      </c>
      <c r="F104" s="157">
        <f>SUM(F54, -F57)</f>
        <v>1.5900000000000001E-2</v>
      </c>
      <c r="G104" s="150">
        <f>SUM(G54, -G56)</f>
        <v>4.7E-2</v>
      </c>
      <c r="H104" s="117">
        <f>SUM(H54, -H57)</f>
        <v>3.3000000000000002E-2</v>
      </c>
      <c r="I104" s="187">
        <f>SUM(I53, -I54)</f>
        <v>3.04E-2</v>
      </c>
      <c r="J104" s="152">
        <f>SUM(J56, -J58)</f>
        <v>2.6299999999999997E-2</v>
      </c>
      <c r="K104" s="122">
        <f>SUM(K54, -K55)</f>
        <v>3.0600000000000002E-2</v>
      </c>
      <c r="L104" s="184">
        <f>SUM(L53, -L54)</f>
        <v>4.41E-2</v>
      </c>
      <c r="M104" s="152">
        <f>SUM(M55, -M58)</f>
        <v>4.0399999999999998E-2</v>
      </c>
      <c r="N104" s="122">
        <f>SUM(N54, -N55)</f>
        <v>4.24E-2</v>
      </c>
      <c r="O104" s="187">
        <f>SUM(O55, -O58)</f>
        <v>2.3599999999999996E-2</v>
      </c>
      <c r="P104" s="122">
        <f>SUM(P55, -P58)</f>
        <v>2.01E-2</v>
      </c>
      <c r="Q104" s="7">
        <f>SUM(Q92, -Q98)</f>
        <v>0</v>
      </c>
      <c r="R104" s="7">
        <f>SUM(R91, -R97)</f>
        <v>0</v>
      </c>
      <c r="S104" s="7">
        <f>SUM(S91, -S97)</f>
        <v>0</v>
      </c>
      <c r="T104" s="7">
        <f>SUM(T91, -T97)</f>
        <v>0</v>
      </c>
      <c r="U104" s="7">
        <f>SUM(U91, -U97)</f>
        <v>0</v>
      </c>
      <c r="V104" s="7">
        <f>SUM(V91, -V97,)</f>
        <v>0</v>
      </c>
      <c r="W104" s="7">
        <f>SUM(W92, -W98)</f>
        <v>0</v>
      </c>
      <c r="X104" s="7">
        <f>SUM(X91, -X97)</f>
        <v>0</v>
      </c>
      <c r="Y104" s="7">
        <f>SUM(Y91, -Y97)</f>
        <v>0</v>
      </c>
      <c r="Z104" s="7">
        <f>SUM(Z91, -Z97)</f>
        <v>0</v>
      </c>
      <c r="AA104" s="7">
        <f>SUM(AA91, -AA97)</f>
        <v>0</v>
      </c>
      <c r="AB104" s="7">
        <f>SUM(AB91, -AB97,)</f>
        <v>0</v>
      </c>
      <c r="AC104" s="7">
        <f>SUM(AC92, -AC98)</f>
        <v>0</v>
      </c>
      <c r="AD104" s="7">
        <f>SUM(AD91, -AD97)</f>
        <v>0</v>
      </c>
      <c r="AE104" s="7">
        <f>SUM(AE91, -AE97)</f>
        <v>0</v>
      </c>
      <c r="AF104" s="7">
        <f>SUM(AF91, -AF97)</f>
        <v>0</v>
      </c>
      <c r="AG104" s="7">
        <f>SUM(AG91, -AG97)</f>
        <v>0</v>
      </c>
      <c r="AH104" s="7">
        <f>SUM(AH91, -AH97,)</f>
        <v>0</v>
      </c>
      <c r="AI104" s="7">
        <f>SUM(AI92, -AI98)</f>
        <v>0</v>
      </c>
      <c r="AJ104" s="7">
        <f>SUM(AJ91, -AJ97)</f>
        <v>0</v>
      </c>
      <c r="AK104" s="7">
        <f>SUM(AK91, -AK97)</f>
        <v>0</v>
      </c>
      <c r="AL104" s="7">
        <f>SUM(AL91, -AL97)</f>
        <v>0</v>
      </c>
      <c r="AM104" s="7">
        <f>SUM(AM91, -AM97)</f>
        <v>0</v>
      </c>
      <c r="AN104" s="7">
        <f>SUM(AN91, -AN97,)</f>
        <v>0</v>
      </c>
      <c r="AO104" s="7">
        <f>SUM(AO92, -AO98)</f>
        <v>0</v>
      </c>
      <c r="AP104" s="7">
        <f>SUM(AP91, -AP97)</f>
        <v>0</v>
      </c>
      <c r="AQ104" s="7">
        <f>SUM(AQ91, -AQ97)</f>
        <v>0</v>
      </c>
      <c r="AR104" s="7">
        <f>SUM(AR91, -AR97)</f>
        <v>0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62" t="s">
        <v>51</v>
      </c>
      <c r="E105" s="46" t="s">
        <v>70</v>
      </c>
      <c r="F105" s="166" t="s">
        <v>54</v>
      </c>
      <c r="G105" s="169" t="s">
        <v>53</v>
      </c>
      <c r="H105" s="125" t="s">
        <v>53</v>
      </c>
      <c r="I105" s="191" t="s">
        <v>44</v>
      </c>
      <c r="J105" s="164" t="s">
        <v>40</v>
      </c>
      <c r="K105" s="174" t="s">
        <v>59</v>
      </c>
      <c r="L105" s="188" t="s">
        <v>36</v>
      </c>
      <c r="M105" s="158" t="s">
        <v>67</v>
      </c>
      <c r="N105" s="125" t="s">
        <v>63</v>
      </c>
      <c r="O105" s="189" t="s">
        <v>54</v>
      </c>
      <c r="P105" s="196" t="s">
        <v>37</v>
      </c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52">
        <f>SUM(D54, -D56)</f>
        <v>4.7000000000000011E-3</v>
      </c>
      <c r="E106" s="16">
        <f>SUM(E51, -E52)</f>
        <v>2.58E-2</v>
      </c>
      <c r="F106" s="157">
        <f>SUM(F56, -F58)</f>
        <v>1.5099999999999995E-2</v>
      </c>
      <c r="G106" s="150">
        <f>SUM(G56, -G58)</f>
        <v>4.3599999999999993E-2</v>
      </c>
      <c r="H106" s="118">
        <f>SUM(H56, -H58)</f>
        <v>2.8400000000000002E-2</v>
      </c>
      <c r="I106" s="187">
        <f>SUM(I56, -I58)</f>
        <v>2.7799999999999998E-2</v>
      </c>
      <c r="J106" s="152">
        <f>SUM(J53, -J54)</f>
        <v>1.95E-2</v>
      </c>
      <c r="K106" s="117">
        <f>SUM(K55, -K58)</f>
        <v>1.7599999999999998E-2</v>
      </c>
      <c r="L106" s="184">
        <f>SUM(L55, -L57)</f>
        <v>3.9700000000000006E-2</v>
      </c>
      <c r="M106" s="150">
        <f>SUM(M53, -M54)</f>
        <v>3.9399999999999998E-2</v>
      </c>
      <c r="N106" s="118">
        <f>SUM(N52, -N53)</f>
        <v>3.1600000000000003E-2</v>
      </c>
      <c r="O106" s="187">
        <f>SUM(O53, -O55)</f>
        <v>2.2200000000000001E-2</v>
      </c>
      <c r="P106" s="122">
        <f>SUM(P55, -P57)</f>
        <v>1.8799999999999997E-2</v>
      </c>
      <c r="Q106" s="7">
        <f>SUM(Q91, -Q97)</f>
        <v>0</v>
      </c>
      <c r="R106" s="7">
        <f>SUM(R92, -R98)</f>
        <v>0</v>
      </c>
      <c r="S106" s="7">
        <f>SUM(S91, -S96)</f>
        <v>0</v>
      </c>
      <c r="T106" s="7">
        <f>SUM(T92, -T98)</f>
        <v>0</v>
      </c>
      <c r="U106" s="7">
        <f>SUM(U92, -U98)</f>
        <v>0</v>
      </c>
      <c r="V106" s="7">
        <f>SUM(V92, -V98)</f>
        <v>0</v>
      </c>
      <c r="W106" s="7">
        <f>SUM(W91, -W97)</f>
        <v>0</v>
      </c>
      <c r="X106" s="7">
        <f>SUM(X92, -X98)</f>
        <v>0</v>
      </c>
      <c r="Y106" s="7">
        <f>SUM(Y91, -Y96)</f>
        <v>0</v>
      </c>
      <c r="Z106" s="7">
        <f>SUM(Z92, -Z98)</f>
        <v>0</v>
      </c>
      <c r="AA106" s="7">
        <f>SUM(AA92, -AA98)</f>
        <v>0</v>
      </c>
      <c r="AB106" s="7">
        <f>SUM(AB92, -AB98)</f>
        <v>0</v>
      </c>
      <c r="AC106" s="7">
        <f>SUM(AC91, -AC97)</f>
        <v>0</v>
      </c>
      <c r="AD106" s="7">
        <f>SUM(AD92, -AD98)</f>
        <v>0</v>
      </c>
      <c r="AE106" s="7">
        <f>SUM(AE91, -AE96)</f>
        <v>0</v>
      </c>
      <c r="AF106" s="7">
        <f>SUM(AF92, -AF98)</f>
        <v>0</v>
      </c>
      <c r="AG106" s="7">
        <f>SUM(AG92, -AG98)</f>
        <v>0</v>
      </c>
      <c r="AH106" s="7">
        <f>SUM(AH92, -AH98)</f>
        <v>0</v>
      </c>
      <c r="AI106" s="7">
        <f>SUM(AI91, -AI97)</f>
        <v>0</v>
      </c>
      <c r="AJ106" s="7">
        <f>SUM(AJ92, -AJ98)</f>
        <v>0</v>
      </c>
      <c r="AK106" s="7">
        <f>SUM(AK91, -AK96)</f>
        <v>0</v>
      </c>
      <c r="AL106" s="7">
        <f>SUM(AL92, -AL98)</f>
        <v>0</v>
      </c>
      <c r="AM106" s="7">
        <f>SUM(AM92, -AM98)</f>
        <v>0</v>
      </c>
      <c r="AN106" s="7">
        <f>SUM(AN92, -AN98)</f>
        <v>0</v>
      </c>
      <c r="AO106" s="7">
        <f>SUM(AO91, -AO97)</f>
        <v>0</v>
      </c>
      <c r="AP106" s="7">
        <f>SUM(AP92, -AP98)</f>
        <v>0</v>
      </c>
      <c r="AQ106" s="7">
        <f>SUM(AQ91, -AQ96)</f>
        <v>0</v>
      </c>
      <c r="AR106" s="7">
        <f>SUM(AR92, -AR98)</f>
        <v>0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4" t="s">
        <v>40</v>
      </c>
      <c r="E107" s="28" t="s">
        <v>84</v>
      </c>
      <c r="F107" s="149" t="s">
        <v>70</v>
      </c>
      <c r="G107" s="164" t="s">
        <v>38</v>
      </c>
      <c r="H107" s="119" t="s">
        <v>42</v>
      </c>
      <c r="I107" s="192" t="s">
        <v>51</v>
      </c>
      <c r="J107" s="169" t="s">
        <v>47</v>
      </c>
      <c r="K107" s="124" t="s">
        <v>45</v>
      </c>
      <c r="L107" s="208" t="s">
        <v>51</v>
      </c>
      <c r="M107" s="193" t="s">
        <v>54</v>
      </c>
      <c r="N107" s="116" t="s">
        <v>67</v>
      </c>
      <c r="O107" s="182" t="s">
        <v>52</v>
      </c>
      <c r="P107" s="196" t="s">
        <v>51</v>
      </c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52">
        <f>SUM(D55, -D57)</f>
        <v>4.4999999999999997E-3</v>
      </c>
      <c r="E108" s="95">
        <f>SUM(E54, -E57)</f>
        <v>6.9000000000000016E-3</v>
      </c>
      <c r="F108" s="157">
        <f>SUM(F51, -F52)</f>
        <v>1.3600000000000001E-2</v>
      </c>
      <c r="G108" s="152">
        <f>SUM(G53, -G54)</f>
        <v>4.07E-2</v>
      </c>
      <c r="H108" s="122">
        <f>SUM(H52, -H53)</f>
        <v>2.3699999999999999E-2</v>
      </c>
      <c r="I108" s="187">
        <f>SUM(I57, -I58)</f>
        <v>2.47E-2</v>
      </c>
      <c r="J108" s="152">
        <f>SUM(J54, -J56)</f>
        <v>1.6999999999999998E-2</v>
      </c>
      <c r="K108" s="118">
        <f>SUM(K56, -K58)</f>
        <v>1.6300000000000002E-2</v>
      </c>
      <c r="L108" s="187">
        <f>SUM(L56, -L58)</f>
        <v>3.5699999999999996E-2</v>
      </c>
      <c r="M108" s="152">
        <f>SUM(M54, -M55)</f>
        <v>3.2000000000000001E-2</v>
      </c>
      <c r="N108" s="118">
        <f>SUM(N53, -N54)</f>
        <v>2.6200000000000001E-2</v>
      </c>
      <c r="O108" s="183">
        <f>SUM(O54, -O55)</f>
        <v>2.01E-2</v>
      </c>
      <c r="P108" s="122">
        <f>SUM(P55, -P56)</f>
        <v>1.84E-2</v>
      </c>
      <c r="Q108" s="7">
        <f t="shared" ref="O108:R108" si="159">SUM(Q97, -Q104)</f>
        <v>0</v>
      </c>
      <c r="R108" s="7">
        <f t="shared" si="159"/>
        <v>0</v>
      </c>
      <c r="S108" s="7">
        <f>SUM(S97, -S104,)</f>
        <v>0</v>
      </c>
      <c r="T108" s="7">
        <f>SUM(T97, -T104,)</f>
        <v>0</v>
      </c>
      <c r="U108" s="7">
        <f t="shared" ref="U108:X108" si="160">SUM(U97, -U104)</f>
        <v>0</v>
      </c>
      <c r="V108" s="7">
        <f t="shared" si="160"/>
        <v>0</v>
      </c>
      <c r="W108" s="7">
        <f t="shared" si="160"/>
        <v>0</v>
      </c>
      <c r="X108" s="7">
        <f t="shared" si="160"/>
        <v>0</v>
      </c>
      <c r="Y108" s="7">
        <f>SUM(Y97, -Y104,)</f>
        <v>0</v>
      </c>
      <c r="Z108" s="7">
        <f>SUM(Z97, -Z104,)</f>
        <v>0</v>
      </c>
      <c r="AA108" s="7">
        <f t="shared" ref="AA108:AD108" si="161">SUM(AA97, -AA104)</f>
        <v>0</v>
      </c>
      <c r="AB108" s="7">
        <f t="shared" si="161"/>
        <v>0</v>
      </c>
      <c r="AC108" s="7">
        <f t="shared" si="161"/>
        <v>0</v>
      </c>
      <c r="AD108" s="7">
        <f t="shared" si="161"/>
        <v>0</v>
      </c>
      <c r="AE108" s="7">
        <f>SUM(AE97, -AE104,)</f>
        <v>0</v>
      </c>
      <c r="AF108" s="7">
        <f>SUM(AF97, -AF104,)</f>
        <v>0</v>
      </c>
      <c r="AG108" s="7">
        <f t="shared" ref="AG108:AJ108" si="162">SUM(AG97, -AG104)</f>
        <v>0</v>
      </c>
      <c r="AH108" s="7">
        <f t="shared" si="162"/>
        <v>0</v>
      </c>
      <c r="AI108" s="7">
        <f t="shared" si="162"/>
        <v>0</v>
      </c>
      <c r="AJ108" s="7">
        <f t="shared" si="162"/>
        <v>0</v>
      </c>
      <c r="AK108" s="7">
        <f>SUM(AK97, -AK104,)</f>
        <v>0</v>
      </c>
      <c r="AL108" s="7">
        <f>SUM(AL97, -AL104,)</f>
        <v>0</v>
      </c>
      <c r="AM108" s="7">
        <f t="shared" ref="AM108:AP108" si="163">SUM(AM97, -AM104)</f>
        <v>0</v>
      </c>
      <c r="AN108" s="7">
        <f t="shared" si="163"/>
        <v>0</v>
      </c>
      <c r="AO108" s="7">
        <f t="shared" si="163"/>
        <v>0</v>
      </c>
      <c r="AP108" s="7">
        <f t="shared" si="163"/>
        <v>0</v>
      </c>
      <c r="AQ108" s="7">
        <f>SUM(AQ97, -AQ104,)</f>
        <v>0</v>
      </c>
      <c r="AR108" s="7">
        <f>SUM(AR97, -AR104,)</f>
        <v>0</v>
      </c>
      <c r="AS108" s="7">
        <f t="shared" ref="AS108:AV108" si="164">SUM(AS97, -AS104)</f>
        <v>0</v>
      </c>
      <c r="AT108" s="7">
        <f t="shared" si="164"/>
        <v>0</v>
      </c>
      <c r="AU108" s="7">
        <f t="shared" si="164"/>
        <v>0</v>
      </c>
      <c r="AV108" s="7">
        <f t="shared" si="164"/>
        <v>0</v>
      </c>
      <c r="AW108" s="7">
        <f>SUM(AW97, -AW104,)</f>
        <v>0</v>
      </c>
      <c r="AX108" s="7">
        <f>SUM(AX97, -AX104,)</f>
        <v>0</v>
      </c>
      <c r="AY108" s="7">
        <f t="shared" ref="AY108:BB108" si="165">SUM(AY97, -AY104)</f>
        <v>0</v>
      </c>
      <c r="AZ108" s="7">
        <f t="shared" si="165"/>
        <v>0</v>
      </c>
      <c r="BA108" s="7">
        <f t="shared" si="165"/>
        <v>0</v>
      </c>
      <c r="BB108" s="7">
        <f t="shared" si="165"/>
        <v>0</v>
      </c>
      <c r="BC108" s="7">
        <f>SUM(BC97, -BC104,)</f>
        <v>0</v>
      </c>
      <c r="BD108" s="7">
        <f>SUM(BD97, -BD104,)</f>
        <v>0</v>
      </c>
      <c r="BE108" s="7">
        <f t="shared" ref="BE108:BH108" si="166">SUM(BE97, -BE104)</f>
        <v>0</v>
      </c>
      <c r="BF108" s="7">
        <f t="shared" si="166"/>
        <v>0</v>
      </c>
      <c r="BG108" s="7">
        <f t="shared" si="166"/>
        <v>0</v>
      </c>
      <c r="BH108" s="7">
        <f t="shared" si="166"/>
        <v>0</v>
      </c>
      <c r="BI108" s="7">
        <f>SUM(BI97, -BI104,)</f>
        <v>0</v>
      </c>
      <c r="BJ108" s="7">
        <f>SUM(BJ97, -BJ104,)</f>
        <v>0</v>
      </c>
      <c r="BK108" s="7">
        <f t="shared" ref="BK108:BQ108" si="167">SUM(BK97, -BK104)</f>
        <v>0</v>
      </c>
      <c r="BL108" s="7">
        <f t="shared" si="167"/>
        <v>0</v>
      </c>
      <c r="BM108" s="7">
        <f t="shared" si="167"/>
        <v>0</v>
      </c>
      <c r="BN108" s="7">
        <f t="shared" si="167"/>
        <v>0</v>
      </c>
      <c r="BO108" s="7">
        <f t="shared" si="167"/>
        <v>0</v>
      </c>
      <c r="BP108" s="7">
        <f t="shared" si="167"/>
        <v>0</v>
      </c>
      <c r="BQ108" s="7">
        <f t="shared" si="167"/>
        <v>0</v>
      </c>
      <c r="BS108" s="7">
        <f>SUM(BS97, -BS104,)</f>
        <v>0</v>
      </c>
      <c r="BT108" s="7">
        <f>SUM(BT97, -BT104,)</f>
        <v>0</v>
      </c>
      <c r="BU108" s="7">
        <f t="shared" ref="BU108:BX108" si="168">SUM(BU97, -BU104)</f>
        <v>0</v>
      </c>
      <c r="BV108" s="7">
        <f t="shared" si="168"/>
        <v>0</v>
      </c>
      <c r="BW108" s="7">
        <f t="shared" si="168"/>
        <v>0</v>
      </c>
      <c r="BX108" s="7">
        <f t="shared" si="168"/>
        <v>0</v>
      </c>
      <c r="BY108" s="7">
        <f>SUM(BY97, -BY104,)</f>
        <v>0</v>
      </c>
      <c r="BZ108" s="7">
        <f>SUM(BZ97, -BZ104,)</f>
        <v>0</v>
      </c>
      <c r="CA108" s="7">
        <f t="shared" ref="CA108:CD108" si="169">SUM(CA97, -CA104)</f>
        <v>0</v>
      </c>
      <c r="CB108" s="7">
        <f t="shared" si="169"/>
        <v>0</v>
      </c>
      <c r="CC108" s="7">
        <f t="shared" si="169"/>
        <v>0</v>
      </c>
      <c r="CD108" s="7">
        <f t="shared" si="169"/>
        <v>0</v>
      </c>
      <c r="CE108" s="7">
        <f>SUM(CE97, -CE104,)</f>
        <v>0</v>
      </c>
      <c r="CF108" s="7">
        <f>SUM(CF97, -CF104,)</f>
        <v>0</v>
      </c>
      <c r="CG108" s="7">
        <f t="shared" ref="CG108:CJ108" si="170">SUM(CG97, -CG104)</f>
        <v>0</v>
      </c>
      <c r="CH108" s="7">
        <f t="shared" si="170"/>
        <v>0</v>
      </c>
      <c r="CI108" s="7">
        <f t="shared" si="170"/>
        <v>0</v>
      </c>
      <c r="CJ108" s="7">
        <f t="shared" si="170"/>
        <v>0</v>
      </c>
      <c r="CK108" s="7">
        <f>SUM(CK97, -CK104,)</f>
        <v>0</v>
      </c>
      <c r="CL108" s="7">
        <f>SUM(CL97, -CL104,)</f>
        <v>0</v>
      </c>
      <c r="CM108" s="7">
        <f t="shared" ref="CM108:CP108" si="171">SUM(CM97, -CM104)</f>
        <v>0</v>
      </c>
      <c r="CN108" s="7">
        <f t="shared" si="171"/>
        <v>0</v>
      </c>
      <c r="CO108" s="7">
        <f t="shared" si="171"/>
        <v>0</v>
      </c>
      <c r="CP108" s="7">
        <f t="shared" si="171"/>
        <v>0</v>
      </c>
      <c r="CQ108" s="7">
        <f>SUM(CQ97, -CQ104,)</f>
        <v>0</v>
      </c>
      <c r="CR108" s="7">
        <f>SUM(CR97, -CR104,)</f>
        <v>0</v>
      </c>
      <c r="CS108" s="7">
        <f t="shared" ref="CS108:CV108" si="172">SUM(CS97, -CS104)</f>
        <v>0</v>
      </c>
      <c r="CT108" s="7">
        <f t="shared" si="172"/>
        <v>0</v>
      </c>
      <c r="CU108" s="7">
        <f t="shared" si="172"/>
        <v>0</v>
      </c>
      <c r="CV108" s="7">
        <f t="shared" si="172"/>
        <v>0</v>
      </c>
      <c r="CW108" s="7">
        <f>SUM(CW97, -CW104,)</f>
        <v>0</v>
      </c>
      <c r="CX108" s="7">
        <f>SUM(CX97, -CX104,)</f>
        <v>0</v>
      </c>
      <c r="CY108" s="7">
        <f t="shared" ref="CY108:DB108" si="173">SUM(CY97, -CY104)</f>
        <v>0</v>
      </c>
      <c r="CZ108" s="7">
        <f t="shared" si="173"/>
        <v>0</v>
      </c>
      <c r="DA108" s="7">
        <f t="shared" si="173"/>
        <v>0</v>
      </c>
      <c r="DB108" s="7">
        <f t="shared" si="173"/>
        <v>0</v>
      </c>
      <c r="DC108" s="7">
        <f>SUM(DC97, -DC104,)</f>
        <v>0</v>
      </c>
      <c r="DD108" s="7">
        <f>SUM(DD97, -DD104,)</f>
        <v>0</v>
      </c>
      <c r="DE108" s="7">
        <f t="shared" ref="DE108:DH108" si="174">SUM(DE97, -DE104)</f>
        <v>0</v>
      </c>
      <c r="DF108" s="7">
        <f t="shared" si="174"/>
        <v>0</v>
      </c>
      <c r="DG108" s="7">
        <f t="shared" si="174"/>
        <v>0</v>
      </c>
      <c r="DH108" s="7">
        <f t="shared" si="174"/>
        <v>0</v>
      </c>
      <c r="DI108" s="7">
        <f>SUM(DI97, -DI104,)</f>
        <v>0</v>
      </c>
      <c r="DJ108" s="7">
        <f>SUM(DJ97, -DJ104,)</f>
        <v>0</v>
      </c>
      <c r="DK108" s="7">
        <f t="shared" ref="DK108:DN108" si="175">SUM(DK97, -DK104)</f>
        <v>0</v>
      </c>
      <c r="DL108" s="7">
        <f t="shared" si="175"/>
        <v>0</v>
      </c>
      <c r="DM108" s="7">
        <f t="shared" si="175"/>
        <v>0</v>
      </c>
      <c r="DN108" s="7">
        <f t="shared" si="175"/>
        <v>0</v>
      </c>
      <c r="DO108" s="7">
        <f>SUM(DO97, -DO104,)</f>
        <v>0</v>
      </c>
      <c r="DP108" s="7">
        <f>SUM(DP97, -DP104,)</f>
        <v>0</v>
      </c>
      <c r="DQ108" s="7">
        <f t="shared" ref="DQ108:DT108" si="176">SUM(DQ97, -DQ104)</f>
        <v>0</v>
      </c>
      <c r="DR108" s="7">
        <f t="shared" si="176"/>
        <v>0</v>
      </c>
      <c r="DS108" s="7">
        <f t="shared" si="176"/>
        <v>0</v>
      </c>
      <c r="DT108" s="7">
        <f t="shared" si="176"/>
        <v>0</v>
      </c>
      <c r="DU108" s="7">
        <f>SUM(DU97, -DU104,)</f>
        <v>0</v>
      </c>
      <c r="DV108" s="7">
        <f>SUM(DV97, -DV104,)</f>
        <v>0</v>
      </c>
      <c r="DW108" s="7">
        <f t="shared" ref="DW108:DZ108" si="177">SUM(DW97, -DW104)</f>
        <v>0</v>
      </c>
      <c r="DX108" s="7">
        <f t="shared" si="177"/>
        <v>0</v>
      </c>
      <c r="DY108" s="7">
        <f t="shared" si="177"/>
        <v>0</v>
      </c>
      <c r="DZ108" s="7">
        <f t="shared" si="177"/>
        <v>0</v>
      </c>
      <c r="EA108" s="7">
        <f>SUM(EA97, -EA104,)</f>
        <v>0</v>
      </c>
      <c r="EB108" s="7">
        <f>SUM(EB97, -EB104,)</f>
        <v>0</v>
      </c>
      <c r="EC108" s="7">
        <f t="shared" ref="EC108:EI108" si="178">SUM(EC97, -EC104)</f>
        <v>0</v>
      </c>
      <c r="ED108" s="7">
        <f t="shared" si="178"/>
        <v>0</v>
      </c>
      <c r="EE108" s="7">
        <f t="shared" si="178"/>
        <v>0</v>
      </c>
      <c r="EF108" s="7">
        <f t="shared" si="178"/>
        <v>0</v>
      </c>
      <c r="EG108" s="7">
        <f t="shared" si="178"/>
        <v>0</v>
      </c>
      <c r="EH108" s="7">
        <f t="shared" si="178"/>
        <v>0</v>
      </c>
      <c r="EI108" s="7">
        <f t="shared" si="178"/>
        <v>0</v>
      </c>
    </row>
    <row r="109" spans="1:139" ht="15.75" thickBot="1" x14ac:dyDescent="0.3">
      <c r="A109" s="61"/>
      <c r="B109" s="61"/>
      <c r="C109" s="104"/>
      <c r="D109" s="158" t="s">
        <v>46</v>
      </c>
      <c r="E109" s="28" t="s">
        <v>45</v>
      </c>
      <c r="F109" s="163" t="s">
        <v>64</v>
      </c>
      <c r="G109" s="193" t="s">
        <v>54</v>
      </c>
      <c r="H109" s="123" t="s">
        <v>84</v>
      </c>
      <c r="I109" s="194" t="s">
        <v>59</v>
      </c>
      <c r="J109" s="209" t="s">
        <v>59</v>
      </c>
      <c r="K109" s="126" t="s">
        <v>54</v>
      </c>
      <c r="L109" s="189" t="s">
        <v>54</v>
      </c>
      <c r="M109" s="164" t="s">
        <v>38</v>
      </c>
      <c r="N109" s="196" t="s">
        <v>51</v>
      </c>
      <c r="O109" s="191" t="s">
        <v>36</v>
      </c>
      <c r="P109" s="126" t="s">
        <v>54</v>
      </c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9">
        <f>SUM(D52, -D53)</f>
        <v>3.9999999999999992E-3</v>
      </c>
      <c r="E110" s="95">
        <f>SUM(E54, -E56)</f>
        <v>4.4000000000000011E-3</v>
      </c>
      <c r="F110" s="157">
        <f>SUM(F54, -F56)</f>
        <v>1.1600000000000003E-2</v>
      </c>
      <c r="G110" s="152">
        <f>SUM(G57, -G58)</f>
        <v>3.6699999999999997E-2</v>
      </c>
      <c r="H110" s="118">
        <f>SUM(H54, -H56)</f>
        <v>2.3300000000000001E-2</v>
      </c>
      <c r="I110" s="183">
        <f>SUM(I54, -I57)</f>
        <v>1.7100000000000001E-2</v>
      </c>
      <c r="J110" s="159">
        <f>SUM(J55, -J57)</f>
        <v>1.6E-2</v>
      </c>
      <c r="K110" s="122">
        <f>SUM(K55, -K57)</f>
        <v>1.5899999999999997E-2</v>
      </c>
      <c r="L110" s="187">
        <f>SUM(L54, -L56)</f>
        <v>3.3800000000000004E-2</v>
      </c>
      <c r="M110" s="152">
        <f>SUM(M56, -M58)</f>
        <v>3.0899999999999997E-2</v>
      </c>
      <c r="N110" s="122">
        <f>SUM(N55, -N58)</f>
        <v>1.67E-2</v>
      </c>
      <c r="O110" s="184">
        <f>SUM(O56, -O58)</f>
        <v>1.9799999999999998E-2</v>
      </c>
      <c r="P110" s="122">
        <f>SUM(P53, -P55)</f>
        <v>5.5000000000000014E-3</v>
      </c>
      <c r="Q110" s="7">
        <f>SUM(Q98, -Q104)</f>
        <v>0</v>
      </c>
      <c r="R110" s="7">
        <f>SUM(R97, -R103)</f>
        <v>0</v>
      </c>
      <c r="S110" s="7">
        <f>SUM(S97, -S103)</f>
        <v>0</v>
      </c>
      <c r="T110" s="7">
        <f>SUM(T97, -T103)</f>
        <v>0</v>
      </c>
      <c r="U110" s="7">
        <f>SUM(U97, -U103)</f>
        <v>0</v>
      </c>
      <c r="V110" s="7">
        <f>SUM(V97, -V103,)</f>
        <v>0</v>
      </c>
      <c r="W110" s="7">
        <f>SUM(W98, -W104)</f>
        <v>0</v>
      </c>
      <c r="X110" s="7">
        <f>SUM(X97, -X103)</f>
        <v>0</v>
      </c>
      <c r="Y110" s="7">
        <f>SUM(Y97, -Y103)</f>
        <v>0</v>
      </c>
      <c r="Z110" s="7">
        <f>SUM(Z97, -Z103)</f>
        <v>0</v>
      </c>
      <c r="AA110" s="7">
        <f>SUM(AA97, -AA103)</f>
        <v>0</v>
      </c>
      <c r="AB110" s="7">
        <f>SUM(AB97, -AB103,)</f>
        <v>0</v>
      </c>
      <c r="AC110" s="7">
        <f>SUM(AC98, -AC104)</f>
        <v>0</v>
      </c>
      <c r="AD110" s="7">
        <f>SUM(AD97, -AD103)</f>
        <v>0</v>
      </c>
      <c r="AE110" s="7">
        <f>SUM(AE97, -AE103)</f>
        <v>0</v>
      </c>
      <c r="AF110" s="7">
        <f>SUM(AF97, -AF103)</f>
        <v>0</v>
      </c>
      <c r="AG110" s="7">
        <f>SUM(AG97, -AG103)</f>
        <v>0</v>
      </c>
      <c r="AH110" s="7">
        <f>SUM(AH97, -AH103,)</f>
        <v>0</v>
      </c>
      <c r="AI110" s="7">
        <f>SUM(AI98, -AI104)</f>
        <v>0</v>
      </c>
      <c r="AJ110" s="7">
        <f>SUM(AJ97, -AJ103)</f>
        <v>0</v>
      </c>
      <c r="AK110" s="7">
        <f>SUM(AK97, -AK103)</f>
        <v>0</v>
      </c>
      <c r="AL110" s="7">
        <f>SUM(AL97, -AL103)</f>
        <v>0</v>
      </c>
      <c r="AM110" s="7">
        <f>SUM(AM97, -AM103)</f>
        <v>0</v>
      </c>
      <c r="AN110" s="7">
        <f>SUM(AN97, -AN103,)</f>
        <v>0</v>
      </c>
      <c r="AO110" s="7">
        <f>SUM(AO98, -AO104)</f>
        <v>0</v>
      </c>
      <c r="AP110" s="7">
        <f>SUM(AP97, -AP103)</f>
        <v>0</v>
      </c>
      <c r="AQ110" s="7">
        <f>SUM(AQ97, -AQ103)</f>
        <v>0</v>
      </c>
      <c r="AR110" s="7">
        <f>SUM(AR97, -AR103)</f>
        <v>0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7" t="s">
        <v>54</v>
      </c>
      <c r="E111" s="28" t="s">
        <v>59</v>
      </c>
      <c r="F111" s="168" t="s">
        <v>44</v>
      </c>
      <c r="G111" s="160" t="s">
        <v>48</v>
      </c>
      <c r="H111" s="124" t="s">
        <v>48</v>
      </c>
      <c r="I111" s="194" t="s">
        <v>48</v>
      </c>
      <c r="J111" s="162" t="s">
        <v>51</v>
      </c>
      <c r="K111" s="124" t="s">
        <v>44</v>
      </c>
      <c r="L111" s="208" t="s">
        <v>44</v>
      </c>
      <c r="M111" s="169" t="s">
        <v>63</v>
      </c>
      <c r="N111" s="196" t="s">
        <v>44</v>
      </c>
      <c r="O111" s="208" t="s">
        <v>51</v>
      </c>
      <c r="P111" s="174" t="s">
        <v>67</v>
      </c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52">
        <f>SUM(D56, -D58)</f>
        <v>3.899999999999999E-3</v>
      </c>
      <c r="E112" s="96">
        <f>SUM(E54, -E55)</f>
        <v>3.4999999999999996E-3</v>
      </c>
      <c r="F112" s="157">
        <f>SUM(F57, -F58)</f>
        <v>1.0799999999999997E-2</v>
      </c>
      <c r="G112" s="152">
        <f>SUM(G55, -G57)</f>
        <v>3.0499999999999999E-2</v>
      </c>
      <c r="H112" s="122">
        <f>SUM(H55, -H57)</f>
        <v>2.1999999999999999E-2</v>
      </c>
      <c r="I112" s="187">
        <f>SUM(I54, -I56)</f>
        <v>1.4000000000000002E-2</v>
      </c>
      <c r="J112" s="152">
        <f>SUM(J57, -J58)</f>
        <v>1.4099999999999994E-2</v>
      </c>
      <c r="K112" s="122">
        <f>SUM(K56, -K57)</f>
        <v>1.4600000000000002E-2</v>
      </c>
      <c r="L112" s="187">
        <f>SUM(L56, -L57)</f>
        <v>2.9700000000000004E-2</v>
      </c>
      <c r="M112" s="150">
        <f>SUM(M52, -M53)</f>
        <v>2.9300000000000007E-2</v>
      </c>
      <c r="N112" s="122">
        <f>SUM(N55, -N57)</f>
        <v>1.26E-2</v>
      </c>
      <c r="O112" s="187">
        <f>SUM(O55, -O57)</f>
        <v>1.1999999999999997E-2</v>
      </c>
      <c r="P112" s="118">
        <f>SUM(P53, -P54)</f>
        <v>3.7000000000000019E-3</v>
      </c>
      <c r="Q112" s="7">
        <f>SUM(Q97, -Q103)</f>
        <v>0</v>
      </c>
      <c r="R112" s="7">
        <f>SUM(R98, -R104)</f>
        <v>0</v>
      </c>
      <c r="S112" s="7">
        <f>SUM(S97, -S102)</f>
        <v>0</v>
      </c>
      <c r="T112" s="7">
        <f>SUM(T98, -T104)</f>
        <v>0</v>
      </c>
      <c r="U112" s="7">
        <f>SUM(U98, -U104)</f>
        <v>0</v>
      </c>
      <c r="V112" s="7">
        <f>SUM(V98, -V104)</f>
        <v>0</v>
      </c>
      <c r="W112" s="7">
        <f>SUM(W97, -W103)</f>
        <v>0</v>
      </c>
      <c r="X112" s="7">
        <f>SUM(X98, -X104)</f>
        <v>0</v>
      </c>
      <c r="Y112" s="7">
        <f>SUM(Y97, -Y102)</f>
        <v>0</v>
      </c>
      <c r="Z112" s="7">
        <f>SUM(Z98, -Z104)</f>
        <v>0</v>
      </c>
      <c r="AA112" s="7">
        <f>SUM(AA98, -AA104)</f>
        <v>0</v>
      </c>
      <c r="AB112" s="7">
        <f>SUM(AB98, -AB104)</f>
        <v>0</v>
      </c>
      <c r="AC112" s="7">
        <f>SUM(AC97, -AC103)</f>
        <v>0</v>
      </c>
      <c r="AD112" s="7">
        <f>SUM(AD98, -AD104)</f>
        <v>0</v>
      </c>
      <c r="AE112" s="7">
        <f>SUM(AE97, -AE102)</f>
        <v>0</v>
      </c>
      <c r="AF112" s="7">
        <f>SUM(AF98, -AF104)</f>
        <v>0</v>
      </c>
      <c r="AG112" s="7">
        <f>SUM(AG98, -AG104)</f>
        <v>0</v>
      </c>
      <c r="AH112" s="7">
        <f>SUM(AH98, -AH104)</f>
        <v>0</v>
      </c>
      <c r="AI112" s="7">
        <f>SUM(AI97, -AI103)</f>
        <v>0</v>
      </c>
      <c r="AJ112" s="7">
        <f>SUM(AJ98, -AJ104)</f>
        <v>0</v>
      </c>
      <c r="AK112" s="7">
        <f>SUM(AK97, -AK102)</f>
        <v>0</v>
      </c>
      <c r="AL112" s="7">
        <f>SUM(AL98, -AL104)</f>
        <v>0</v>
      </c>
      <c r="AM112" s="7">
        <f>SUM(AM98, -AM104)</f>
        <v>0</v>
      </c>
      <c r="AN112" s="7">
        <f>SUM(AN98, -AN104)</f>
        <v>0</v>
      </c>
      <c r="AO112" s="7">
        <f>SUM(AO97, -AO103)</f>
        <v>0</v>
      </c>
      <c r="AP112" s="7">
        <f>SUM(AP98, -AP104)</f>
        <v>0</v>
      </c>
      <c r="AQ112" s="7">
        <f>SUM(AQ97, -AQ102)</f>
        <v>0</v>
      </c>
      <c r="AR112" s="7">
        <f>SUM(AR98, -AR104)</f>
        <v>0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4" t="s">
        <v>37</v>
      </c>
      <c r="E113" s="37" t="s">
        <v>64</v>
      </c>
      <c r="F113" s="165" t="s">
        <v>45</v>
      </c>
      <c r="G113" s="160" t="s">
        <v>47</v>
      </c>
      <c r="H113" s="126" t="s">
        <v>54</v>
      </c>
      <c r="I113" s="194" t="s">
        <v>64</v>
      </c>
      <c r="J113" s="169" t="s">
        <v>64</v>
      </c>
      <c r="K113" s="119" t="s">
        <v>70</v>
      </c>
      <c r="L113" s="194" t="s">
        <v>41</v>
      </c>
      <c r="M113" s="170" t="s">
        <v>44</v>
      </c>
      <c r="N113" s="196" t="s">
        <v>37</v>
      </c>
      <c r="O113" s="192" t="s">
        <v>38</v>
      </c>
      <c r="P113" s="116" t="s">
        <v>52</v>
      </c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52">
        <f>SUM(D55, -D56)</f>
        <v>3.1000000000000012E-3</v>
      </c>
      <c r="E114" s="16">
        <f>SUM(E55, -E57)</f>
        <v>3.400000000000002E-3</v>
      </c>
      <c r="F114" s="156">
        <f>SUM(F55, -F57)</f>
        <v>1.0700000000000001E-2</v>
      </c>
      <c r="G114" s="152">
        <f>SUM(G55, -G56)</f>
        <v>2.3600000000000003E-2</v>
      </c>
      <c r="H114" s="122">
        <f>SUM(H57, -H58)</f>
        <v>1.8700000000000001E-2</v>
      </c>
      <c r="I114" s="187">
        <f>SUM(I54, -I55)</f>
        <v>1.0699999999999998E-2</v>
      </c>
      <c r="J114" s="152">
        <f>SUM(J54, -J55)</f>
        <v>1.32E-2</v>
      </c>
      <c r="K114" s="122">
        <f>SUM(K51, -K52)</f>
        <v>1.4700000000000005E-2</v>
      </c>
      <c r="L114" s="187">
        <f>SUM(L54, -L55)</f>
        <v>2.3800000000000002E-2</v>
      </c>
      <c r="M114" s="152">
        <f>SUM(M55, -M57)</f>
        <v>2.4E-2</v>
      </c>
      <c r="N114" s="122">
        <f>SUM(N55, -N56)</f>
        <v>1.1799999999999998E-2</v>
      </c>
      <c r="O114" s="187">
        <f>SUM(O57, -O58)</f>
        <v>1.1599999999999999E-2</v>
      </c>
      <c r="P114" s="117">
        <f>SUM(P54, -P55)</f>
        <v>1.7999999999999995E-3</v>
      </c>
      <c r="Q114" s="7">
        <f>SUM(Q99, -Q105)</f>
        <v>0</v>
      </c>
      <c r="R114" s="7">
        <f>SUM(R100, -R106)</f>
        <v>0</v>
      </c>
      <c r="S114" s="7">
        <f>SUM(S99, -S104)</f>
        <v>0</v>
      </c>
      <c r="T114" s="7">
        <f>SUM(T100, -T106)</f>
        <v>0</v>
      </c>
      <c r="U114" s="7">
        <f>SUM(U100, -U106)</f>
        <v>0</v>
      </c>
      <c r="V114" s="7">
        <f>SUM(V100, -V106)</f>
        <v>0</v>
      </c>
      <c r="W114" s="7">
        <f>SUM(W99, -W105)</f>
        <v>0</v>
      </c>
      <c r="X114" s="7">
        <f>SUM(X100, -X106)</f>
        <v>0</v>
      </c>
      <c r="Y114" s="7">
        <f>SUM(Y99, -Y104)</f>
        <v>0</v>
      </c>
      <c r="Z114" s="7">
        <f>SUM(Z100, -Z106)</f>
        <v>0</v>
      </c>
      <c r="AA114" s="7">
        <f>SUM(AA100, -AA106)</f>
        <v>0</v>
      </c>
      <c r="AB114" s="7">
        <f>SUM(AB100, -AB106)</f>
        <v>0</v>
      </c>
      <c r="AC114" s="7">
        <f>SUM(AC99, -AC105)</f>
        <v>0</v>
      </c>
      <c r="AD114" s="7">
        <f>SUM(AD100, -AD106)</f>
        <v>0</v>
      </c>
      <c r="AE114" s="7">
        <f>SUM(AE99, -AE104)</f>
        <v>0</v>
      </c>
      <c r="AF114" s="7">
        <f>SUM(AF100, -AF106)</f>
        <v>0</v>
      </c>
      <c r="AG114" s="7">
        <f>SUM(AG100, -AG106)</f>
        <v>0</v>
      </c>
      <c r="AH114" s="7">
        <f>SUM(AH100, -AH106)</f>
        <v>0</v>
      </c>
      <c r="AI114" s="7">
        <f>SUM(AI99, -AI105)</f>
        <v>0</v>
      </c>
      <c r="AJ114" s="7">
        <f>SUM(AJ100, -AJ106)</f>
        <v>0</v>
      </c>
      <c r="AK114" s="7">
        <f>SUM(AK99, -AK104)</f>
        <v>0</v>
      </c>
      <c r="AL114" s="7">
        <f>SUM(AL100, -AL106)</f>
        <v>0</v>
      </c>
      <c r="AM114" s="7">
        <f>SUM(AM100, -AM106)</f>
        <v>0</v>
      </c>
      <c r="AN114" s="7">
        <f>SUM(AN100, -AN106)</f>
        <v>0</v>
      </c>
      <c r="AO114" s="7">
        <f>SUM(AO99, -AO105)</f>
        <v>0</v>
      </c>
      <c r="AP114" s="7">
        <f>SUM(AP100, -AP106)</f>
        <v>0</v>
      </c>
      <c r="AQ114" s="7">
        <f>SUM(AQ99, -AQ104)</f>
        <v>0</v>
      </c>
      <c r="AR114" s="7">
        <f>SUM(AR100, -AR106)</f>
        <v>0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9" t="s">
        <v>64</v>
      </c>
      <c r="E115" s="19" t="s">
        <v>47</v>
      </c>
      <c r="F115" s="165" t="s">
        <v>59</v>
      </c>
      <c r="G115" s="162" t="s">
        <v>45</v>
      </c>
      <c r="H115" s="124" t="s">
        <v>47</v>
      </c>
      <c r="I115" s="190" t="s">
        <v>84</v>
      </c>
      <c r="J115" s="160" t="s">
        <v>45</v>
      </c>
      <c r="K115" s="125" t="s">
        <v>40</v>
      </c>
      <c r="L115" s="190" t="s">
        <v>63</v>
      </c>
      <c r="M115" s="160" t="s">
        <v>45</v>
      </c>
      <c r="N115" s="121" t="s">
        <v>38</v>
      </c>
      <c r="O115" s="191" t="s">
        <v>45</v>
      </c>
      <c r="P115" s="123" t="s">
        <v>45</v>
      </c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52">
        <f>SUM(D57, -D58)</f>
        <v>2.5000000000000005E-3</v>
      </c>
      <c r="E116" s="16">
        <f>SUM(E56, -E57)</f>
        <v>2.5000000000000005E-3</v>
      </c>
      <c r="F116" s="151">
        <f>SUM(F55, -F56)</f>
        <v>6.4000000000000029E-3</v>
      </c>
      <c r="G116" s="150">
        <f>SUM(G54, -G55)</f>
        <v>2.3399999999999997E-2</v>
      </c>
      <c r="H116" s="122">
        <f>SUM(H55, -H56)</f>
        <v>1.2299999999999998E-2</v>
      </c>
      <c r="I116" s="184">
        <f>SUM(I55, -I57)</f>
        <v>6.4000000000000029E-3</v>
      </c>
      <c r="J116" s="150">
        <f>SUM(J56, -J57)</f>
        <v>1.2200000000000003E-2</v>
      </c>
      <c r="K116" s="122">
        <f>SUM(K53, -K54)</f>
        <v>4.4999999999999997E-3</v>
      </c>
      <c r="L116" s="184">
        <f>SUM(L52, -L53)</f>
        <v>2.1600000000000001E-2</v>
      </c>
      <c r="M116" s="150">
        <f>SUM(M57, -M58)</f>
        <v>1.6399999999999998E-2</v>
      </c>
      <c r="N116" s="122">
        <f>SUM(N56, -N58)</f>
        <v>4.9000000000000016E-3</v>
      </c>
      <c r="O116" s="184">
        <f>SUM(O56, -O57)</f>
        <v>8.199999999999999E-3</v>
      </c>
      <c r="P116" s="118">
        <f>SUM(P56, -P58)</f>
        <v>1.7000000000000001E-3</v>
      </c>
      <c r="Q116" s="7">
        <f t="shared" ref="O116:R116" si="179">SUM(Q105, -Q112)</f>
        <v>0</v>
      </c>
      <c r="R116" s="7">
        <f t="shared" si="179"/>
        <v>0</v>
      </c>
      <c r="S116" s="7">
        <f>SUM(S105, -S112,)</f>
        <v>0</v>
      </c>
      <c r="T116" s="7">
        <f>SUM(T105, -T112,)</f>
        <v>0</v>
      </c>
      <c r="U116" s="7">
        <f t="shared" ref="U116:X116" si="180">SUM(U105, -U112)</f>
        <v>0</v>
      </c>
      <c r="V116" s="7">
        <f t="shared" si="180"/>
        <v>0</v>
      </c>
      <c r="W116" s="7">
        <f t="shared" si="180"/>
        <v>0</v>
      </c>
      <c r="X116" s="7">
        <f t="shared" si="180"/>
        <v>0</v>
      </c>
      <c r="Y116" s="7">
        <f>SUM(Y105, -Y112,)</f>
        <v>0</v>
      </c>
      <c r="Z116" s="7">
        <f>SUM(Z105, -Z112,)</f>
        <v>0</v>
      </c>
      <c r="AA116" s="7">
        <f t="shared" ref="AA116:AD116" si="181">SUM(AA105, -AA112)</f>
        <v>0</v>
      </c>
      <c r="AB116" s="7">
        <f t="shared" si="181"/>
        <v>0</v>
      </c>
      <c r="AC116" s="7">
        <f t="shared" si="181"/>
        <v>0</v>
      </c>
      <c r="AD116" s="7">
        <f t="shared" si="181"/>
        <v>0</v>
      </c>
      <c r="AE116" s="7">
        <f>SUM(AE105, -AE112,)</f>
        <v>0</v>
      </c>
      <c r="AF116" s="7">
        <f>SUM(AF105, -AF112,)</f>
        <v>0</v>
      </c>
      <c r="AG116" s="7">
        <f t="shared" ref="AG116:AJ116" si="182">SUM(AG105, -AG112)</f>
        <v>0</v>
      </c>
      <c r="AH116" s="7">
        <f t="shared" si="182"/>
        <v>0</v>
      </c>
      <c r="AI116" s="7">
        <f t="shared" si="182"/>
        <v>0</v>
      </c>
      <c r="AJ116" s="7">
        <f t="shared" si="182"/>
        <v>0</v>
      </c>
      <c r="AK116" s="7">
        <f>SUM(AK105, -AK112,)</f>
        <v>0</v>
      </c>
      <c r="AL116" s="7">
        <f>SUM(AL105, -AL112,)</f>
        <v>0</v>
      </c>
      <c r="AM116" s="7">
        <f t="shared" ref="AM116:AP116" si="183">SUM(AM105, -AM112)</f>
        <v>0</v>
      </c>
      <c r="AN116" s="7">
        <f t="shared" si="183"/>
        <v>0</v>
      </c>
      <c r="AO116" s="7">
        <f t="shared" si="183"/>
        <v>0</v>
      </c>
      <c r="AP116" s="7">
        <f t="shared" si="183"/>
        <v>0</v>
      </c>
      <c r="AQ116" s="7">
        <f>SUM(AQ105, -AQ112,)</f>
        <v>0</v>
      </c>
      <c r="AR116" s="7">
        <f>SUM(AR105, -AR112,)</f>
        <v>0</v>
      </c>
      <c r="AS116" s="7">
        <f t="shared" ref="AS116:AV116" si="184">SUM(AS105, -AS112)</f>
        <v>0</v>
      </c>
      <c r="AT116" s="7">
        <f t="shared" si="184"/>
        <v>0</v>
      </c>
      <c r="AU116" s="7">
        <f t="shared" si="184"/>
        <v>0</v>
      </c>
      <c r="AV116" s="7">
        <f t="shared" si="184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85">SUM(AY105, -AY112)</f>
        <v>0</v>
      </c>
      <c r="AZ116" s="7">
        <f t="shared" si="185"/>
        <v>0</v>
      </c>
      <c r="BA116" s="7">
        <f t="shared" si="185"/>
        <v>0</v>
      </c>
      <c r="BB116" s="7">
        <f t="shared" si="185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86">SUM(BE105, -BE112)</f>
        <v>0</v>
      </c>
      <c r="BF116" s="7">
        <f t="shared" si="186"/>
        <v>0</v>
      </c>
      <c r="BG116" s="7">
        <f t="shared" si="186"/>
        <v>0</v>
      </c>
      <c r="BH116" s="7">
        <f t="shared" si="186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87">SUM(BK105, -BK112)</f>
        <v>0</v>
      </c>
      <c r="BL116" s="7">
        <f t="shared" si="187"/>
        <v>0</v>
      </c>
      <c r="BM116" s="7">
        <f t="shared" si="187"/>
        <v>0</v>
      </c>
      <c r="BN116" s="7">
        <f t="shared" si="187"/>
        <v>0</v>
      </c>
      <c r="BO116" s="7">
        <f t="shared" si="187"/>
        <v>0</v>
      </c>
      <c r="BP116" s="7">
        <f t="shared" si="187"/>
        <v>0</v>
      </c>
      <c r="BQ116" s="7">
        <f t="shared" si="187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88">SUM(BU105, -BU112)</f>
        <v>0</v>
      </c>
      <c r="BV116" s="7">
        <f t="shared" si="188"/>
        <v>0</v>
      </c>
      <c r="BW116" s="7">
        <f t="shared" si="188"/>
        <v>0</v>
      </c>
      <c r="BX116" s="7">
        <f t="shared" si="188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89">SUM(CA105, -CA112)</f>
        <v>0</v>
      </c>
      <c r="CB116" s="7">
        <f t="shared" si="189"/>
        <v>0</v>
      </c>
      <c r="CC116" s="7">
        <f t="shared" si="189"/>
        <v>0</v>
      </c>
      <c r="CD116" s="7">
        <f t="shared" si="189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90">SUM(CG105, -CG112)</f>
        <v>0</v>
      </c>
      <c r="CH116" s="7">
        <f t="shared" si="190"/>
        <v>0</v>
      </c>
      <c r="CI116" s="7">
        <f t="shared" si="190"/>
        <v>0</v>
      </c>
      <c r="CJ116" s="7">
        <f t="shared" si="190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91">SUM(CM105, -CM112)</f>
        <v>0</v>
      </c>
      <c r="CN116" s="7">
        <f t="shared" si="191"/>
        <v>0</v>
      </c>
      <c r="CO116" s="7">
        <f t="shared" si="191"/>
        <v>0</v>
      </c>
      <c r="CP116" s="7">
        <f t="shared" si="191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92">SUM(CS105, -CS112)</f>
        <v>0</v>
      </c>
      <c r="CT116" s="7">
        <f t="shared" si="192"/>
        <v>0</v>
      </c>
      <c r="CU116" s="7">
        <f t="shared" si="192"/>
        <v>0</v>
      </c>
      <c r="CV116" s="7">
        <f t="shared" si="192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93">SUM(CY105, -CY112)</f>
        <v>0</v>
      </c>
      <c r="CZ116" s="7">
        <f t="shared" si="193"/>
        <v>0</v>
      </c>
      <c r="DA116" s="7">
        <f t="shared" si="193"/>
        <v>0</v>
      </c>
      <c r="DB116" s="7">
        <f t="shared" si="193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94">SUM(DE105, -DE112)</f>
        <v>0</v>
      </c>
      <c r="DF116" s="7">
        <f t="shared" si="194"/>
        <v>0</v>
      </c>
      <c r="DG116" s="7">
        <f t="shared" si="194"/>
        <v>0</v>
      </c>
      <c r="DH116" s="7">
        <f t="shared" si="194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95">SUM(DK105, -DK112)</f>
        <v>0</v>
      </c>
      <c r="DL116" s="7">
        <f t="shared" si="195"/>
        <v>0</v>
      </c>
      <c r="DM116" s="7">
        <f t="shared" si="195"/>
        <v>0</v>
      </c>
      <c r="DN116" s="7">
        <f t="shared" si="195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96">SUM(DQ105, -DQ112)</f>
        <v>0</v>
      </c>
      <c r="DR116" s="7">
        <f t="shared" si="196"/>
        <v>0</v>
      </c>
      <c r="DS116" s="7">
        <f t="shared" si="196"/>
        <v>0</v>
      </c>
      <c r="DT116" s="7">
        <f t="shared" si="196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97">SUM(DW105, -DW112)</f>
        <v>0</v>
      </c>
      <c r="DX116" s="7">
        <f t="shared" si="197"/>
        <v>0</v>
      </c>
      <c r="DY116" s="7">
        <f t="shared" si="197"/>
        <v>0</v>
      </c>
      <c r="DZ116" s="7">
        <f t="shared" si="197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98">SUM(EC105, -EC112)</f>
        <v>0</v>
      </c>
      <c r="ED116" s="7">
        <f t="shared" si="198"/>
        <v>0</v>
      </c>
      <c r="EE116" s="7">
        <f t="shared" si="198"/>
        <v>0</v>
      </c>
      <c r="EF116" s="7">
        <f t="shared" si="198"/>
        <v>0</v>
      </c>
      <c r="EG116" s="7">
        <f t="shared" si="198"/>
        <v>0</v>
      </c>
      <c r="EH116" s="7">
        <f t="shared" si="198"/>
        <v>0</v>
      </c>
      <c r="EI116" s="7">
        <f t="shared" si="198"/>
        <v>0</v>
      </c>
    </row>
    <row r="117" spans="1:139" ht="15.75" thickBot="1" x14ac:dyDescent="0.3">
      <c r="A117" s="61"/>
      <c r="B117" s="61"/>
      <c r="C117" s="104"/>
      <c r="D117" s="162" t="s">
        <v>38</v>
      </c>
      <c r="E117" s="43" t="s">
        <v>42</v>
      </c>
      <c r="F117" s="163" t="s">
        <v>84</v>
      </c>
      <c r="G117" s="148" t="s">
        <v>42</v>
      </c>
      <c r="H117" s="123" t="s">
        <v>45</v>
      </c>
      <c r="I117" s="190" t="s">
        <v>47</v>
      </c>
      <c r="J117" s="158" t="s">
        <v>70</v>
      </c>
      <c r="K117" s="196" t="s">
        <v>51</v>
      </c>
      <c r="L117" s="188" t="s">
        <v>37</v>
      </c>
      <c r="M117" s="164" t="s">
        <v>36</v>
      </c>
      <c r="N117" s="124" t="s">
        <v>45</v>
      </c>
      <c r="O117" s="208" t="s">
        <v>44</v>
      </c>
      <c r="P117" s="121" t="s">
        <v>36</v>
      </c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52">
        <f>SUM(D54, -D55)</f>
        <v>1.5999999999999999E-3</v>
      </c>
      <c r="E118" s="16">
        <f>SUM(E52, -E53)</f>
        <v>1.1999999999999997E-3</v>
      </c>
      <c r="F118" s="156">
        <f>SUM(F54, -F55)</f>
        <v>5.1999999999999998E-3</v>
      </c>
      <c r="G118" s="152">
        <f>SUM(G52, -G53)</f>
        <v>1.5800000000000002E-2</v>
      </c>
      <c r="H118" s="118">
        <f>SUM(H54, -H55)</f>
        <v>1.1000000000000003E-2</v>
      </c>
      <c r="I118" s="187">
        <f>SUM(I55, -I56)</f>
        <v>3.3000000000000043E-3</v>
      </c>
      <c r="J118" s="152">
        <f>SUM(J51, -J52)</f>
        <v>1.0200000000000001E-2</v>
      </c>
      <c r="K118" s="122">
        <f>SUM(K57, -K58)</f>
        <v>1.7000000000000001E-3</v>
      </c>
      <c r="L118" s="187">
        <f>SUM(L55, -L56)</f>
        <v>1.0000000000000002E-2</v>
      </c>
      <c r="M118" s="150">
        <f>SUM(M56, -M57)</f>
        <v>1.4499999999999999E-2</v>
      </c>
      <c r="N118" s="118">
        <f>SUM(N57, -N58)</f>
        <v>4.0999999999999995E-3</v>
      </c>
      <c r="O118" s="187">
        <f>SUM(O55, -O56)</f>
        <v>3.7999999999999978E-3</v>
      </c>
      <c r="P118" s="118">
        <f>SUM(P57, -P58)</f>
        <v>1.3000000000000025E-3</v>
      </c>
      <c r="Q118" s="7">
        <f>SUM(Q106, -Q112)</f>
        <v>0</v>
      </c>
      <c r="R118" s="7">
        <f>SUM(R105, -R111)</f>
        <v>0</v>
      </c>
      <c r="S118" s="7">
        <f>SUM(S105, -S111)</f>
        <v>0</v>
      </c>
      <c r="T118" s="7">
        <f>SUM(T105, -T111)</f>
        <v>0</v>
      </c>
      <c r="U118" s="7">
        <f>SUM(U105, -U111)</f>
        <v>0</v>
      </c>
      <c r="V118" s="7">
        <f>SUM(V105, -V111,)</f>
        <v>0</v>
      </c>
      <c r="W118" s="7">
        <f>SUM(W106, -W112)</f>
        <v>0</v>
      </c>
      <c r="X118" s="7">
        <f>SUM(X105, -X111)</f>
        <v>0</v>
      </c>
      <c r="Y118" s="7">
        <f>SUM(Y105, -Y111)</f>
        <v>0</v>
      </c>
      <c r="Z118" s="7">
        <f>SUM(Z105, -Z111)</f>
        <v>0</v>
      </c>
      <c r="AA118" s="7">
        <f>SUM(AA105, -AA111)</f>
        <v>0</v>
      </c>
      <c r="AB118" s="7">
        <f>SUM(AB105, -AB111,)</f>
        <v>0</v>
      </c>
      <c r="AC118" s="7">
        <f>SUM(AC106, -AC112)</f>
        <v>0</v>
      </c>
      <c r="AD118" s="7">
        <f>SUM(AD105, -AD111)</f>
        <v>0</v>
      </c>
      <c r="AE118" s="7">
        <f>SUM(AE105, -AE111)</f>
        <v>0</v>
      </c>
      <c r="AF118" s="7">
        <f>SUM(AF105, -AF111)</f>
        <v>0</v>
      </c>
      <c r="AG118" s="7">
        <f>SUM(AG105, -AG111)</f>
        <v>0</v>
      </c>
      <c r="AH118" s="7">
        <f>SUM(AH105, -AH111,)</f>
        <v>0</v>
      </c>
      <c r="AI118" s="7">
        <f>SUM(AI106, -AI112)</f>
        <v>0</v>
      </c>
      <c r="AJ118" s="7">
        <f>SUM(AJ105, -AJ111)</f>
        <v>0</v>
      </c>
      <c r="AK118" s="7">
        <f>SUM(AK105, -AK111)</f>
        <v>0</v>
      </c>
      <c r="AL118" s="7">
        <f>SUM(AL105, -AL111)</f>
        <v>0</v>
      </c>
      <c r="AM118" s="7">
        <f>SUM(AM105, -AM111)</f>
        <v>0</v>
      </c>
      <c r="AN118" s="7">
        <f>SUM(AN105, -AN111,)</f>
        <v>0</v>
      </c>
      <c r="AO118" s="7">
        <f>SUM(AO106, -AO112)</f>
        <v>0</v>
      </c>
      <c r="AP118" s="7">
        <f>SUM(AP105, -AP111)</f>
        <v>0</v>
      </c>
      <c r="AQ118" s="7">
        <f>SUM(AQ105, -AQ111)</f>
        <v>0</v>
      </c>
      <c r="AR118" s="7">
        <f>SUM(AR105, -AR111)</f>
        <v>0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70" t="s">
        <v>53</v>
      </c>
      <c r="E119" s="37" t="s">
        <v>48</v>
      </c>
      <c r="F119" s="171" t="s">
        <v>48</v>
      </c>
      <c r="G119" s="169" t="s">
        <v>64</v>
      </c>
      <c r="H119" s="125" t="s">
        <v>64</v>
      </c>
      <c r="I119" s="191" t="s">
        <v>45</v>
      </c>
      <c r="J119" s="209" t="s">
        <v>48</v>
      </c>
      <c r="K119" s="174" t="s">
        <v>48</v>
      </c>
      <c r="L119" s="191" t="s">
        <v>45</v>
      </c>
      <c r="M119" s="170" t="s">
        <v>37</v>
      </c>
      <c r="N119" s="121" t="s">
        <v>36</v>
      </c>
      <c r="O119" s="194" t="s">
        <v>67</v>
      </c>
      <c r="P119" s="123" t="s">
        <v>38</v>
      </c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72">
        <f>SUM(D56, -D57)</f>
        <v>1.3999999999999985E-3</v>
      </c>
      <c r="E120" s="98">
        <f>SUM(E55, -E56)</f>
        <v>9.0000000000000149E-4</v>
      </c>
      <c r="F120" s="155">
        <f>SUM(F56, -F57)</f>
        <v>4.2999999999999983E-3</v>
      </c>
      <c r="G120" s="154">
        <f>SUM(G56, -G57)</f>
        <v>6.8999999999999964E-3</v>
      </c>
      <c r="H120" s="120">
        <f>SUM(H56, -H57)</f>
        <v>9.7000000000000003E-3</v>
      </c>
      <c r="I120" s="195">
        <f>SUM(I56, -I57)</f>
        <v>3.0999999999999986E-3</v>
      </c>
      <c r="J120" s="154">
        <f>SUM(J55, -J56)</f>
        <v>3.7999999999999978E-3</v>
      </c>
      <c r="K120" s="120">
        <f>SUM(K55, -K56)</f>
        <v>1.2999999999999956E-3</v>
      </c>
      <c r="L120" s="195">
        <f>SUM(L57, -L58)</f>
        <v>5.9999999999999915E-3</v>
      </c>
      <c r="M120" s="154">
        <f>SUM(M55, -M56)</f>
        <v>9.5000000000000015E-3</v>
      </c>
      <c r="N120" s="221">
        <f>SUM(N56, -N57)</f>
        <v>8.000000000000021E-4</v>
      </c>
      <c r="O120" s="195">
        <f>SUM(O53, -O54)</f>
        <v>2.0999999999999994E-3</v>
      </c>
      <c r="P120" s="122">
        <f>SUM(P56, -P57)</f>
        <v>3.9999999999999758E-4</v>
      </c>
      <c r="Q120" s="7">
        <f>SUM(Q105, -Q111)</f>
        <v>0</v>
      </c>
      <c r="R120" s="7">
        <f>SUM(R106, -R112)</f>
        <v>0</v>
      </c>
      <c r="S120" s="7">
        <f>SUM(S105, -S110)</f>
        <v>0</v>
      </c>
      <c r="T120" s="7">
        <f>SUM(T106, -T112)</f>
        <v>0</v>
      </c>
      <c r="U120" s="7">
        <f>SUM(U106, -U112)</f>
        <v>0</v>
      </c>
      <c r="V120" s="7">
        <f>SUM(V106, -V112)</f>
        <v>0</v>
      </c>
      <c r="W120" s="7">
        <f>SUM(W105, -W111)</f>
        <v>0</v>
      </c>
      <c r="X120" s="7">
        <f>SUM(X106, -X112)</f>
        <v>0</v>
      </c>
      <c r="Y120" s="7">
        <f>SUM(Y105, -Y110)</f>
        <v>0</v>
      </c>
      <c r="Z120" s="7">
        <f>SUM(Z106, -Z112)</f>
        <v>0</v>
      </c>
      <c r="AA120" s="7">
        <f>SUM(AA106, -AA112)</f>
        <v>0</v>
      </c>
      <c r="AB120" s="7">
        <f>SUM(AB106, -AB112)</f>
        <v>0</v>
      </c>
      <c r="AC120" s="7">
        <f>SUM(AC105, -AC111)</f>
        <v>0</v>
      </c>
      <c r="AD120" s="7">
        <f>SUM(AD106, -AD112)</f>
        <v>0</v>
      </c>
      <c r="AE120" s="7">
        <f>SUM(AE105, -AE110)</f>
        <v>0</v>
      </c>
      <c r="AF120" s="7">
        <f>SUM(AF106, -AF112)</f>
        <v>0</v>
      </c>
      <c r="AG120" s="7">
        <f>SUM(AG106, -AG112)</f>
        <v>0</v>
      </c>
      <c r="AH120" s="7">
        <f>SUM(AH106, -AH112)</f>
        <v>0</v>
      </c>
      <c r="AI120" s="7">
        <f>SUM(AI105, -AI111)</f>
        <v>0</v>
      </c>
      <c r="AJ120" s="7">
        <f>SUM(AJ106, -AJ112)</f>
        <v>0</v>
      </c>
      <c r="AK120" s="7">
        <f>SUM(AK105, -AK110)</f>
        <v>0</v>
      </c>
      <c r="AL120" s="7">
        <f>SUM(AL106, -AL112)</f>
        <v>0</v>
      </c>
      <c r="AM120" s="7">
        <f>SUM(AM106, -AM112)</f>
        <v>0</v>
      </c>
      <c r="AN120" s="7">
        <f>SUM(AN106, -AN112)</f>
        <v>0</v>
      </c>
      <c r="AO120" s="7">
        <f>SUM(AO105, -AO111)</f>
        <v>0</v>
      </c>
      <c r="AP120" s="7">
        <f>SUM(AP106, -AP112)</f>
        <v>0</v>
      </c>
      <c r="AQ120" s="7">
        <f>SUM(AQ105, -AQ110)</f>
        <v>0</v>
      </c>
      <c r="AR120" s="7">
        <f>SUM(AR106, -AR112)</f>
        <v>0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H50">
      <selection activeCell="Q60" sqref="Q6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2019-01-08T08:37:11Z</dcterms:modified>
</cp:coreProperties>
</file>