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89" i="1" l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CI205" i="1"/>
  <c r="CC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CB203" i="1"/>
  <c r="CA203" i="1"/>
  <c r="BZ203" i="1"/>
  <c r="EH199" i="1"/>
  <c r="EE199" i="1"/>
  <c r="DY199" i="1"/>
  <c r="DS199" i="1"/>
  <c r="DM199" i="1"/>
  <c r="DG199" i="1"/>
  <c r="DA199" i="1"/>
  <c r="CU199" i="1"/>
  <c r="CO199" i="1"/>
  <c r="CI199" i="1"/>
  <c r="CC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CI197" i="1"/>
  <c r="CI201" i="1" s="1"/>
  <c r="CC197" i="1"/>
  <c r="CC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CB195" i="1"/>
  <c r="CA195" i="1"/>
  <c r="BZ195" i="1"/>
  <c r="EH191" i="1"/>
  <c r="EE191" i="1"/>
  <c r="DY191" i="1"/>
  <c r="DS191" i="1"/>
  <c r="DM191" i="1"/>
  <c r="DG191" i="1"/>
  <c r="DA191" i="1"/>
  <c r="CU191" i="1"/>
  <c r="CO191" i="1"/>
  <c r="CI191" i="1"/>
  <c r="CC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CB189" i="1"/>
  <c r="CA189" i="1"/>
  <c r="CA193" i="1" s="1"/>
  <c r="BZ189" i="1"/>
  <c r="BZ187" i="1"/>
  <c r="EH185" i="1"/>
  <c r="EE185" i="1"/>
  <c r="DY185" i="1"/>
  <c r="DS185" i="1"/>
  <c r="DM185" i="1"/>
  <c r="DG185" i="1"/>
  <c r="DA185" i="1"/>
  <c r="CU185" i="1"/>
  <c r="CO185" i="1"/>
  <c r="CI185" i="1"/>
  <c r="CC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D187" i="1" s="1"/>
  <c r="CB183" i="1"/>
  <c r="CA183" i="1"/>
  <c r="CA187" i="1" s="1"/>
  <c r="BZ183" i="1"/>
  <c r="EH179" i="1"/>
  <c r="EE179" i="1"/>
  <c r="DY179" i="1"/>
  <c r="DS179" i="1"/>
  <c r="DM179" i="1"/>
  <c r="DG179" i="1"/>
  <c r="DA179" i="1"/>
  <c r="CU179" i="1"/>
  <c r="CO179" i="1"/>
  <c r="CI179" i="1"/>
  <c r="CC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CB177" i="1"/>
  <c r="CA177" i="1"/>
  <c r="CA181" i="1" s="1"/>
  <c r="BZ177" i="1"/>
  <c r="BZ175" i="1"/>
  <c r="EH173" i="1"/>
  <c r="EE173" i="1"/>
  <c r="DY173" i="1"/>
  <c r="DS173" i="1"/>
  <c r="DM173" i="1"/>
  <c r="DG173" i="1"/>
  <c r="DA173" i="1"/>
  <c r="CU173" i="1"/>
  <c r="CO173" i="1"/>
  <c r="CI173" i="1"/>
  <c r="CC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H175" i="1" s="1"/>
  <c r="CG171" i="1"/>
  <c r="CF171" i="1"/>
  <c r="CE171" i="1"/>
  <c r="CE175" i="1" s="1"/>
  <c r="CE185" i="1" s="1"/>
  <c r="CD171" i="1"/>
  <c r="CD175" i="1" s="1"/>
  <c r="CB171" i="1"/>
  <c r="CA171" i="1"/>
  <c r="CA175" i="1" s="1"/>
  <c r="BZ171" i="1"/>
  <c r="EH167" i="1"/>
  <c r="EE167" i="1"/>
  <c r="DY167" i="1"/>
  <c r="DS167" i="1"/>
  <c r="DM167" i="1"/>
  <c r="DG167" i="1"/>
  <c r="DA167" i="1"/>
  <c r="CU167" i="1"/>
  <c r="CO167" i="1"/>
  <c r="CI167" i="1"/>
  <c r="CC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F169" i="1" s="1"/>
  <c r="CE165" i="1"/>
  <c r="CE169" i="1" s="1"/>
  <c r="CE179" i="1" s="1"/>
  <c r="CD165" i="1"/>
  <c r="CB165" i="1"/>
  <c r="CA165" i="1"/>
  <c r="BZ165" i="1"/>
  <c r="EH161" i="1"/>
  <c r="EE161" i="1"/>
  <c r="DY161" i="1"/>
  <c r="DS161" i="1"/>
  <c r="DM161" i="1"/>
  <c r="DG161" i="1"/>
  <c r="DA161" i="1"/>
  <c r="CU161" i="1"/>
  <c r="CO161" i="1"/>
  <c r="CI161" i="1"/>
  <c r="CC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CB159" i="1"/>
  <c r="CB163" i="1" s="1"/>
  <c r="CA159" i="1"/>
  <c r="CA163" i="1" s="1"/>
  <c r="BZ159" i="1"/>
  <c r="BZ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CB153" i="1"/>
  <c r="CB157" i="1" s="1"/>
  <c r="CA153" i="1"/>
  <c r="BZ153" i="1"/>
  <c r="BZ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CB151" i="1"/>
  <c r="CA151" i="1"/>
  <c r="BZ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CD197" i="1"/>
  <c r="CD201" i="1" s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CH157" i="1"/>
  <c r="CH167" i="1"/>
  <c r="CB173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CB169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A161" i="1"/>
  <c r="CA157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A169" i="1"/>
  <c r="CA173" i="1"/>
  <c r="CF173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BZ157" i="1"/>
  <c r="CP157" i="1"/>
  <c r="DJ157" i="1"/>
  <c r="DV157" i="1"/>
  <c r="DK167" i="1"/>
  <c r="DP167" i="1"/>
  <c r="EI167" i="1"/>
  <c r="CJ173" i="1"/>
  <c r="CN173" i="1"/>
  <c r="DP173" i="1"/>
  <c r="DJ167" i="1"/>
  <c r="CJ169" i="1"/>
  <c r="BZ179" i="1"/>
  <c r="DQ179" i="1"/>
  <c r="DV179" i="1"/>
  <c r="DK173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CP167" i="1"/>
  <c r="EB179" i="1"/>
  <c r="EB175" i="1"/>
  <c r="CY173" i="1"/>
  <c r="CD157" i="1"/>
  <c r="CL157" i="1"/>
  <c r="CM167" i="1"/>
  <c r="CV167" i="1"/>
  <c r="CZ167" i="1"/>
  <c r="DD167" i="1"/>
  <c r="DM159" i="1"/>
  <c r="DQ167" i="1"/>
  <c r="DQ163" i="1"/>
  <c r="CF161" i="1"/>
  <c r="CS161" i="1"/>
  <c r="CZ161" i="1"/>
  <c r="DT161" i="1"/>
  <c r="EB161" i="1"/>
  <c r="EG161" i="1"/>
  <c r="DS163" i="1"/>
  <c r="BZ173" i="1"/>
  <c r="BZ169" i="1"/>
  <c r="DE173" i="1"/>
  <c r="DN173" i="1"/>
  <c r="DN169" i="1"/>
  <c r="DR173" i="1"/>
  <c r="DR169" i="1"/>
  <c r="DV173" i="1"/>
  <c r="DV169" i="1"/>
  <c r="BZ167" i="1"/>
  <c r="CT167" i="1"/>
  <c r="DB167" i="1"/>
  <c r="DV167" i="1"/>
  <c r="CB179" i="1"/>
  <c r="CB175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CM157" i="1"/>
  <c r="CU157" i="1"/>
  <c r="DK157" i="1"/>
  <c r="DS157" i="1"/>
  <c r="CA16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B167" i="1"/>
  <c r="CF167" i="1"/>
  <c r="CO159" i="1"/>
  <c r="CS167" i="1"/>
  <c r="CS163" i="1"/>
  <c r="DT167" i="1"/>
  <c r="DX167" i="1"/>
  <c r="EB167" i="1"/>
  <c r="EG167" i="1"/>
  <c r="EG163" i="1"/>
  <c r="CB161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DH191" i="1"/>
  <c r="DH187" i="1"/>
  <c r="DL191" i="1"/>
  <c r="DL187" i="1"/>
  <c r="EF191" i="1"/>
  <c r="EF187" i="1"/>
  <c r="BZ185" i="1"/>
  <c r="BZ181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DD191" i="1"/>
  <c r="DD187" i="1"/>
  <c r="EB191" i="1"/>
  <c r="EB187" i="1"/>
  <c r="CA185" i="1"/>
  <c r="CM185" i="1"/>
  <c r="CY185" i="1"/>
  <c r="DK185" i="1"/>
  <c r="DW185" i="1"/>
  <c r="CJ197" i="1"/>
  <c r="CJ193" i="1"/>
  <c r="CB191" i="1"/>
  <c r="CB187" i="1"/>
  <c r="CG191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A179" i="1"/>
  <c r="CM179" i="1"/>
  <c r="CY179" i="1"/>
  <c r="DK179" i="1"/>
  <c r="DW179" i="1"/>
  <c r="EI179" i="1"/>
  <c r="CB185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B181" i="1"/>
  <c r="CJ181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B19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B193" i="1"/>
  <c r="CS193" i="1"/>
  <c r="BZ191" i="1"/>
  <c r="CD191" i="1"/>
  <c r="CH191" i="1"/>
  <c r="CH199" i="1" s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A191" i="1"/>
  <c r="CM191" i="1"/>
  <c r="CY191" i="1"/>
  <c r="DK191" i="1"/>
  <c r="DW191" i="1"/>
  <c r="EI191" i="1"/>
  <c r="EI199" i="1" s="1"/>
  <c r="CG187" i="1"/>
  <c r="CS187" i="1"/>
  <c r="DE187" i="1"/>
  <c r="DR187" i="1"/>
  <c r="DW187" i="1"/>
  <c r="EC187" i="1"/>
  <c r="BZ193" i="1"/>
  <c r="BZ19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CA197" i="1"/>
  <c r="DM203" i="1"/>
  <c r="EC197" i="1"/>
  <c r="EH203" i="1"/>
  <c r="EH201" i="1"/>
  <c r="CU201" i="1"/>
  <c r="DG20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BZ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CD199" i="1"/>
  <c r="CG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CA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CB199" i="1"/>
  <c r="FT114" i="1"/>
  <c r="IX114" i="1"/>
  <c r="IU114" i="1"/>
  <c r="JQ120" i="1"/>
  <c r="DE199" i="1"/>
  <c r="CA201" i="1"/>
  <c r="CA205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BZ201" i="1"/>
  <c r="BZ205" i="1"/>
  <c r="EI201" i="1"/>
  <c r="EI205" i="1"/>
  <c r="CG205" i="1"/>
  <c r="CG201" i="1"/>
  <c r="DB201" i="1"/>
  <c r="DB205" i="1"/>
  <c r="CS205" i="1"/>
  <c r="CS201" i="1"/>
  <c r="CB205" i="1"/>
  <c r="CB201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CI195" i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BZ72" i="1"/>
  <c r="CD72" i="1"/>
  <c r="CT72" i="1"/>
  <c r="CX72" i="1"/>
  <c r="DB72" i="1"/>
  <c r="DR72" i="1"/>
  <c r="DV72" i="1"/>
  <c r="DZ72" i="1"/>
  <c r="EH72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G84" i="1"/>
  <c r="CS84" i="1"/>
  <c r="DE84" i="1"/>
  <c r="DQ84" i="1"/>
  <c r="EC84" i="1"/>
  <c r="EG8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Z106" i="1"/>
  <c r="CH106" i="1"/>
  <c r="CV106" i="1"/>
  <c r="CZ106" i="1"/>
  <c r="DD106" i="1"/>
  <c r="DQ106" i="1"/>
  <c r="DV106" i="1"/>
  <c r="ED106" i="1"/>
  <c r="DQ102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CA96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CB106" i="1"/>
  <c r="CF106" i="1"/>
  <c r="CS106" i="1"/>
  <c r="DB106" i="1"/>
  <c r="DT106" i="1"/>
  <c r="DX106" i="1"/>
  <c r="EB106" i="1"/>
  <c r="EG106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Z102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A129" i="1" s="1"/>
  <c r="DM118" i="1"/>
  <c r="DM116" i="1"/>
  <c r="DY118" i="1"/>
  <c r="DY116" i="1"/>
  <c r="EH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EI114" i="1"/>
  <c r="CL114" i="1"/>
  <c r="CD114" i="1"/>
  <c r="DB44" i="1"/>
  <c r="DZ114" i="1"/>
  <c r="B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CZ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EB120" i="1"/>
  <c r="EB116" i="1"/>
  <c r="CV120" i="1"/>
  <c r="CV116" i="1"/>
  <c r="CY120" i="1"/>
  <c r="CY116" i="1"/>
  <c r="CL120" i="1"/>
  <c r="CL116" i="1"/>
  <c r="CD116" i="1"/>
  <c r="CD120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B129" i="1" s="1"/>
  <c r="DR120" i="1"/>
  <c r="DR116" i="1"/>
  <c r="CR120" i="1"/>
  <c r="DX120" i="1"/>
  <c r="EE86" i="1"/>
  <c r="EE84" i="1"/>
  <c r="CU80" i="1"/>
  <c r="CU78" i="1"/>
  <c r="BL44" i="1"/>
  <c r="BK44" i="1"/>
  <c r="DA44" i="1"/>
  <c r="DB125" i="1" l="1"/>
  <c r="CZ125" i="1"/>
  <c r="EE92" i="1"/>
  <c r="EE90" i="1"/>
  <c r="CC90" i="1"/>
  <c r="CC92" i="1"/>
  <c r="DY90" i="1"/>
  <c r="DY92" i="1"/>
  <c r="CI84" i="1"/>
  <c r="CI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A125" i="1" s="1"/>
  <c r="CO110" i="1"/>
  <c r="CO108" i="1"/>
  <c r="DM110" i="1"/>
  <c r="DM108" i="1"/>
  <c r="DG102" i="1"/>
  <c r="DG104" i="1"/>
  <c r="DS110" i="1"/>
  <c r="DS108" i="1"/>
  <c r="CI102" i="1"/>
  <c r="CI104" i="1"/>
  <c r="CU102" i="1"/>
  <c r="CU104" i="1"/>
  <c r="CC110" i="1"/>
  <c r="CC108" i="1"/>
  <c r="DY110" i="1"/>
  <c r="DY108" i="1"/>
  <c r="CI110" i="1" l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<sst xmlns="http://schemas.openxmlformats.org/spreadsheetml/2006/main" count="4059" uniqueCount="96">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</sst>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6DDAD7-454B-41B3-A5F5-DABD756507FC}" diskRevisions="1" revisionId="229" version="2" protected="1">
  <header guid="{4EDC31C5-D960-4270-8583-318C6D2398EF}" dateTime="2019-02-04T17:24:43" maxSheetId="2" userName="Mike Wolski" r:id="rId1">
    <sheetIdMap count="1">
      <sheetId val="1"/>
    </sheetIdMap>
  </header>
  <header guid="{2D6DDAD7-454B-41B3-A5F5-DABD756507FC}" dateTime="2019-02-05T03:25:38" maxSheetId="2" userName="Mike Wolski" r:id="rId2" minRId="1" maxRId="2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Y2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Y3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Y4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Y5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Y6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Y7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Y8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Y10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Y11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Y12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Y13">
      <v>-5.1999999999999998E-3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Y14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Y15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Y17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Y18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Y19">
      <v>-3.3999999999999998E-3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Y20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Y21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Y23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Y24">
      <v>5.4000000000000003E-3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Y25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Y2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Y28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Y29">
      <v>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Y30">
      <v>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Y32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Y33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Y35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BY51">
      <v>0.18909999999999999</v>
    </nc>
  </rcc>
  <rcc rId="30" sId="1" numFmtId="14">
    <nc r="BY52">
      <v>0.16320000000000001</v>
    </nc>
  </rcc>
  <rcc rId="31" sId="1" numFmtId="14">
    <nc r="BY53">
      <v>0.1245</v>
    </nc>
  </rcc>
  <rcc rId="32" sId="1" numFmtId="14">
    <nc r="BY54">
      <v>0.1077</v>
    </nc>
  </rcc>
  <rcc rId="33" sId="1" numFmtId="14">
    <nc r="BY55">
      <v>-7.8E-2</v>
    </nc>
  </rcc>
  <rcc rId="34" sId="1" numFmtId="14">
    <nc r="BY56">
      <v>-9.0200000000000002E-2</v>
    </nc>
  </rcc>
  <rcc rId="35" sId="1" numFmtId="14">
    <nc r="BY57">
      <v>-0.16300000000000001</v>
    </nc>
  </rcc>
  <rcc rId="36" sId="1" numFmtId="14">
    <nc r="BY58">
      <v>-0.25330000000000003</v>
    </nc>
  </rcc>
  <rcc rId="37" sId="1">
    <nc r="BY59">
      <v>6.38</v>
    </nc>
  </rcc>
  <rfmt sheetId="1" sqref="BY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Y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BZ60" t="inlineStr">
      <is>
        <t xml:space="preserve"> </t>
      </is>
    </nc>
  </rcc>
  <rcc rId="39" sId="1" numFmtId="14">
    <oc r="BY60" t="inlineStr">
      <is>
        <t xml:space="preserve"> </t>
      </is>
    </oc>
    <nc r="BY60">
      <v>3.15E-2</v>
    </nc>
  </rcc>
  <rfmt sheetId="1" sqref="BY60">
    <dxf>
      <fill>
        <patternFill>
          <bgColor rgb="FFFF0000"/>
        </patternFill>
      </fill>
    </dxf>
  </rfmt>
  <rcc rId="40" sId="1" numFmtId="14">
    <nc r="BY61">
      <v>-1.2999999999999999E-2</v>
    </nc>
  </rcc>
  <rfmt sheetId="1" sqref="BY61">
    <dxf>
      <fill>
        <patternFill>
          <bgColor theme="5" tint="0.39997558519241921"/>
        </patternFill>
      </fill>
    </dxf>
  </rfmt>
  <rfmt sheetId="1" sqref="BY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41" sId="1" odxf="1" dxf="1">
    <nc r="BY65" t="inlineStr">
      <is>
        <t>CAD/CHF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2" sId="1" odxf="1" dxf="1">
    <oc r="BY66">
      <f>SUM(BY51, -BY58,)</f>
    </oc>
    <nc r="BY66">
      <f>SUM(BY51, -BY58)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3" sId="1" odxf="1" dxf="1">
    <nc r="BY67" t="inlineStr">
      <is>
        <t xml:space="preserve">AUD/CHF 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44" sId="1" odxf="1" dxf="1">
    <oc r="BY68">
      <f>SUM(BY51, -BY57)</f>
    </oc>
    <nc r="BY68">
      <f>SUM(BY52, -BY58)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45" sId="1" odxf="1" dxf="1">
    <nc r="BY69" t="inlineStr">
      <is>
        <t>GBP/CHF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46" sId="1" odxf="1" dxf="1">
    <oc r="BY70">
      <f>SUM(BY51, -BY56)</f>
    </oc>
    <nc r="BY70">
      <f>SUM(BY53, -BY58)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7" sId="1" odxf="1" dxf="1">
    <nc r="BY71" t="inlineStr">
      <is>
        <t>CAD/JPY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8" sId="1" odxf="1" dxf="1">
    <oc r="BY72">
      <f>SUM(BY57, -BY68,)</f>
    </oc>
    <nc r="BY72">
      <f>SUM(BY51, -BY57)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9" sId="1" odxf="1" dxf="1">
    <nc r="BY73" t="inlineStr">
      <is>
        <t>NZD/CHF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50" sId="1" odxf="1" dxf="1">
    <oc r="BY74">
      <f>SUM(BY57, -BY67)</f>
    </oc>
    <nc r="BY74">
      <f>SUM(BY54, -BY58)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51" sId="1" odxf="1" dxf="1">
    <nc r="BY75" t="inlineStr">
      <is>
        <t>AUD/JPY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52" sId="1" odxf="1" dxf="1">
    <oc r="BY76">
      <f>SUM(BY57, -BY66)</f>
    </oc>
    <nc r="BY76">
      <f>SUM(BY52, -BY57)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53" sId="1" odxf="1" dxf="1">
    <nc r="BY77" t="inlineStr">
      <is>
        <t>USD/CAD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54" sId="1" odxf="1" dxf="1">
    <oc r="BY78">
      <f>SUM(BY67, -BY74,)</f>
    </oc>
    <nc r="BY78">
      <f>SUM(BY51, -BY56)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5" sId="1" odxf="1" dxf="1">
    <nc r="BY79" t="inlineStr">
      <is>
        <t>GBP/JPY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56" sId="1" odxf="1" dxf="1">
    <oc r="BY80">
      <f>SUM(BY67, -BY73)</f>
    </oc>
    <nc r="BY80">
      <f>SUM(BY53, -BY57)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57" sId="1" odxf="1" dxf="1">
    <nc r="BY81" t="inlineStr">
      <is>
        <t>EUR/CAD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58" sId="1" odxf="1" dxf="1">
    <oc r="BY82">
      <f>SUM(BY67, -BY72)</f>
    </oc>
    <nc r="BY82">
      <f>SUM(BY51, -BY55)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9" sId="1" odxf="1" dxf="1">
    <nc r="BY83" t="inlineStr">
      <is>
        <t>NZD/JPY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60" sId="1" odxf="1" dxf="1">
    <oc r="BY84">
      <f>SUM(BY73, -BY80,)</f>
    </oc>
    <nc r="BY84">
      <f>SUM(BY54, -BY57)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61" sId="1" odxf="1" dxf="1">
    <nc r="BY85" t="inlineStr">
      <is>
        <t>AUD/USD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62" sId="1" odxf="1" dxf="1">
    <oc r="BY86">
      <f>SUM(BY73, -BY79)</f>
    </oc>
    <nc r="BY86">
      <f>SUM(BY52, -BY56)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3" sId="1" odxf="1" dxf="1">
    <nc r="BY87" t="inlineStr">
      <is>
        <t>GBP/USD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64" sId="1" odxf="1" dxf="1">
    <oc r="BY88">
      <f>SUM(BY73, -BY78)</f>
    </oc>
    <nc r="BY88">
      <f>SUM(BY53, -BY56)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5" sId="1" odxf="1" dxf="1">
    <nc r="BY89" t="inlineStr">
      <is>
        <t>EUR/AUD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66" sId="1" odxf="1" dxf="1">
    <oc r="BY90">
      <f>SUM(BY79, -BY86,)</f>
    </oc>
    <nc r="BY90">
      <f>SUM(BY52, -BY55)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7" sId="1" odxf="1" dxf="1">
    <nc r="BY91" t="inlineStr">
      <is>
        <t>EUR/GBP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68" sId="1" odxf="1" dxf="1">
    <oc r="BY92">
      <f>SUM(BY79, -BY85)</f>
    </oc>
    <nc r="BY92">
      <f>SUM(BY53, -BY55)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9" sId="1" odxf="1" dxf="1">
    <nc r="BY93" t="inlineStr">
      <is>
        <t>NZD/USD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70" sId="1" odxf="1" dxf="1">
    <oc r="BY94">
      <f>SUM(BY79, -BY84)</f>
    </oc>
    <nc r="BY94">
      <f>SUM(BY54, -BY56)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1" sId="1" odxf="1" dxf="1">
    <nc r="BY95" t="inlineStr">
      <is>
        <t>EUR/CHF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72" sId="1" odxf="1" dxf="1">
    <oc r="BY96">
      <f>SUM(BY85, -BY92,)</f>
    </oc>
    <nc r="BY96">
      <f>SUM(BY55, -BY58)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73" sId="1" odxf="1" dxf="1">
    <nc r="BY97" t="inlineStr">
      <is>
        <t>EUR/NZD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74" sId="1" odxf="1" dxf="1">
    <oc r="BY98">
      <f>SUM(BY85, -BY91)</f>
    </oc>
    <nc r="BY98">
      <f>SUM(BY54, -BY55)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5" sId="1" odxf="1" dxf="1">
    <nc r="BY99" t="inlineStr">
      <is>
        <t>USD/CHF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76" sId="1" odxf="1" dxf="1">
    <oc r="BY100">
      <f>SUM(BY85, -BY90)</f>
    </oc>
    <nc r="BY100">
      <f>SUM(BY56, -BY58)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77" sId="1" odxf="1" dxf="1">
    <nc r="BY101" t="inlineStr">
      <is>
        <t>NZD/CAD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78" sId="1" odxf="1" dxf="1">
    <oc r="BY102">
      <f>SUM(BY91, -BY98,)</f>
    </oc>
    <nc r="BY102">
      <f>SUM(BY51, -BY54)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79" sId="1" odxf="1" dxf="1">
    <nc r="BY103" t="inlineStr">
      <is>
        <t>EUR/JPY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80" sId="1" odxf="1" dxf="1">
    <oc r="BY104">
      <f>SUM(BY91, -BY97)</f>
    </oc>
    <nc r="BY104">
      <f>SUM(BY55, -BY57)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81" sId="1" odxf="1" dxf="1">
    <nc r="BY105" t="inlineStr">
      <is>
        <t>CHF/JPY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82" sId="1" odxf="1" dxf="1">
    <oc r="BY106">
      <f>SUM(BY91, -BY96)</f>
    </oc>
    <nc r="BY106">
      <f>SUM(BY57, -BY58)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3" sId="1" odxf="1" dxf="1">
    <nc r="BY107" t="inlineStr">
      <is>
        <t>GBP/CAD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84" sId="1" odxf="1" dxf="1">
    <oc r="BY108">
      <f>SUM(BY97, -BY104,)</f>
    </oc>
    <nc r="BY108">
      <f>SUM(BY51, -BY53)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85" sId="1" odxf="1" dxf="1">
    <nc r="BY109" t="inlineStr">
      <is>
        <t>USD/JPY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86" sId="1" odxf="1" dxf="1">
    <oc r="BY110">
      <f>SUM(BY97, -BY103)</f>
    </oc>
    <nc r="BY110">
      <f>SUM(BY56, -BY57)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7" sId="1" odxf="1" dxf="1">
    <nc r="BY111" t="inlineStr">
      <is>
        <t>AUD/CAD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88" sId="1" odxf="1" dxf="1">
    <oc r="BY112">
      <f>SUM(BY97, -BY102)</f>
    </oc>
    <nc r="BY112">
      <f>SUM(BY51, -BY52)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9" sId="1" odxf="1" dxf="1">
    <nc r="BY113" t="inlineStr">
      <is>
        <t>AUD/NZD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90" sId="1" odxf="1" dxf="1">
    <oc r="BY114">
      <f>SUM(BY99, -BY104)</f>
    </oc>
    <nc r="BY114">
      <f>SUM(BY52, -BY54)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91" sId="1" odxf="1" dxf="1">
    <nc r="BY115" t="inlineStr">
      <is>
        <t>GBP/NZD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  <top style="medium">
          <color rgb="FFFFFF00"/>
        </top>
      </border>
    </ndxf>
  </rcc>
  <rcc rId="92" sId="1" odxf="1" dxf="1">
    <oc r="BY116">
      <f>SUM(BY105, -BY112,)</f>
    </oc>
    <nc r="BY116">
      <f>SUM(BY53, -BY54)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93" sId="1" odxf="1" dxf="1">
    <nc r="BY117" t="inlineStr">
      <is>
        <t>EUR/USD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94" sId="1" odxf="1" dxf="1">
    <oc r="BY118">
      <f>SUM(BY105, -BY111)</f>
    </oc>
    <nc r="BY118">
      <f>SUM(BY55, -BY56)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95" sId="1" odxf="1" dxf="1">
    <nc r="BY119" t="inlineStr">
      <is>
        <t>GBP/AUD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96" sId="1" odxf="1" dxf="1">
    <oc r="BY120">
      <f>SUM(BY105, -BY110)</f>
    </oc>
    <nc r="BY120">
      <f>SUM(BY52, -BY53)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97" sId="1">
    <nc r="BZ63" t="inlineStr">
      <is>
        <t xml:space="preserve"> </t>
      </is>
    </nc>
  </rcc>
  <rm rId="98" sheetId="1" source="BY117:BY118" destination="BY121:BY122" sourceSheetId="1"/>
  <rm rId="99" sheetId="1" source="BY119:BY120" destination="BY117:BY118" sourceSheetId="1"/>
  <rm rId="100" sheetId="1" source="BY115:BY116" destination="BY119:BY120" sourceSheetId="1"/>
  <rm rId="101" sheetId="1" source="BY117:BY118" destination="BY115:BY116" sourceSheetId="1"/>
  <rm rId="102" sheetId="1" source="BY111:BY112" destination="BY117:BY118" sourceSheetId="1"/>
  <rm rId="103" sheetId="1" source="BY107:BY108" destination="BY111:BY112" sourceSheetId="1"/>
  <rm rId="104" sheetId="1" source="BY101:BY102" destination="BY107:BY108" sourceSheetId="1"/>
  <rm rId="105" sheetId="1" source="BY105:BY106" destination="BY101:BY102" sourceSheetId="1"/>
  <rm rId="106" sheetId="1" source="BY99:BY104" destination="BY101:BY106" sourceSheetId="1"/>
  <rm rId="107" sheetId="1" source="BY95:BY96" destination="BY99:BY100" sourceSheetId="1"/>
  <rm rId="108" sheetId="1" source="BY91:BY94" destination="BY93:BY96" sourceSheetId="1"/>
  <rm rId="109" sheetId="1" source="BY87:BY88" destination="BY91:BY92" sourceSheetId="1"/>
  <rm rId="110" sheetId="1" source="BY85:BY86" destination="BY87:BY88" sourceSheetId="1"/>
  <rm rId="111" sheetId="1" source="BY81:BY82" destination="BY85:BY86" sourceSheetId="1"/>
  <rm rId="112" sheetId="1" source="BY77:BY78" destination="BY81:BY82" sourceSheetId="1"/>
  <rm rId="113" sheetId="1" source="BY75:BY76" destination="BY77:BY78" sourceSheetId="1"/>
  <rm rId="114" sheetId="1" source="BY71:BY72" destination="BY75:BY76" sourceSheetId="1"/>
  <rm rId="115" sheetId="1" source="BY73:BY122" destination="BY71:BY120" sourceSheetId="1"/>
  <rcc rId="116" sId="1">
    <nc r="BY64">
      <v>0.76139999999999997</v>
    </nc>
  </rcc>
  <rcc rId="117" sId="1" numFmtId="14">
    <nc r="BY136">
      <v>2.89</v>
    </nc>
  </rcc>
  <rcc rId="118" sId="1" numFmtId="14">
    <nc r="BY136">
      <v>2.8899999999999999E-2</v>
    </nc>
  </rcc>
  <rcc rId="119" sId="1" numFmtId="14">
    <nc r="BY137">
      <v>2.4799999999999999E-2</v>
    </nc>
  </rcc>
  <rcc rId="120" sId="1" numFmtId="14">
    <nc r="BY138">
      <v>1.2200000000000001E-2</v>
    </nc>
  </rcc>
  <rcc rId="121" sId="1" numFmtId="14">
    <nc r="BY139">
      <v>-1.23E-2</v>
    </nc>
  </rcc>
  <rcc rId="122" sId="1" numFmtId="14">
    <nc r="BY140">
      <v>8.9999999999999998E-4</v>
    </nc>
  </rcc>
  <rcc rId="123" sId="1" numFmtId="14">
    <nc r="BY141">
      <v>-7.7999999999999996E-3</v>
    </nc>
  </rcc>
  <rcc rId="124" sId="1" numFmtId="14">
    <nc r="BY142">
      <v>6.7999999999999996E-3</v>
    </nc>
  </rcc>
  <rcc rId="125" sId="1" numFmtId="14">
    <nc r="BY143">
      <v>-5.3499999999999999E-2</v>
    </nc>
  </rcc>
  <rcc rId="126" sId="1" odxf="1" dxf="1" numFmtId="14">
    <oc r="BY145" t="inlineStr">
      <is>
        <t xml:space="preserve"> </t>
      </is>
    </oc>
    <nc r="BY145">
      <v>3.15E-2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7" sId="1" odxf="1" dxf="1" numFmtId="14">
    <nc r="BY146">
      <v>-1.2999999999999999E-2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8" sId="1">
    <nc r="BZ145" t="inlineStr">
      <is>
        <t xml:space="preserve"> </t>
      </is>
    </nc>
  </rcc>
  <rcc rId="129" sId="1" odxf="1" dxf="1">
    <nc r="BY150" t="inlineStr">
      <is>
        <t>CAD/JPY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30" sId="1" odxf="1" dxf="1">
    <oc r="BY151">
      <f>SUM(BY136, -BY143,)</f>
    </oc>
    <nc r="BY151">
      <f>SUM(BY136, -BY143)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31" sId="1" odxf="1" dxf="1">
    <nc r="BY152" t="inlineStr">
      <is>
        <t>USD/JPY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32" sId="1" odxf="1" dxf="1">
    <oc r="BY153">
      <f>SUM(BY136, -BY142)</f>
    </oc>
    <nc r="BY153">
      <f>SUM(BY137, -BY143)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33" sId="1" odxf="1" dxf="1">
    <nc r="BY154" t="inlineStr">
      <is>
        <t>EUR/JPY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134" sId="1" odxf="1" dxf="1">
    <oc r="BY155">
      <f>SUM(BY136, -BY140)</f>
    </oc>
    <nc r="BY155">
      <f>SUM(BY138, -BY143)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135" sId="1" odxf="1" dxf="1">
    <nc r="BY156" t="inlineStr">
      <is>
        <t>AUD/CAD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36" sId="1" odxf="1" dxf="1">
    <oc r="BY157">
      <f>SUM(BY142, -BY153,)</f>
    </oc>
    <nc r="BY157">
      <f>SUM(BY136, -BY142)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37" sId="1" odxf="1" dxf="1">
    <nc r="BY158" t="inlineStr">
      <is>
        <t>AUD/USD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38" sId="1" odxf="1" dxf="1">
    <oc r="BY159">
      <f>SUM(BY142, -BY152)</f>
    </oc>
    <nc r="BY159">
      <f>SUM(BY137, -BY142)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39" sId="1" odxf="1" dxf="1">
    <nc r="BY160" t="inlineStr">
      <is>
        <t>CHF/JPY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right style="medium">
          <color rgb="FFFFFF00"/>
        </right>
      </border>
    </ndxf>
  </rcc>
  <rcc rId="140" sId="1" odxf="1" dxf="1">
    <oc r="BY161">
      <f>SUM(BY142, -BY151)</f>
    </oc>
    <nc r="BY161">
      <f>SUM(BY139, -BY143)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41" sId="1" odxf="1" dxf="1">
    <nc r="BY162" t="inlineStr">
      <is>
        <t>EUR/AUD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142" sId="1" odxf="1" dxf="1">
    <oc r="BY163">
      <f>SUM(BY152, -BY159,)</f>
    </oc>
    <nc r="BY163">
      <f>SUM(BY138, -BY142)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43" sId="1" odxf="1" dxf="1">
    <nc r="BY164" t="inlineStr">
      <is>
        <t>GBP/CAD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44" sId="1" odxf="1" dxf="1">
    <oc r="BY165">
      <f>SUM(BY152, -BY158)</f>
    </oc>
    <nc r="BY165">
      <f>SUM(BY136, -BY141)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145" sId="1" odxf="1" dxf="1">
    <nc r="BY166" t="inlineStr">
      <is>
        <t>NZD/CAD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46" sId="1" odxf="1" dxf="1">
    <oc r="BY167">
      <f>SUM(BY152, -BY157)</f>
    </oc>
    <nc r="BY167">
      <f>SUM(BY136, -BY140)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47" sId="1" odxf="1" dxf="1">
    <nc r="BY168" t="inlineStr">
      <is>
        <t>NZD/JPY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148" sId="1" odxf="1" dxf="1">
    <oc r="BY169">
      <f>SUM(BY158, -BY165,)</f>
    </oc>
    <nc r="BY169">
      <f>SUM(BY140, -BY143)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149" sId="1" odxf="1" dxf="1">
    <nc r="BY170" t="inlineStr">
      <is>
        <t>GBP/JPY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150" sId="1" odxf="1" dxf="1">
    <oc r="BY171">
      <f>SUM(BY158, -BY164)</f>
    </oc>
    <nc r="BY171">
      <f>SUM(BY141, -BY143)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51" sId="1" odxf="1" dxf="1">
    <nc r="BY172" t="inlineStr">
      <is>
        <t>GBP/USD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52" sId="1" odxf="1" dxf="1">
    <oc r="BY173">
      <f>SUM(BY158, -BY163)</f>
    </oc>
    <nc r="BY173">
      <f>SUM(BY137, -BY141)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53" sId="1" odxf="1" dxf="1">
    <nc r="BY174" t="inlineStr">
      <is>
        <t>CAD/CHF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54" sId="1" odxf="1" dxf="1">
    <oc r="BY175">
      <f>SUM(BY164, -BY171,)</f>
    </oc>
    <nc r="BY175">
      <f>SUM(BY136, -BY139)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55" sId="1" odxf="1" dxf="1">
    <nc r="BY176" t="inlineStr">
      <is>
        <t>NZD/USD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56" sId="1" odxf="1" dxf="1">
    <oc r="BY177">
      <f>SUM(BY164, -BY170)</f>
    </oc>
    <nc r="BY177">
      <f>SUM(BY137, -BY140)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57" sId="1" odxf="1" dxf="1">
    <nc r="BY178" t="inlineStr">
      <is>
        <t>EUR/GBP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158" sId="1" odxf="1" dxf="1">
    <oc r="BY179">
      <f>SUM(BY164, -BY169)</f>
    </oc>
    <nc r="BY179">
      <f>SUM(BY138, -BY141)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59" sId="1" odxf="1" dxf="1">
    <nc r="BY180" t="inlineStr">
      <is>
        <t>EUR/NZD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160" sId="1" odxf="1" dxf="1">
    <oc r="BY181">
      <f>SUM(BY170, -BY177,)</f>
    </oc>
    <nc r="BY181">
      <f>SUM(BY138, -BY140)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61" sId="1" odxf="1" dxf="1">
    <nc r="BY182" t="inlineStr">
      <is>
        <t>USD/CHF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62" sId="1" odxf="1" dxf="1">
    <oc r="BY183">
      <f>SUM(BY170, -BY176)</f>
    </oc>
    <nc r="BY183">
      <f>SUM(BY137, -BY139)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163" sId="1" odxf="1" dxf="1">
    <nc r="BY184" t="inlineStr">
      <is>
        <t xml:space="preserve">AUD/CHF 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right style="medium">
          <color rgb="FFFFFF00"/>
        </right>
      </border>
    </ndxf>
  </rcc>
  <rfmt sheetId="1" sqref="BY18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dxf>
  </rfmt>
  <rcc rId="164" sId="1" odxf="1" dxf="1">
    <nc r="BY186" t="inlineStr">
      <is>
        <t>AUD/JPY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165" sId="1" odxf="1" dxf="1">
    <oc r="BY187">
      <f>SUM(BY176, -BY183,)</f>
    </oc>
    <nc r="BY187">
      <f>SUM(BY142, -BY143)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66" sId="1" odxf="1" dxf="1">
    <nc r="BY188" t="inlineStr">
      <is>
        <t>EUR/CHF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167" sId="1" odxf="1" dxf="1">
    <oc r="BY189">
      <f>SUM(BY176, -BY182)</f>
    </oc>
    <nc r="BY189">
      <f>SUM(BY138, -BY139)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168" sId="1" odxf="1" dxf="1">
    <nc r="BY190" t="inlineStr">
      <is>
        <t>AUD/NZD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fmt sheetId="1" sqref="BY199" start="0" length="0">
    <dxf>
      <border outline="0">
        <right style="medium">
          <color rgb="FFFFFF00"/>
        </right>
        <top/>
      </border>
    </dxf>
  </rfmt>
  <rcc rId="169" sId="1" odxf="1" dxf="1">
    <nc r="BY192" t="inlineStr">
      <is>
        <t>GBP/AUD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fmt sheetId="1" sqref="BY18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dxf>
  </rfmt>
  <rcc rId="170" sId="1" odxf="1" dxf="1">
    <nc r="BY194" t="inlineStr">
      <is>
        <t>EUR/CAD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71" sId="1" odxf="1" dxf="1">
    <oc r="BY195">
      <f>SUM(BY182, -BY188)</f>
    </oc>
    <nc r="BY195">
      <f>SUM(BY136, -BY138)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72" sId="1" odxf="1" dxf="1">
    <nc r="BY196" t="inlineStr">
      <is>
        <t>GBP/CHF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right style="medium">
          <color rgb="FFFFFF00"/>
        </right>
      </border>
    </ndxf>
  </rcc>
  <rfmt sheetId="1" sqref="BY203" start="0" length="0">
    <dxf>
      <border outline="0">
        <right style="medium">
          <color rgb="FFFFFF00"/>
        </right>
        <top/>
      </border>
    </dxf>
  </rfmt>
  <rcc rId="173" sId="1" odxf="1" dxf="1">
    <nc r="BY198" t="inlineStr">
      <is>
        <t>USD/CAD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174" sId="1" odxf="1" dxf="1">
    <oc r="BY199">
      <f>SUM(BY184, -BY189)</f>
    </oc>
    <nc r="BY199">
      <f>SUM(BY136, -BY137)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175" sId="1" odxf="1" dxf="1">
    <nc r="BY200" t="inlineStr">
      <is>
        <t>NZD/CHF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right style="medium">
          <color rgb="FFFFFF00"/>
        </right>
      </border>
    </ndxf>
  </rcc>
  <rfmt sheetId="1" sqref="BY191" start="0" length="0">
    <dxf>
      <fill>
        <patternFill patternType="solid">
          <bgColor theme="0"/>
        </patternFill>
      </fill>
      <border outline="0">
        <right style="medium">
          <color rgb="FFFFFF00"/>
        </right>
        <top/>
      </border>
    </dxf>
  </rfmt>
  <rcc rId="176" sId="1" odxf="1" dxf="1">
    <nc r="BY202" t="inlineStr">
      <is>
        <t>EUR/USD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177" sId="1" odxf="1" dxf="1">
    <oc r="BY203">
      <f>SUM(BY190, -BY196)</f>
    </oc>
    <nc r="BY203">
      <f>SUM(BY137, -BY138)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178" sId="1" odxf="1" dxf="1">
    <nc r="BY204" t="inlineStr">
      <is>
        <t>GBP/NZD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  <top style="medium">
          <color rgb="FFFFFF00"/>
        </top>
      </border>
    </ndxf>
  </rcc>
  <rcc rId="179" sId="1" odxf="1" dxf="1">
    <oc r="BY205">
      <f>SUM(BY190, -BY195)</f>
    </oc>
    <nc r="BY205">
      <f>SUM(BY140, -BY141)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180" sId="1">
    <nc r="BZ148" t="inlineStr">
      <is>
        <t xml:space="preserve"> </t>
      </is>
    </nc>
  </rcc>
  <rm rId="181" sheetId="1" source="BY142:CJ142" destination="BZ146:CK146" sourceSheetId="1"/>
  <rm rId="182" sheetId="1" source="BY139:CJ139" destination="BY142:CJ142" sourceSheetId="1"/>
  <rm rId="183" sheetId="1" source="BZ146:CK146" destination="BY139:CJ139" sourceSheetId="1"/>
  <rm rId="184" sheetId="1" source="BY162:BY163" destination="BY208:BY209" sourceSheetId="1"/>
  <rfmt sheetId="1" sqref="BY200">
    <dxf>
      <fill>
        <patternFill>
          <bgColor rgb="FFC00000"/>
        </patternFill>
      </fill>
    </dxf>
  </rfmt>
  <rcc rId="185" sId="1">
    <oc r="BY201">
      <f>SUM(BY190, -BY197,)</f>
    </oc>
    <nc r="BY201">
      <f>SUM(BY140, -BY142)</f>
    </nc>
  </rcc>
  <rfmt sheetId="1" sqref="BY196">
    <dxf>
      <fill>
        <patternFill>
          <bgColor theme="4" tint="-0.249977111117893"/>
        </patternFill>
      </fill>
    </dxf>
  </rfmt>
  <rcc rId="186" sId="1">
    <oc r="BY197">
      <f>SUM(BY182, -BY187)</f>
    </oc>
    <nc r="BY197">
      <f>SUM(BY141, -BY142)</f>
    </nc>
  </rcc>
  <rfmt sheetId="1" sqref="BY190">
    <dxf>
      <fill>
        <patternFill>
          <bgColor rgb="FFFF0000"/>
        </patternFill>
      </fill>
    </dxf>
  </rfmt>
  <rcc rId="187" sId="1">
    <oc r="BY191">
      <f>SUM(BY176, -BY181)</f>
    </oc>
    <nc r="BY191">
      <f>SUM(BY139, -BY140)</f>
    </nc>
  </rcc>
  <rfmt sheetId="1" sqref="BY184">
    <dxf>
      <fill>
        <patternFill>
          <bgColor rgb="FFFF0000"/>
        </patternFill>
      </fill>
    </dxf>
  </rfmt>
  <rcc rId="188" sId="1">
    <oc r="BY185">
      <f>SUM(BY170, -BY175)</f>
    </oc>
    <nc r="BY185">
      <f>SUM(BY139, -BY142)</f>
    </nc>
  </rcc>
  <rm rId="189" sheetId="1" source="BY158:BY159" destination="BY210:BY211" sourceSheetId="1"/>
  <rm rId="190" sheetId="1" source="BY198:BY199" destination="BY206:BY207" sourceSheetId="1"/>
  <rfmt sheetId="1" sqref="BY192">
    <dxf>
      <fill>
        <patternFill>
          <bgColor rgb="FFFF0000"/>
        </patternFill>
      </fill>
    </dxf>
  </rfmt>
  <rcc rId="191" sId="1">
    <oc r="BY193">
      <f>SUM(BY182, -BY189,)</f>
    </oc>
    <nc r="BY193">
      <f>SUM(BY139, -BY141)</f>
    </nc>
  </rcc>
  <rm rId="192" sheetId="1" source="BY200:BY203" destination="BY198:BY201" sourceSheetId="1"/>
  <rm rId="193" sheetId="1" source="BY204:BY205" destination="BY202:BY203" sourceSheetId="1"/>
  <rm rId="194" sheetId="1" source="BY196:BY197" destination="BY204:BY205" sourceSheetId="1"/>
  <rm rId="195" sheetId="1" source="BY192:BY193" destination="BY196:BY197" sourceSheetId="1"/>
  <rm rId="196" sheetId="1" source="BY194:BY203" destination="BY192:BY201" sourceSheetId="1"/>
  <rm rId="197" sheetId="1" source="BY190:BY191" destination="BY202:BY203" sourceSheetId="1"/>
  <rm rId="198" sheetId="1" source="BY192:BY199" destination="BY190:BY197" sourceSheetId="1"/>
  <rm rId="199" sheetId="1" source="BY180:BY181" destination="BY198:BY199" sourceSheetId="1"/>
  <rm rId="200" sheetId="1" source="BY182:BY189" destination="BY180:BY187" sourceSheetId="1"/>
  <rm rId="201" sheetId="1" source="BY182:BY183" destination="BY188:BY189" sourceSheetId="1"/>
  <rm rId="202" sheetId="1" source="BY184:BY185" destination="BY182:BY183" sourceSheetId="1"/>
  <rm rId="203" sheetId="1" source="BY186:BY187" destination="BY184:BY185" sourceSheetId="1"/>
  <rm rId="204" sheetId="1" source="BY178:BY179" destination="BY186:BY187" sourceSheetId="1"/>
  <rm rId="205" sheetId="1" source="BY182:BY183" destination="BY158:BY159" sourceSheetId="1"/>
  <rm rId="206" sheetId="1" source="BY156:BY157" destination="BY178:BY179" sourceSheetId="1"/>
  <rm rId="207" sheetId="1" source="BY184:BY185" destination="BY182:BY183" sourceSheetId="1"/>
  <rm rId="208" sheetId="1" source="BY178:BY179" destination="BY184:BY185" sourceSheetId="1"/>
  <rm rId="209" sheetId="1" source="BY180:BY181" destination="BY178:BY179" sourceSheetId="1"/>
  <rm rId="210" sheetId="1" source="BY182:BY183" destination="BY180:BY181" sourceSheetId="1"/>
  <rm rId="211" sheetId="1" source="BY176:BY177" destination="BY182:BY183" sourceSheetId="1"/>
  <rm rId="212" sheetId="1" source="BY178:BY179" destination="BY176:BY177" sourceSheetId="1"/>
  <rm rId="213" sheetId="1" source="BY166:BY167" destination="BY178:BY179" sourceSheetId="1"/>
  <rm rId="214" sheetId="1" source="BY174:BY175" destination="BY166:BY167" sourceSheetId="1"/>
  <rm rId="215" sheetId="1" source="BY176:BY177" destination="BY174:BY175" sourceSheetId="1"/>
  <rm rId="216" sheetId="1" source="BY172:BY173" destination="BY176:BY177" sourceSheetId="1"/>
  <rm rId="217" sheetId="1" source="BY174:BY175" destination="BY172:BY173" sourceSheetId="1"/>
  <rm rId="218" sheetId="1" source="BY164:BY165" destination="BY174:BY175" sourceSheetId="1"/>
  <rm rId="219" sheetId="1" source="BY168:BY169" destination="BY162:BY163" sourceSheetId="1"/>
  <rm rId="220" sheetId="1" source="BY170:BY171" destination="BY164:BY165" sourceSheetId="1"/>
  <rm rId="221" sheetId="1" source="BY160:BY161" destination="BY170:BY171" sourceSheetId="1"/>
  <rm rId="222" sheetId="1" source="BY166:BY167" destination="BY168:BY169" sourceSheetId="1"/>
  <rm rId="223" sheetId="1" source="BY162:BY165" destination="BY164:BY167" sourceSheetId="1"/>
  <rm rId="224" sheetId="1" source="BY158:BY159" destination="BY162:BY163" sourceSheetId="1"/>
  <rm rId="225" sheetId="1" source="BY162:BY189" destination="BY156:BY183" sourceSheetId="1"/>
  <rm rId="226" sheetId="1" source="BY210:BY211" destination="BY188:BY189" sourceSheetId="1"/>
  <rm rId="227" sheetId="1" source="BY188:BY203" destination="BY184:BY199" sourceSheetId="1"/>
  <rm rId="228" sheetId="1" source="BY208:BY209" destination="BY200:BY201" sourceSheetId="1"/>
  <rm rId="229" sheetId="1" source="BY204:BY207" destination="BY202:BY205" sourceSheetId="1"/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S25" zoomScale="115" zoomScaleNormal="115" workbookViewId="0">
      <selection activeCell="BZ149" sqref="BZ149"/>
    </sheetView>
  </sheetViews>
  <sheetFormatPr defaultRowHeight="15" x14ac:dyDescent="0.25"/>
  <cols>
    <col min="72" max="72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279">
        <v>-1.1000000000000001E-3</v>
      </c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-1.6999999999999999E-3</v>
      </c>
      <c r="DA2" s="7">
        <f t="shared" ref="DA2:DA37" si="4">AVERAGE(BU2:CY2)</f>
        <v>-7.3333333333333323E-4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279">
        <v>6.9999999999999999E-4</v>
      </c>
      <c r="BZ3" s="6"/>
      <c r="CA3" s="6"/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-3.0999999999999999E-3</v>
      </c>
      <c r="DA3" s="7">
        <f t="shared" si="4"/>
        <v>-1.4333333333333333E-3</v>
      </c>
      <c r="DB3" s="7">
        <f t="shared" si="5"/>
        <v>6.9999999999999999E-4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279">
        <v>1.1000000000000001E-3</v>
      </c>
      <c r="BZ4" s="6"/>
      <c r="CA4" s="6"/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1E-3</v>
      </c>
      <c r="DA4" s="7">
        <f t="shared" si="4"/>
        <v>1.6000000000000001E-3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279">
        <v>-1E-4</v>
      </c>
      <c r="BZ5" s="6"/>
      <c r="CA5" s="6"/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-1E-4</v>
      </c>
      <c r="DA5" s="7">
        <f t="shared" si="4"/>
        <v>3.1666666666666666E-3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279">
        <v>4.4999999999999997E-3</v>
      </c>
      <c r="BZ6" s="6"/>
      <c r="CA6" s="6"/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-3.8E-3</v>
      </c>
      <c r="DA6" s="7">
        <f t="shared" si="4"/>
        <v>-7.3333333333333323E-4</v>
      </c>
      <c r="DB6" s="7">
        <f t="shared" si="5"/>
        <v>4.4999999999999997E-3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279">
        <v>1.8E-3</v>
      </c>
      <c r="BZ7" s="6"/>
      <c r="CA7" s="6"/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-3.0999999999999999E-3</v>
      </c>
      <c r="DA7" s="7">
        <f t="shared" si="4"/>
        <v>-7.6666666666666647E-4</v>
      </c>
      <c r="DB7" s="7">
        <f t="shared" si="5"/>
        <v>1.8E-3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279">
        <v>5.9999999999999995E-4</v>
      </c>
      <c r="BZ8" s="6"/>
      <c r="CA8" s="6"/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-1.6666666666666672E-4</v>
      </c>
      <c r="DB8" s="7">
        <f t="shared" si="5"/>
        <v>1.1999999999999999E-3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-4.3E-3</v>
      </c>
      <c r="BZ9" s="13">
        <f t="shared" si="15"/>
        <v>0</v>
      </c>
      <c r="CA9" s="13">
        <f t="shared" si="15"/>
        <v>0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-4.3E-3</v>
      </c>
      <c r="DA9" s="7">
        <f t="shared" si="4"/>
        <v>7.9999999999999982E-4</v>
      </c>
      <c r="DB9" s="7">
        <f t="shared" si="5"/>
        <v>1.6399999999999998E-2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279">
        <v>-1.5E-3</v>
      </c>
      <c r="BZ10" s="6"/>
      <c r="CA10" s="6"/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-1.5E-3</v>
      </c>
      <c r="DA10" s="16">
        <f t="shared" si="4"/>
        <v>9.6666666666666678E-4</v>
      </c>
      <c r="DB10" s="16">
        <f t="shared" si="5"/>
        <v>2.5000000000000001E-3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279">
        <v>1E-4</v>
      </c>
      <c r="BZ11" s="6"/>
      <c r="CA11" s="6"/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1E-4</v>
      </c>
      <c r="DA11" s="16">
        <f t="shared" si="4"/>
        <v>1.0666666666666667E-3</v>
      </c>
      <c r="DB11" s="16">
        <f t="shared" si="5"/>
        <v>1.6000000000000001E-3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279">
        <v>-1.1000000000000001E-3</v>
      </c>
      <c r="BZ12" s="6"/>
      <c r="CA12" s="6"/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-1.1000000000000001E-3</v>
      </c>
      <c r="DA12" s="16">
        <f t="shared" si="4"/>
        <v>2.5666666666666667E-3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279">
        <v>-5.1999999999999998E-3</v>
      </c>
      <c r="BZ13" s="6"/>
      <c r="CA13" s="6"/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-5.1999999999999998E-3</v>
      </c>
      <c r="DA13" s="16">
        <f t="shared" si="4"/>
        <v>3.6666666666666678E-4</v>
      </c>
      <c r="DB13" s="16">
        <f t="shared" si="5"/>
        <v>4.4999999999999997E-3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279">
        <v>-1.6000000000000001E-3</v>
      </c>
      <c r="BZ14" s="6"/>
      <c r="CA14" s="6"/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-1.6000000000000001E-3</v>
      </c>
      <c r="DA14" s="16">
        <f t="shared" si="4"/>
        <v>6.6666666666666664E-4</v>
      </c>
      <c r="DB14" s="16">
        <f t="shared" si="5"/>
        <v>3.7000000000000002E-3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279">
        <v>-5.0000000000000001E-4</v>
      </c>
      <c r="BZ15" s="6"/>
      <c r="CA15" s="6"/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-8.3333333333333339E-4</v>
      </c>
      <c r="DB15" s="16">
        <f t="shared" si="5"/>
        <v>-4.0000000000000002E-4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-1.09E-2</v>
      </c>
      <c r="BZ16" s="20">
        <f t="shared" si="27"/>
        <v>0</v>
      </c>
      <c r="CA16" s="20">
        <f t="shared" si="27"/>
        <v>0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-1.09E-2</v>
      </c>
      <c r="DA16" s="16">
        <f t="shared" si="4"/>
        <v>3.9354838709677403E-4</v>
      </c>
      <c r="DB16" s="16">
        <f t="shared" si="5"/>
        <v>1.7699999999999997E-2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279">
        <v>1.9E-3</v>
      </c>
      <c r="BZ17" s="6"/>
      <c r="CA17" s="6"/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-8.9999999999999998E-4</v>
      </c>
      <c r="DA17" s="22">
        <f t="shared" si="4"/>
        <v>2.0000000000000001E-4</v>
      </c>
      <c r="DB17" s="22">
        <f t="shared" si="5"/>
        <v>1.9E-3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279">
        <v>5.0000000000000001E-4</v>
      </c>
      <c r="BZ18" s="6"/>
      <c r="CA18" s="6"/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5.0000000000000001E-4</v>
      </c>
      <c r="DA18" s="22">
        <f t="shared" si="4"/>
        <v>1.9E-3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279">
        <v>-3.3999999999999998E-3</v>
      </c>
      <c r="BZ19" s="6"/>
      <c r="CA19" s="6"/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-3.3999999999999998E-3</v>
      </c>
      <c r="DA19" s="22">
        <f t="shared" si="4"/>
        <v>-3.9999999999999991E-4</v>
      </c>
      <c r="DB19" s="22">
        <f t="shared" si="5"/>
        <v>1.9E-3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279">
        <v>-5.9999999999999995E-4</v>
      </c>
      <c r="BZ20" s="6"/>
      <c r="CA20" s="6"/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-1.8E-3</v>
      </c>
      <c r="DA20" s="22">
        <f t="shared" si="4"/>
        <v>-4.0000000000000002E-4</v>
      </c>
      <c r="DB20" s="22">
        <f t="shared" si="5"/>
        <v>1.1999999999999999E-3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279">
        <v>1.4E-3</v>
      </c>
      <c r="BZ21" s="6"/>
      <c r="CA21" s="6"/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-4.1000000000000003E-3</v>
      </c>
      <c r="DA21" s="22">
        <f t="shared" si="4"/>
        <v>-1.5000000000000002E-3</v>
      </c>
      <c r="DB21" s="22">
        <f t="shared" si="5"/>
        <v>1.4E-3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2E-3</v>
      </c>
      <c r="BZ22" s="25">
        <f t="shared" si="39"/>
        <v>0</v>
      </c>
      <c r="CA22" s="25">
        <f t="shared" si="39"/>
        <v>0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-7.4000000000000003E-3</v>
      </c>
      <c r="DA22" s="22">
        <f t="shared" si="4"/>
        <v>-2.516129032258065E-4</v>
      </c>
      <c r="DB22" s="22">
        <f t="shared" si="5"/>
        <v>2E-3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279">
        <v>-1.1999999999999999E-3</v>
      </c>
      <c r="BZ23" s="6"/>
      <c r="CA23" s="6"/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-1.1999999999999999E-3</v>
      </c>
      <c r="DA23" s="26">
        <f t="shared" si="4"/>
        <v>1.9666666666666669E-3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279">
        <v>5.4000000000000003E-3</v>
      </c>
      <c r="BZ24" s="6"/>
      <c r="CA24" s="6"/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-2.8E-3</v>
      </c>
      <c r="DA24" s="26">
        <f t="shared" si="4"/>
        <v>7.3333333333333334E-4</v>
      </c>
      <c r="DB24" s="26">
        <f t="shared" si="5"/>
        <v>5.4000000000000003E-3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279">
        <v>2.5999999999999999E-3</v>
      </c>
      <c r="BZ25" s="6"/>
      <c r="CA25" s="6"/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-2.2000000000000001E-3</v>
      </c>
      <c r="DA25" s="26">
        <f t="shared" si="4"/>
        <v>6.333333333333333E-4</v>
      </c>
      <c r="DB25" s="26">
        <f t="shared" si="5"/>
        <v>2.5999999999999999E-3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279">
        <v>6.9999999999999999E-4</v>
      </c>
      <c r="BZ26" s="6"/>
      <c r="CA26" s="6"/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6.9999999999999999E-4</v>
      </c>
      <c r="DA26" s="26">
        <f t="shared" si="4"/>
        <v>1.8333333333333335E-3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-1.2999999999999999E-2</v>
      </c>
      <c r="BZ27" s="29">
        <f t="shared" si="51"/>
        <v>0</v>
      </c>
      <c r="CA27" s="29">
        <f t="shared" si="51"/>
        <v>0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-1.2999999999999999E-2</v>
      </c>
      <c r="DA27" s="26">
        <f t="shared" si="4"/>
        <v>-3.9677419354838703E-4</v>
      </c>
      <c r="DB27" s="26">
        <f t="shared" si="5"/>
        <v>4.8000000000000004E-3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279">
        <v>4.4999999999999997E-3</v>
      </c>
      <c r="BZ28" s="6"/>
      <c r="CA28" s="6"/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8.9999999999999998E-4</v>
      </c>
      <c r="DA28" s="31">
        <f t="shared" si="4"/>
        <v>2.4333333333333329E-3</v>
      </c>
      <c r="DB28" s="31">
        <f t="shared" si="5"/>
        <v>4.4999999999999997E-3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279">
        <v>3.3E-3</v>
      </c>
      <c r="BZ29" s="6"/>
      <c r="CA29" s="6"/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-8.0000000000000004E-4</v>
      </c>
      <c r="DA29" s="31">
        <f t="shared" si="4"/>
        <v>6.333333333333333E-4</v>
      </c>
      <c r="DB29" s="31">
        <f t="shared" si="5"/>
        <v>3.3E-3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279">
        <v>5.1999999999999998E-3</v>
      </c>
      <c r="BZ30" s="6"/>
      <c r="CA30" s="6"/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-6.1000000000000004E-3</v>
      </c>
      <c r="DA30" s="31">
        <f t="shared" si="4"/>
        <v>-8.333333333333335E-4</v>
      </c>
      <c r="DB30" s="31">
        <f t="shared" si="5"/>
        <v>5.1999999999999998E-3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3.15E-2</v>
      </c>
      <c r="BZ31" s="34">
        <f t="shared" si="63"/>
        <v>0</v>
      </c>
      <c r="CA31" s="34">
        <f t="shared" si="63"/>
        <v>0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-1.78E-2</v>
      </c>
      <c r="DA31" s="31">
        <f t="shared" si="4"/>
        <v>2.1935483870967745E-4</v>
      </c>
      <c r="DB31" s="31">
        <f t="shared" si="5"/>
        <v>3.15E-2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279">
        <v>1.9E-3</v>
      </c>
      <c r="BZ32" s="6"/>
      <c r="CA32" s="6"/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1.9E-3</v>
      </c>
      <c r="DA32" s="35">
        <f t="shared" si="4"/>
        <v>2.4333333333333334E-3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279">
        <v>2.2000000000000001E-3</v>
      </c>
      <c r="BZ33" s="6"/>
      <c r="CA33" s="6"/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-5.4000000000000003E-3</v>
      </c>
      <c r="DA33" s="35">
        <f t="shared" si="4"/>
        <v>-1.1000000000000001E-3</v>
      </c>
      <c r="DB33" s="35">
        <f t="shared" si="5"/>
        <v>2.2000000000000001E-3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7.4000000000000003E-3</v>
      </c>
      <c r="BZ34" s="38">
        <f t="shared" si="75"/>
        <v>0</v>
      </c>
      <c r="CA34" s="38">
        <f t="shared" si="75"/>
        <v>0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-1.2300000000000002E-2</v>
      </c>
      <c r="DA34" s="35">
        <f t="shared" si="4"/>
        <v>2.9032258064516092E-5</v>
      </c>
      <c r="DB34" s="35">
        <f t="shared" si="5"/>
        <v>7.4000000000000003E-3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279">
        <v>-8.0000000000000004E-4</v>
      </c>
      <c r="BZ35" s="6"/>
      <c r="CA35" s="6"/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-8.0000000000000004E-4</v>
      </c>
      <c r="DA35" s="41">
        <f t="shared" si="4"/>
        <v>3.3666666666666667E-3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-9.0000000000000011E-3</v>
      </c>
      <c r="BZ36" s="44">
        <f t="shared" si="92"/>
        <v>0</v>
      </c>
      <c r="CA36" s="44">
        <f t="shared" si="92"/>
        <v>0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-9.0000000000000011E-3</v>
      </c>
      <c r="DA36" s="41">
        <f t="shared" si="4"/>
        <v>9.3225806451612892E-4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-3.6999999999999997E-3</v>
      </c>
      <c r="BZ37" s="47">
        <f t="shared" si="106"/>
        <v>0</v>
      </c>
      <c r="CA37" s="47">
        <f t="shared" si="106"/>
        <v>0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-1.7258064516129032E-3</v>
      </c>
      <c r="DB37" s="48">
        <f t="shared" si="5"/>
        <v>0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15" t="s">
        <v>62</v>
      </c>
      <c r="BZ39" s="15"/>
      <c r="CA39" s="15"/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6"/>
      <c r="BZ40" s="6" t="s">
        <v>62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-6.1000000000000004E-3</v>
      </c>
      <c r="DA40" s="52">
        <f>AVERAGE(DA2:DA8,DA10:DA15,DA17:DA21,DA23:DA26,DA28:DA30,DA32:DA33,DA35)</f>
        <v>6.2976190476190478E-4</v>
      </c>
      <c r="DB40" s="52">
        <f>MAX(DB2:DB8,DB10:DB15,DB17:DB21,DB23:DB26,DB28:DB30,DB32:DB33,DB35)</f>
        <v>8.0999999999999996E-3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6"/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6"/>
      <c r="BZ42" s="6" t="s">
        <v>62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6"/>
      <c r="BZ43" t="s">
        <v>62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-3.3500000000000002E-2</v>
      </c>
      <c r="DA44" s="52">
        <f>AVERAGE(DA9,DA16,DA22,DA27,DA31,DA34,DA36,DA37)</f>
        <v>0</v>
      </c>
      <c r="DB44" s="52">
        <f>MAX(DB9,DB16,DB22,DB27,DB31,DB34,DB36,DB37)</f>
        <v>3.15E-2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6" t="s">
        <v>62</v>
      </c>
      <c r="AF46" s="22">
        <v>-5.2699999999999997E-2</v>
      </c>
      <c r="AG46" s="22">
        <v>-7.0300000000000001E-2</v>
      </c>
      <c r="AH46" s="93">
        <v>-7.5499999999999998E-2</v>
      </c>
      <c r="AI46" s="10"/>
      <c r="AJ46" s="10" t="s">
        <v>62</v>
      </c>
      <c r="AK46" s="7">
        <v>-5.8299999999999998E-2</v>
      </c>
      <c r="AL46" s="22">
        <v>-5.91E-2</v>
      </c>
      <c r="AM46" s="7">
        <v>-9.0399999999999994E-2</v>
      </c>
      <c r="AN46" s="93">
        <v>-9.8599999999999993E-2</v>
      </c>
      <c r="AO46" s="93">
        <v>-0.10970000000000001</v>
      </c>
      <c r="AP46" s="10"/>
      <c r="AQ46" s="6" t="s">
        <v>62</v>
      </c>
      <c r="AR46" s="93">
        <v>-9.1700000000000004E-2</v>
      </c>
      <c r="AS46" s="93">
        <v>-0.13059999999999999</v>
      </c>
      <c r="AT46" s="93">
        <v>-0.1368</v>
      </c>
      <c r="AU46" s="93">
        <v>-0.17</v>
      </c>
      <c r="AV46" s="93">
        <v>-0.1593</v>
      </c>
      <c r="AW46" s="6"/>
      <c r="AX46" s="6" t="s">
        <v>62</v>
      </c>
      <c r="AY46" s="93">
        <v>-0.17</v>
      </c>
      <c r="AZ46" s="93">
        <v>-0.1714</v>
      </c>
      <c r="BA46" s="93">
        <v>-0.1726</v>
      </c>
      <c r="BB46" s="93">
        <v>-0.16420000000000001</v>
      </c>
      <c r="BC46" s="93">
        <v>-0.1958</v>
      </c>
      <c r="BD46" s="6"/>
      <c r="BE46" s="10" t="s">
        <v>62</v>
      </c>
      <c r="BF46" s="93">
        <v>-0.1802</v>
      </c>
      <c r="BG46" s="93">
        <v>-0.19239999999999999</v>
      </c>
      <c r="BH46" s="93">
        <v>-0.23169999999999999</v>
      </c>
      <c r="BI46" s="93">
        <v>-0.24099999999999999</v>
      </c>
      <c r="BJ46" s="63" t="s">
        <v>86</v>
      </c>
      <c r="BK46" s="63" t="s">
        <v>76</v>
      </c>
      <c r="BL46" s="63" t="s">
        <v>86</v>
      </c>
      <c r="BU46" s="93">
        <v>-0.23619999999999999</v>
      </c>
      <c r="BV46" s="10" t="s">
        <v>62</v>
      </c>
      <c r="BW46" s="6"/>
      <c r="BX46" s="87">
        <v>-0.24030000000000001</v>
      </c>
      <c r="BY46" s="10" t="s">
        <v>62</v>
      </c>
      <c r="BZ46" s="10" t="s">
        <v>62</v>
      </c>
      <c r="CA46" s="10"/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72"/>
      <c r="BZ48" s="70">
        <v>43136</v>
      </c>
      <c r="CA48" s="73"/>
      <c r="CB48" s="69"/>
      <c r="CC48" s="70">
        <v>43137</v>
      </c>
      <c r="CD48" s="81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267" t="s">
        <v>78</v>
      </c>
      <c r="BZ49" s="56" t="s">
        <v>79</v>
      </c>
      <c r="CA49" s="56" t="s">
        <v>80</v>
      </c>
      <c r="CB49" s="56" t="s">
        <v>78</v>
      </c>
      <c r="CC49" s="56" t="s">
        <v>79</v>
      </c>
      <c r="CD49" s="56" t="s">
        <v>80</v>
      </c>
      <c r="CE49" s="5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05" t="s">
        <v>81</v>
      </c>
      <c r="BZ50" s="55" t="s">
        <v>82</v>
      </c>
      <c r="CA50" s="55" t="s">
        <v>83</v>
      </c>
      <c r="CB50" s="55" t="s">
        <v>81</v>
      </c>
      <c r="CC50" s="55" t="s">
        <v>82</v>
      </c>
      <c r="CD50" s="55" t="s">
        <v>83</v>
      </c>
      <c r="CE50" s="55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07">
        <v>0.18909999999999999</v>
      </c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11">
        <v>0.16320000000000001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13">
        <v>0.1245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12">
        <v>0.1077</v>
      </c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10">
        <v>-7.8E-2</v>
      </c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08">
        <v>-9.0200000000000002E-2</v>
      </c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06">
        <v>-0.16300000000000001</v>
      </c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09">
        <v>-0.25330000000000003</v>
      </c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114">
        <v>6.38</v>
      </c>
      <c r="BZ59" s="57"/>
      <c r="CA59" s="85"/>
      <c r="CB59" s="84"/>
      <c r="CC59" s="57"/>
      <c r="CD59" s="85"/>
      <c r="CE59" s="84"/>
      <c r="CF59" s="57"/>
      <c r="CG59" s="85"/>
      <c r="CH59" s="84"/>
      <c r="CI59" s="57"/>
      <c r="CJ59" s="85"/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t="s">
        <v>62</v>
      </c>
      <c r="BZ63" t="s">
        <v>62</v>
      </c>
      <c r="CA63" s="59"/>
      <c r="CD63" s="59"/>
      <c r="CG63" s="59"/>
      <c r="CH63" t="s">
        <v>62</v>
      </c>
      <c r="CJ63" s="59"/>
      <c r="CK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3">
        <v>0.76139999999999997</v>
      </c>
      <c r="CA64" s="192"/>
      <c r="CD64" s="192"/>
      <c r="CG64" s="192"/>
      <c r="CJ64" s="192"/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178" t="s">
        <v>60</v>
      </c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>SUM(BS51, -BS58)</f>
        <v>0.38919999999999999</v>
      </c>
      <c r="BT66" s="121">
        <f>SUM(BT51, -BT58)</f>
        <v>0.38269999999999998</v>
      </c>
      <c r="BU66" s="180">
        <f>SUM(BU51, -BU58)</f>
        <v>0.42720000000000002</v>
      </c>
      <c r="BV66" s="147">
        <f>SUM(BV51, -BV58)</f>
        <v>0.43609999999999999</v>
      </c>
      <c r="BW66" s="121">
        <f>SUM(BW51, -BW58)</f>
        <v>0.43910000000000005</v>
      </c>
      <c r="BX66" s="180">
        <f>SUM(BX51, -BX58)</f>
        <v>0.43840000000000001</v>
      </c>
      <c r="BY66" s="180">
        <f>SUM(BY51, -BY58)</f>
        <v>0.44240000000000002</v>
      </c>
      <c r="BZ66" s="6">
        <f>SUM(BZ51, -BZ58,)</f>
        <v>0</v>
      </c>
      <c r="CA66" s="6">
        <f>SUM(CA51, -CA58)</f>
        <v>0</v>
      </c>
      <c r="CB66" s="6">
        <f>SUM(CB51, -CB58)</f>
        <v>0</v>
      </c>
      <c r="CC66" s="6">
        <f>SUM(CC51, -CC58)</f>
        <v>0</v>
      </c>
      <c r="CD66" s="6">
        <f>SUM(CD51, -CD58)</f>
        <v>0</v>
      </c>
      <c r="CE66" s="6">
        <f>SUM(CE51, -CE58,)</f>
        <v>0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183" t="s">
        <v>84</v>
      </c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47">
        <f>SUM(BS52, -BS58)</f>
        <v>0.37659999999999999</v>
      </c>
      <c r="BT68" s="117">
        <f>SUM(BT52, -BT58)</f>
        <v>0.371</v>
      </c>
      <c r="BU68" s="177">
        <f>SUM(BU52, -BU58)</f>
        <v>0.37480000000000002</v>
      </c>
      <c r="BV68" s="147">
        <f>SUM(BV52, -BV58)</f>
        <v>0.37819999999999998</v>
      </c>
      <c r="BW68" s="121">
        <f>SUM(BW52, -BW58)</f>
        <v>0.37370000000000003</v>
      </c>
      <c r="BX68" s="177">
        <f>SUM(BX52, -BX58)</f>
        <v>0.372</v>
      </c>
      <c r="BY68" s="177">
        <f>SUM(BY52, -BY58)</f>
        <v>0.41650000000000004</v>
      </c>
      <c r="BZ68" s="6">
        <f>SUM(BZ51, -BZ57)</f>
        <v>0</v>
      </c>
      <c r="CA68" s="6">
        <f>SUM(CA51, -CA57)</f>
        <v>0</v>
      </c>
      <c r="CB68" s="6">
        <f>SUM(CB51, -CB57,)</f>
        <v>0</v>
      </c>
      <c r="CC68" s="6">
        <f>SUM(CC52, -CC58)</f>
        <v>0</v>
      </c>
      <c r="CD68" s="6">
        <f>SUM(CD51, -CD57)</f>
        <v>0</v>
      </c>
      <c r="CE68" s="6">
        <f>SUM(CE51, -CE57)</f>
        <v>0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SUM(CI52,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00" t="s">
        <v>51</v>
      </c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45">
        <f>SUM(BS53, -BS58)</f>
        <v>0.37</v>
      </c>
      <c r="BT70" s="116">
        <f>SUM(BT53, -BT58)</f>
        <v>0.34289999999999998</v>
      </c>
      <c r="BU70" s="180">
        <f>SUM(BU53, -BU58)</f>
        <v>0.36609999999999998</v>
      </c>
      <c r="BV70" s="145">
        <f>SUM(BV53, -BV58)</f>
        <v>0.37419999999999998</v>
      </c>
      <c r="BW70" s="117">
        <f>SUM(BW53, -BW58)</f>
        <v>0.36470000000000002</v>
      </c>
      <c r="BX70" s="180">
        <f>SUM(BX53, -BX58)</f>
        <v>0.36280000000000001</v>
      </c>
      <c r="BY70" s="180">
        <f>SUM(BY53, -BY58)</f>
        <v>0.37780000000000002</v>
      </c>
      <c r="BZ70" s="6">
        <f>SUM(BZ52, -BZ58)</f>
        <v>0</v>
      </c>
      <c r="CA70" s="6">
        <f>SUM(CA52, -CA58)</f>
        <v>0</v>
      </c>
      <c r="CB70" s="6">
        <f>SUM(CB52, -CB58)</f>
        <v>0</v>
      </c>
      <c r="CC70" s="6">
        <f>SUM(CC51, -CC57)</f>
        <v>0</v>
      </c>
      <c r="CD70" s="6">
        <f>SUM(CD52, -CD58)</f>
        <v>0</v>
      </c>
      <c r="CE70" s="6">
        <f>SUM(CE51, -CE56)</f>
        <v>0</v>
      </c>
      <c r="CF70" s="6">
        <f>SUM(CF52, -CF58)</f>
        <v>0</v>
      </c>
      <c r="CG70" s="6">
        <f>SUM(CG52, -CG58)</f>
        <v>0</v>
      </c>
      <c r="CH70" s="6">
        <f>SUM(CH52, -CH58)</f>
        <v>0</v>
      </c>
      <c r="CI70" s="6">
        <f>SUM(CI51, -CI57)</f>
        <v>0</v>
      </c>
      <c r="CJ70" s="6">
        <f>SUM(CJ52,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187" t="s">
        <v>59</v>
      </c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176">
        <f>SUM(BY54, -BY58)</f>
        <v>0.36100000000000004</v>
      </c>
      <c r="BZ72" s="6">
        <f>SUM(BZ57, -BZ68,)</f>
        <v>0</v>
      </c>
      <c r="CA72" s="6">
        <f>SUM(CA57, -CA68)</f>
        <v>0</v>
      </c>
      <c r="CB72" s="6">
        <f>SUM(CB57, -CB68)</f>
        <v>0</v>
      </c>
      <c r="CC72" s="6">
        <f>SUM(CC57, -CC68)</f>
        <v>0</v>
      </c>
      <c r="CD72" s="6">
        <f>SUM(CD57, -CD68)</f>
        <v>0</v>
      </c>
      <c r="CE72" s="6">
        <f>SUM(CE57, -CE68,)</f>
        <v>0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178" t="s">
        <v>70</v>
      </c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180">
        <f>SUM(BY51, -BY57)</f>
        <v>0.35209999999999997</v>
      </c>
      <c r="BZ74" s="6">
        <f>SUM(BZ57, -BZ67)</f>
        <v>0</v>
      </c>
      <c r="CA74" s="6">
        <f>SUM(CA57, -CA67)</f>
        <v>0</v>
      </c>
      <c r="CB74" s="6">
        <f>SUM(CB57, -CB67,)</f>
        <v>0</v>
      </c>
      <c r="CC74" s="6">
        <f>SUM(CC58, -CC68)</f>
        <v>0</v>
      </c>
      <c r="CD74" s="6">
        <f>SUM(CD57, -CD67)</f>
        <v>0</v>
      </c>
      <c r="CE74" s="6">
        <f>SUM(CE57, -CE67)</f>
        <v>0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183" t="s">
        <v>63</v>
      </c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>SUM(BV52, -BV57)</f>
        <v>0.30099999999999999</v>
      </c>
      <c r="BW76" s="116">
        <f>SUM(BW52, -BW57)</f>
        <v>0.29299999999999998</v>
      </c>
      <c r="BX76" s="177">
        <f>SUM(BX52, -BX57)</f>
        <v>0.29100000000000004</v>
      </c>
      <c r="BY76" s="177">
        <f>SUM(BY52, -BY57)</f>
        <v>0.32620000000000005</v>
      </c>
      <c r="BZ76" s="6">
        <f>SUM(BZ58, -BZ68)</f>
        <v>0</v>
      </c>
      <c r="CA76" s="6">
        <f>SUM(CA58, -CA68)</f>
        <v>0</v>
      </c>
      <c r="CB76" s="6">
        <f>SUM(CB58, -CB68)</f>
        <v>0</v>
      </c>
      <c r="CC76" s="6">
        <f>SUM(CC57, -CC67)</f>
        <v>0</v>
      </c>
      <c r="CD76" s="6">
        <f>SUM(CD58, -CD68)</f>
        <v>0</v>
      </c>
      <c r="CE76" s="6">
        <f>SUM(CE57, -CE66)</f>
        <v>0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00" t="s">
        <v>52</v>
      </c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176">
        <f>SUM(BY53, -BY57)</f>
        <v>0.28749999999999998</v>
      </c>
      <c r="BZ78" s="6">
        <f>SUM(BZ67, -BZ74,)</f>
        <v>0</v>
      </c>
      <c r="CA78" s="6">
        <f t="shared" ref="CA78:CD78" si="150">SUM(CA67, -CA74)</f>
        <v>0</v>
      </c>
      <c r="CB78" s="6">
        <f t="shared" si="150"/>
        <v>0</v>
      </c>
      <c r="CC78" s="6">
        <f t="shared" si="150"/>
        <v>0</v>
      </c>
      <c r="CD78" s="6">
        <f t="shared" si="150"/>
        <v>0</v>
      </c>
      <c r="CE78" s="6">
        <f>SUM(CE67, -CE74,)</f>
        <v>0</v>
      </c>
      <c r="CF78" s="6">
        <f>SUM(CF67, -CF74,)</f>
        <v>0</v>
      </c>
      <c r="CG78" s="6">
        <f t="shared" ref="CG78:CJ78" si="151">SUM(CG67, -CG74)</f>
        <v>0</v>
      </c>
      <c r="CH78" s="6">
        <f t="shared" si="151"/>
        <v>0</v>
      </c>
      <c r="CI78" s="6">
        <f t="shared" si="151"/>
        <v>0</v>
      </c>
      <c r="CJ78" s="6">
        <f t="shared" si="151"/>
        <v>0</v>
      </c>
      <c r="CK78" s="6">
        <f>SUM(CK67, -CK74,)</f>
        <v>0</v>
      </c>
      <c r="CL78" s="6">
        <f>SUM(CL67, -CL74,)</f>
        <v>0</v>
      </c>
      <c r="CM78" s="6">
        <f t="shared" ref="CM78:CP78" si="152">SUM(CM67, -CM74)</f>
        <v>0</v>
      </c>
      <c r="CN78" s="6">
        <f t="shared" si="152"/>
        <v>0</v>
      </c>
      <c r="CO78" s="6">
        <f t="shared" si="152"/>
        <v>0</v>
      </c>
      <c r="CP78" s="6">
        <f t="shared" si="152"/>
        <v>0</v>
      </c>
      <c r="CQ78" s="6">
        <f>SUM(CQ67, -CQ74,)</f>
        <v>0</v>
      </c>
      <c r="CR78" s="6">
        <f>SUM(CR67, -CR74,)</f>
        <v>0</v>
      </c>
      <c r="CS78" s="6">
        <f t="shared" ref="CS78:CV78" si="153">SUM(CS67, -CS74)</f>
        <v>0</v>
      </c>
      <c r="CT78" s="6">
        <f t="shared" si="153"/>
        <v>0</v>
      </c>
      <c r="CU78" s="6">
        <f t="shared" si="153"/>
        <v>0</v>
      </c>
      <c r="CV78" s="6">
        <f t="shared" si="153"/>
        <v>0</v>
      </c>
      <c r="CW78" s="6">
        <f>SUM(CW67, -CW74,)</f>
        <v>0</v>
      </c>
      <c r="CX78" s="6">
        <f>SUM(CX67, -CX74,)</f>
        <v>0</v>
      </c>
      <c r="CY78" s="6">
        <f t="shared" ref="CY78:DB78" si="154">SUM(CY67, -CY74)</f>
        <v>0</v>
      </c>
      <c r="CZ78" s="6">
        <f t="shared" si="154"/>
        <v>0</v>
      </c>
      <c r="DA78" s="6">
        <f t="shared" si="154"/>
        <v>0</v>
      </c>
      <c r="DB78" s="6">
        <f t="shared" si="154"/>
        <v>0</v>
      </c>
      <c r="DC78" s="6">
        <f>SUM(DC67, -DC74,)</f>
        <v>0</v>
      </c>
      <c r="DD78" s="6">
        <f>SUM(DD67, -DD74,)</f>
        <v>0</v>
      </c>
      <c r="DE78" s="6">
        <f t="shared" ref="DE78:DH78" si="155">SUM(DE67, -DE74)</f>
        <v>0</v>
      </c>
      <c r="DF78" s="6">
        <f t="shared" si="155"/>
        <v>0</v>
      </c>
      <c r="DG78" s="6">
        <f t="shared" si="155"/>
        <v>0</v>
      </c>
      <c r="DH78" s="6">
        <f t="shared" si="155"/>
        <v>0</v>
      </c>
      <c r="DI78" s="6">
        <f>SUM(DI67, -DI74,)</f>
        <v>0</v>
      </c>
      <c r="DJ78" s="6">
        <f>SUM(DJ67, -DJ74,)</f>
        <v>0</v>
      </c>
      <c r="DK78" s="6">
        <f t="shared" ref="DK78:DN78" si="156">SUM(DK67, -DK74)</f>
        <v>0</v>
      </c>
      <c r="DL78" s="6">
        <f t="shared" si="156"/>
        <v>0</v>
      </c>
      <c r="DM78" s="6">
        <f t="shared" si="156"/>
        <v>0</v>
      </c>
      <c r="DN78" s="6">
        <f t="shared" si="156"/>
        <v>0</v>
      </c>
      <c r="DO78" s="6">
        <f>SUM(DO67, -DO74,)</f>
        <v>0</v>
      </c>
      <c r="DP78" s="6">
        <f>SUM(DP67, -DP74,)</f>
        <v>0</v>
      </c>
      <c r="DQ78" s="6">
        <f t="shared" ref="DQ78:DT78" si="157">SUM(DQ67, -DQ74)</f>
        <v>0</v>
      </c>
      <c r="DR78" s="6">
        <f t="shared" si="157"/>
        <v>0</v>
      </c>
      <c r="DS78" s="6">
        <f t="shared" si="157"/>
        <v>0</v>
      </c>
      <c r="DT78" s="6">
        <f t="shared" si="157"/>
        <v>0</v>
      </c>
      <c r="DU78" s="6">
        <f>SUM(DU67, -DU74,)</f>
        <v>0</v>
      </c>
      <c r="DV78" s="6">
        <f>SUM(DV67, -DV74,)</f>
        <v>0</v>
      </c>
      <c r="DW78" s="6">
        <f t="shared" ref="DW78:DZ78" si="158">SUM(DW67, -DW74)</f>
        <v>0</v>
      </c>
      <c r="DX78" s="6">
        <f t="shared" si="158"/>
        <v>0</v>
      </c>
      <c r="DY78" s="6">
        <f t="shared" si="158"/>
        <v>0</v>
      </c>
      <c r="DZ78" s="6">
        <f t="shared" si="158"/>
        <v>0</v>
      </c>
      <c r="EA78" s="6">
        <f>SUM(EA67, -EA74,)</f>
        <v>0</v>
      </c>
      <c r="EB78" s="6">
        <f>SUM(EB67, -EB74,)</f>
        <v>0</v>
      </c>
      <c r="EC78" s="6">
        <f t="shared" ref="EC78:EI78" si="159">SUM(EC67, -EC74)</f>
        <v>0</v>
      </c>
      <c r="ED78" s="6">
        <f t="shared" si="159"/>
        <v>0</v>
      </c>
      <c r="EE78" s="6">
        <f t="shared" si="159"/>
        <v>0</v>
      </c>
      <c r="EF78" s="6">
        <f t="shared" si="159"/>
        <v>0</v>
      </c>
      <c r="EG78" s="6">
        <f t="shared" si="159"/>
        <v>0</v>
      </c>
      <c r="EH78" s="6">
        <f t="shared" si="159"/>
        <v>0</v>
      </c>
      <c r="EI78" s="6">
        <f t="shared" si="159"/>
        <v>0</v>
      </c>
      <c r="EK78" s="6">
        <f>SUM(EK67, -EK74,)</f>
        <v>0</v>
      </c>
      <c r="EL78" s="6">
        <f>SUM(EL67, -EL74,)</f>
        <v>0</v>
      </c>
      <c r="EM78" s="6">
        <f t="shared" ref="EM78:EP78" si="160">SUM(EM67, -EM74)</f>
        <v>0</v>
      </c>
      <c r="EN78" s="6">
        <f t="shared" si="160"/>
        <v>0</v>
      </c>
      <c r="EO78" s="6">
        <f t="shared" si="160"/>
        <v>0</v>
      </c>
      <c r="EP78" s="6">
        <f t="shared" si="160"/>
        <v>0</v>
      </c>
      <c r="EQ78" s="6">
        <f>SUM(EQ67, -EQ74,)</f>
        <v>0</v>
      </c>
      <c r="ER78" s="6">
        <f>SUM(ER67, -ER74,)</f>
        <v>0</v>
      </c>
      <c r="ES78" s="6">
        <f t="shared" ref="ES78:EV78" si="161">SUM(ES67, -ES74)</f>
        <v>0</v>
      </c>
      <c r="ET78" s="6">
        <f t="shared" si="161"/>
        <v>0</v>
      </c>
      <c r="EU78" s="6">
        <f t="shared" si="161"/>
        <v>0</v>
      </c>
      <c r="EV78" s="6">
        <f t="shared" si="161"/>
        <v>0</v>
      </c>
      <c r="EW78" s="6">
        <f>SUM(EW67, -EW74,)</f>
        <v>0</v>
      </c>
      <c r="EX78" s="6">
        <f>SUM(EX67, -EX74,)</f>
        <v>0</v>
      </c>
      <c r="EY78" s="6">
        <f t="shared" ref="EY78:FB78" si="162">SUM(EY67, -EY74)</f>
        <v>0</v>
      </c>
      <c r="EZ78" s="6">
        <f t="shared" si="162"/>
        <v>0</v>
      </c>
      <c r="FA78" s="6">
        <f t="shared" si="162"/>
        <v>0</v>
      </c>
      <c r="FB78" s="6">
        <f t="shared" si="162"/>
        <v>0</v>
      </c>
      <c r="FC78" s="6">
        <f>SUM(FC67, -FC74,)</f>
        <v>0</v>
      </c>
      <c r="FD78" s="6">
        <f>SUM(FD67, -FD74,)</f>
        <v>0</v>
      </c>
      <c r="FE78" s="6">
        <f t="shared" ref="FE78:FH78" si="163">SUM(FE67, -FE74)</f>
        <v>0</v>
      </c>
      <c r="FF78" s="6">
        <f t="shared" si="163"/>
        <v>0</v>
      </c>
      <c r="FG78" s="6">
        <f t="shared" si="163"/>
        <v>0</v>
      </c>
      <c r="FH78" s="6">
        <f t="shared" si="163"/>
        <v>0</v>
      </c>
      <c r="FI78" s="6">
        <f>SUM(FI67, -FI74,)</f>
        <v>0</v>
      </c>
      <c r="FJ78" s="6">
        <f>SUM(FJ67, -FJ74,)</f>
        <v>0</v>
      </c>
      <c r="FK78" s="6">
        <f t="shared" ref="FK78:FN78" si="164">SUM(FK67, -FK74)</f>
        <v>0</v>
      </c>
      <c r="FL78" s="6">
        <f t="shared" si="164"/>
        <v>0</v>
      </c>
      <c r="FM78" s="6">
        <f t="shared" si="164"/>
        <v>0</v>
      </c>
      <c r="FN78" s="6">
        <f t="shared" si="164"/>
        <v>0</v>
      </c>
      <c r="FO78" s="6">
        <f>SUM(FO67, -FO74,)</f>
        <v>0</v>
      </c>
      <c r="FP78" s="6">
        <f>SUM(FP67, -FP74,)</f>
        <v>0</v>
      </c>
      <c r="FQ78" s="6">
        <f t="shared" ref="FQ78:FT78" si="165">SUM(FQ67, -FQ74)</f>
        <v>0</v>
      </c>
      <c r="FR78" s="6">
        <f t="shared" si="165"/>
        <v>0</v>
      </c>
      <c r="FS78" s="6">
        <f t="shared" si="165"/>
        <v>0</v>
      </c>
      <c r="FT78" s="6">
        <f t="shared" si="165"/>
        <v>0</v>
      </c>
      <c r="FU78" s="6">
        <f>SUM(FU67, -FU74,)</f>
        <v>0</v>
      </c>
      <c r="FV78" s="6">
        <f>SUM(FV67, -FV74,)</f>
        <v>0</v>
      </c>
      <c r="FW78" s="6">
        <f t="shared" ref="FW78:FZ78" si="166">SUM(FW67, -FW74)</f>
        <v>0</v>
      </c>
      <c r="FX78" s="6">
        <f t="shared" si="166"/>
        <v>0</v>
      </c>
      <c r="FY78" s="6">
        <f t="shared" si="166"/>
        <v>0</v>
      </c>
      <c r="FZ78" s="6">
        <f t="shared" si="166"/>
        <v>0</v>
      </c>
      <c r="GA78" s="6">
        <f>SUM(GA67, -GA74,)</f>
        <v>0</v>
      </c>
      <c r="GB78" s="6">
        <f>SUM(GB67, -GB74,)</f>
        <v>0</v>
      </c>
      <c r="GC78" s="6">
        <f t="shared" ref="GC78:GF78" si="167">SUM(GC67, -GC74)</f>
        <v>0</v>
      </c>
      <c r="GD78" s="6">
        <f t="shared" si="167"/>
        <v>0</v>
      </c>
      <c r="GE78" s="6">
        <f t="shared" si="167"/>
        <v>0</v>
      </c>
      <c r="GF78" s="6">
        <f t="shared" si="167"/>
        <v>0</v>
      </c>
      <c r="GG78" s="6">
        <f>SUM(GG67, -GG74,)</f>
        <v>0</v>
      </c>
      <c r="GH78" s="6">
        <f>SUM(GH67, -GH74,)</f>
        <v>0</v>
      </c>
      <c r="GI78" s="6">
        <f t="shared" ref="GI78:GL78" si="168">SUM(GI67, -GI74)</f>
        <v>0</v>
      </c>
      <c r="GJ78" s="6">
        <f t="shared" si="168"/>
        <v>0</v>
      </c>
      <c r="GK78" s="6">
        <f t="shared" si="168"/>
        <v>0</v>
      </c>
      <c r="GL78" s="6">
        <f t="shared" si="168"/>
        <v>0</v>
      </c>
      <c r="GM78" s="6">
        <f>SUM(GM67, -GM74,)</f>
        <v>0</v>
      </c>
      <c r="GN78" s="6">
        <f>SUM(GN67, -GN74,)</f>
        <v>0</v>
      </c>
      <c r="GO78" s="6">
        <f t="shared" ref="GO78:GR78" si="169">SUM(GO67, -GO74)</f>
        <v>0</v>
      </c>
      <c r="GP78" s="6">
        <f t="shared" si="169"/>
        <v>0</v>
      </c>
      <c r="GQ78" s="6">
        <f t="shared" si="169"/>
        <v>0</v>
      </c>
      <c r="GR78" s="6">
        <f t="shared" si="169"/>
        <v>0</v>
      </c>
      <c r="GS78" s="6">
        <f>SUM(GS67, -GS74,)</f>
        <v>0</v>
      </c>
      <c r="GT78" s="6">
        <f>SUM(GT67, -GT74,)</f>
        <v>0</v>
      </c>
      <c r="GU78" s="6">
        <f t="shared" ref="GU78:HA78" si="170">SUM(GU67, -GU74)</f>
        <v>0</v>
      </c>
      <c r="GV78" s="6">
        <f t="shared" si="170"/>
        <v>0</v>
      </c>
      <c r="GW78" s="6">
        <f t="shared" si="170"/>
        <v>0</v>
      </c>
      <c r="GX78" s="6">
        <f t="shared" si="170"/>
        <v>0</v>
      </c>
      <c r="GY78" s="6">
        <f t="shared" si="170"/>
        <v>0</v>
      </c>
      <c r="GZ78" s="6">
        <f t="shared" si="170"/>
        <v>0</v>
      </c>
      <c r="HA78" s="6">
        <f t="shared" si="170"/>
        <v>0</v>
      </c>
      <c r="HC78" s="6">
        <f>SUM(HC67, -HC74,)</f>
        <v>0</v>
      </c>
      <c r="HD78" s="6">
        <f>SUM(HD67, -HD74,)</f>
        <v>0</v>
      </c>
      <c r="HE78" s="6">
        <f t="shared" ref="HE78:HH78" si="171">SUM(HE67, -HE74)</f>
        <v>0</v>
      </c>
      <c r="HF78" s="6">
        <f t="shared" si="171"/>
        <v>0</v>
      </c>
      <c r="HG78" s="6">
        <f t="shared" si="171"/>
        <v>0</v>
      </c>
      <c r="HH78" s="6">
        <f t="shared" si="171"/>
        <v>0</v>
      </c>
      <c r="HI78" s="6">
        <f>SUM(HI67, -HI74,)</f>
        <v>0</v>
      </c>
      <c r="HJ78" s="6">
        <f>SUM(HJ67, -HJ74,)</f>
        <v>0</v>
      </c>
      <c r="HK78" s="6">
        <f t="shared" ref="HK78:HN78" si="172">SUM(HK67, -HK74)</f>
        <v>0</v>
      </c>
      <c r="HL78" s="6">
        <f t="shared" si="172"/>
        <v>0</v>
      </c>
      <c r="HM78" s="6">
        <f t="shared" si="172"/>
        <v>0</v>
      </c>
      <c r="HN78" s="6">
        <f t="shared" si="172"/>
        <v>0</v>
      </c>
      <c r="HO78" s="6">
        <f>SUM(HO67, -HO74,)</f>
        <v>0</v>
      </c>
      <c r="HP78" s="6">
        <f>SUM(HP67, -HP74,)</f>
        <v>0</v>
      </c>
      <c r="HQ78" s="6">
        <f t="shared" ref="HQ78:HT78" si="173">SUM(HQ67, -HQ74)</f>
        <v>0</v>
      </c>
      <c r="HR78" s="6">
        <f t="shared" si="173"/>
        <v>0</v>
      </c>
      <c r="HS78" s="6">
        <f t="shared" si="173"/>
        <v>0</v>
      </c>
      <c r="HT78" s="6">
        <f t="shared" si="173"/>
        <v>0</v>
      </c>
      <c r="HU78" s="6">
        <f>SUM(HU67, -HU74,)</f>
        <v>0</v>
      </c>
      <c r="HV78" s="6">
        <f>SUM(HV67, -HV74,)</f>
        <v>0</v>
      </c>
      <c r="HW78" s="6">
        <f t="shared" ref="HW78:HZ78" si="174">SUM(HW67, -HW74)</f>
        <v>0</v>
      </c>
      <c r="HX78" s="6">
        <f t="shared" si="174"/>
        <v>0</v>
      </c>
      <c r="HY78" s="6">
        <f t="shared" si="174"/>
        <v>0</v>
      </c>
      <c r="HZ78" s="6">
        <f t="shared" si="174"/>
        <v>0</v>
      </c>
      <c r="IA78" s="6">
        <f>SUM(IA67, -IA74,)</f>
        <v>0</v>
      </c>
      <c r="IB78" s="6">
        <f>SUM(IB67, -IB74,)</f>
        <v>0</v>
      </c>
      <c r="IC78" s="6">
        <f t="shared" ref="IC78:IF78" si="175">SUM(IC67, -IC74)</f>
        <v>0</v>
      </c>
      <c r="ID78" s="6">
        <f t="shared" si="175"/>
        <v>0</v>
      </c>
      <c r="IE78" s="6">
        <f t="shared" si="175"/>
        <v>0</v>
      </c>
      <c r="IF78" s="6">
        <f t="shared" si="175"/>
        <v>0</v>
      </c>
      <c r="IG78" s="6">
        <f>SUM(IG67, -IG74,)</f>
        <v>0</v>
      </c>
      <c r="IH78" s="6">
        <f>SUM(IH67, -IH74,)</f>
        <v>0</v>
      </c>
      <c r="II78" s="6">
        <f t="shared" ref="II78:IL78" si="176">SUM(II67, -II74)</f>
        <v>0</v>
      </c>
      <c r="IJ78" s="6">
        <f t="shared" si="176"/>
        <v>0</v>
      </c>
      <c r="IK78" s="6">
        <f t="shared" si="176"/>
        <v>0</v>
      </c>
      <c r="IL78" s="6">
        <f t="shared" si="176"/>
        <v>0</v>
      </c>
      <c r="IM78" s="6">
        <f>SUM(IM67, -IM74,)</f>
        <v>0</v>
      </c>
      <c r="IN78" s="6">
        <f>SUM(IN67, -IN74,)</f>
        <v>0</v>
      </c>
      <c r="IO78" s="6">
        <f t="shared" ref="IO78:IR78" si="177">SUM(IO67, -IO74)</f>
        <v>0</v>
      </c>
      <c r="IP78" s="6">
        <f t="shared" si="177"/>
        <v>0</v>
      </c>
      <c r="IQ78" s="6">
        <f t="shared" si="177"/>
        <v>0</v>
      </c>
      <c r="IR78" s="6">
        <f t="shared" si="177"/>
        <v>0</v>
      </c>
      <c r="IS78" s="6">
        <f>SUM(IS67, -IS74,)</f>
        <v>0</v>
      </c>
      <c r="IT78" s="6">
        <f>SUM(IT67, -IT74,)</f>
        <v>0</v>
      </c>
      <c r="IU78" s="6">
        <f t="shared" ref="IU78:IX78" si="178">SUM(IU67, -IU74)</f>
        <v>0</v>
      </c>
      <c r="IV78" s="6">
        <f t="shared" si="178"/>
        <v>0</v>
      </c>
      <c r="IW78" s="6">
        <f t="shared" si="178"/>
        <v>0</v>
      </c>
      <c r="IX78" s="6">
        <f t="shared" si="178"/>
        <v>0</v>
      </c>
      <c r="IY78" s="6">
        <f>SUM(IY67, -IY74,)</f>
        <v>0</v>
      </c>
      <c r="IZ78" s="6">
        <f>SUM(IZ67, -IZ74,)</f>
        <v>0</v>
      </c>
      <c r="JA78" s="6">
        <f t="shared" ref="JA78:JD78" si="179">SUM(JA67, -JA74)</f>
        <v>0</v>
      </c>
      <c r="JB78" s="6">
        <f t="shared" si="179"/>
        <v>0</v>
      </c>
      <c r="JC78" s="6">
        <f t="shared" si="179"/>
        <v>0</v>
      </c>
      <c r="JD78" s="6">
        <f t="shared" si="179"/>
        <v>0</v>
      </c>
      <c r="JE78" s="6">
        <f>SUM(JE67, -JE74,)</f>
        <v>0</v>
      </c>
      <c r="JF78" s="6">
        <f>SUM(JF67, -JF74,)</f>
        <v>0</v>
      </c>
      <c r="JG78" s="6">
        <f t="shared" ref="JG78:JJ78" si="180">SUM(JG67, -JG74)</f>
        <v>0</v>
      </c>
      <c r="JH78" s="6">
        <f t="shared" si="180"/>
        <v>0</v>
      </c>
      <c r="JI78" s="6">
        <f t="shared" si="180"/>
        <v>0</v>
      </c>
      <c r="JJ78" s="6">
        <f t="shared" si="180"/>
        <v>0</v>
      </c>
      <c r="JK78" s="6">
        <f>SUM(JK67, -JK74,)</f>
        <v>0</v>
      </c>
      <c r="JL78" s="6">
        <f>SUM(JL67, -JL74,)</f>
        <v>0</v>
      </c>
      <c r="JM78" s="6">
        <f t="shared" ref="JM78:JS78" si="181">SUM(JM67, -JM74)</f>
        <v>0</v>
      </c>
      <c r="JN78" s="6">
        <f t="shared" si="181"/>
        <v>0</v>
      </c>
      <c r="JO78" s="6">
        <f t="shared" si="181"/>
        <v>0</v>
      </c>
      <c r="JP78" s="6">
        <f t="shared" si="181"/>
        <v>0</v>
      </c>
      <c r="JQ78" s="6">
        <f t="shared" si="181"/>
        <v>0</v>
      </c>
      <c r="JR78" s="6">
        <f t="shared" si="181"/>
        <v>0</v>
      </c>
      <c r="JS78" s="6">
        <f t="shared" si="181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178" t="s">
        <v>42</v>
      </c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180">
        <f>SUM(BY51, -BY56)</f>
        <v>0.27929999999999999</v>
      </c>
      <c r="BZ80" s="6">
        <f>SUM(BZ67, -BZ73)</f>
        <v>0</v>
      </c>
      <c r="CA80" s="6">
        <f>SUM(CA67, -CA73)</f>
        <v>0</v>
      </c>
      <c r="CB80" s="6">
        <f>SUM(CB67, -CB73,)</f>
        <v>0</v>
      </c>
      <c r="CC80" s="6">
        <f>SUM(CC68, -CC74)</f>
        <v>0</v>
      </c>
      <c r="CD80" s="6">
        <f>SUM(CD67, -CD73)</f>
        <v>0</v>
      </c>
      <c r="CE80" s="6">
        <f>SUM(CE67, -CE73)</f>
        <v>0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187" t="s">
        <v>67</v>
      </c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2">SUM(Q52, -Q56)</f>
        <v>0.107</v>
      </c>
      <c r="R82" s="177">
        <f t="shared" si="182"/>
        <v>0.11929999999999999</v>
      </c>
      <c r="S82" s="227">
        <f t="shared" si="182"/>
        <v>0.1293</v>
      </c>
      <c r="T82" s="94">
        <f t="shared" si="182"/>
        <v>0.13999999999999999</v>
      </c>
      <c r="U82" s="151">
        <f t="shared" si="182"/>
        <v>9.820000000000001E-2</v>
      </c>
      <c r="V82" s="227">
        <f t="shared" si="182"/>
        <v>0.1032</v>
      </c>
      <c r="W82" s="94">
        <f t="shared" si="182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3">SUM(BE52, -BE56)</f>
        <v>0.23449999999999999</v>
      </c>
      <c r="BF82" s="147">
        <f t="shared" si="183"/>
        <v>0.22810000000000002</v>
      </c>
      <c r="BG82" s="121">
        <f t="shared" si="183"/>
        <v>0.21359999999999998</v>
      </c>
      <c r="BH82" s="180">
        <f t="shared" si="183"/>
        <v>0.19950000000000001</v>
      </c>
      <c r="BI82" s="147">
        <f t="shared" si="183"/>
        <v>0.1976</v>
      </c>
      <c r="BJ82" s="121">
        <f t="shared" si="183"/>
        <v>0.2019</v>
      </c>
      <c r="BK82" s="180">
        <f t="shared" si="183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188">
        <f>SUM(BY54, -BY57)</f>
        <v>0.2707</v>
      </c>
      <c r="BZ82" s="6">
        <f>SUM(BZ68, -BZ74)</f>
        <v>0</v>
      </c>
      <c r="CA82" s="6">
        <f>SUM(CA68, -CA74)</f>
        <v>0</v>
      </c>
      <c r="CB82" s="6">
        <f>SUM(CB68, -CB74)</f>
        <v>0</v>
      </c>
      <c r="CC82" s="6">
        <f>SUM(CC67, -CC73)</f>
        <v>0</v>
      </c>
      <c r="CD82" s="6">
        <f>SUM(CD68, -CD74)</f>
        <v>0</v>
      </c>
      <c r="CE82" s="6">
        <f>SUM(CE67, -CE72)</f>
        <v>0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178" t="s">
        <v>49</v>
      </c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4">SUM(BE52, -BE55)</f>
        <v>0.2238</v>
      </c>
      <c r="BF84" s="147">
        <f t="shared" si="184"/>
        <v>0.22100000000000003</v>
      </c>
      <c r="BG84" s="121">
        <f t="shared" si="184"/>
        <v>0.2127</v>
      </c>
      <c r="BH84" s="180">
        <f t="shared" si="184"/>
        <v>0.19350000000000001</v>
      </c>
      <c r="BI84" s="147">
        <f t="shared" si="184"/>
        <v>0.18340000000000001</v>
      </c>
      <c r="BJ84" s="121">
        <f t="shared" si="184"/>
        <v>0.19309999999999999</v>
      </c>
      <c r="BK84" s="180">
        <f t="shared" si="184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180">
        <f>SUM(BY51, -BY55)</f>
        <v>0.2671</v>
      </c>
      <c r="BZ84" s="6">
        <f>SUM(BZ73, -BZ80,)</f>
        <v>0</v>
      </c>
      <c r="CA84" s="6">
        <f t="shared" ref="CA84:CD84" si="185">SUM(CA73, -CA80)</f>
        <v>0</v>
      </c>
      <c r="CB84" s="6">
        <f t="shared" si="185"/>
        <v>0</v>
      </c>
      <c r="CC84" s="6">
        <f t="shared" si="185"/>
        <v>0</v>
      </c>
      <c r="CD84" s="6">
        <f t="shared" si="185"/>
        <v>0</v>
      </c>
      <c r="CE84" s="6">
        <f>SUM(CE73, -CE80,)</f>
        <v>0</v>
      </c>
      <c r="CF84" s="6">
        <f>SUM(CF73, -CF80,)</f>
        <v>0</v>
      </c>
      <c r="CG84" s="6">
        <f t="shared" ref="CG84:CJ84" si="186">SUM(CG73, -CG80)</f>
        <v>0</v>
      </c>
      <c r="CH84" s="6">
        <f t="shared" si="186"/>
        <v>0</v>
      </c>
      <c r="CI84" s="6">
        <f t="shared" si="186"/>
        <v>0</v>
      </c>
      <c r="CJ84" s="6">
        <f t="shared" si="186"/>
        <v>0</v>
      </c>
      <c r="CK84" s="6">
        <f>SUM(CK73, -CK80,)</f>
        <v>0</v>
      </c>
      <c r="CL84" s="6">
        <f>SUM(CL73, -CL80,)</f>
        <v>0</v>
      </c>
      <c r="CM84" s="6">
        <f t="shared" ref="CM84:CP84" si="187">SUM(CM73, -CM80)</f>
        <v>0</v>
      </c>
      <c r="CN84" s="6">
        <f t="shared" si="187"/>
        <v>0</v>
      </c>
      <c r="CO84" s="6">
        <f t="shared" si="187"/>
        <v>0</v>
      </c>
      <c r="CP84" s="6">
        <f t="shared" si="187"/>
        <v>0</v>
      </c>
      <c r="CQ84" s="6">
        <f>SUM(CQ73, -CQ80,)</f>
        <v>0</v>
      </c>
      <c r="CR84" s="6">
        <f>SUM(CR73, -CR80,)</f>
        <v>0</v>
      </c>
      <c r="CS84" s="6">
        <f t="shared" ref="CS84:CV84" si="188">SUM(CS73, -CS80)</f>
        <v>0</v>
      </c>
      <c r="CT84" s="6">
        <f t="shared" si="188"/>
        <v>0</v>
      </c>
      <c r="CU84" s="6">
        <f t="shared" si="188"/>
        <v>0</v>
      </c>
      <c r="CV84" s="6">
        <f t="shared" si="188"/>
        <v>0</v>
      </c>
      <c r="CW84" s="6">
        <f>SUM(CW73, -CW80,)</f>
        <v>0</v>
      </c>
      <c r="CX84" s="6">
        <f>SUM(CX73, -CX80,)</f>
        <v>0</v>
      </c>
      <c r="CY84" s="6">
        <f t="shared" ref="CY84:DB84" si="189">SUM(CY73, -CY80)</f>
        <v>0</v>
      </c>
      <c r="CZ84" s="6">
        <f t="shared" si="189"/>
        <v>0</v>
      </c>
      <c r="DA84" s="6">
        <f t="shared" si="189"/>
        <v>0</v>
      </c>
      <c r="DB84" s="6">
        <f t="shared" si="189"/>
        <v>0</v>
      </c>
      <c r="DC84" s="6">
        <f>SUM(DC73, -DC80,)</f>
        <v>0</v>
      </c>
      <c r="DD84" s="6">
        <f>SUM(DD73, -DD80,)</f>
        <v>0</v>
      </c>
      <c r="DE84" s="6">
        <f t="shared" ref="DE84:DH84" si="190">SUM(DE73, -DE80)</f>
        <v>0</v>
      </c>
      <c r="DF84" s="6">
        <f t="shared" si="190"/>
        <v>0</v>
      </c>
      <c r="DG84" s="6">
        <f t="shared" si="190"/>
        <v>0</v>
      </c>
      <c r="DH84" s="6">
        <f t="shared" si="190"/>
        <v>0</v>
      </c>
      <c r="DI84" s="6">
        <f>SUM(DI73, -DI80,)</f>
        <v>0</v>
      </c>
      <c r="DJ84" s="6">
        <f>SUM(DJ73, -DJ80,)</f>
        <v>0</v>
      </c>
      <c r="DK84" s="6">
        <f t="shared" ref="DK84:DN84" si="191">SUM(DK73, -DK80)</f>
        <v>0</v>
      </c>
      <c r="DL84" s="6">
        <f t="shared" si="191"/>
        <v>0</v>
      </c>
      <c r="DM84" s="6">
        <f t="shared" si="191"/>
        <v>0</v>
      </c>
      <c r="DN84" s="6">
        <f t="shared" si="191"/>
        <v>0</v>
      </c>
      <c r="DO84" s="6">
        <f>SUM(DO73, -DO80,)</f>
        <v>0</v>
      </c>
      <c r="DP84" s="6">
        <f>SUM(DP73, -DP80,)</f>
        <v>0</v>
      </c>
      <c r="DQ84" s="6">
        <f t="shared" ref="DQ84:DT84" si="192">SUM(DQ73, -DQ80)</f>
        <v>0</v>
      </c>
      <c r="DR84" s="6">
        <f t="shared" si="192"/>
        <v>0</v>
      </c>
      <c r="DS84" s="6">
        <f t="shared" si="192"/>
        <v>0</v>
      </c>
      <c r="DT84" s="6">
        <f t="shared" si="192"/>
        <v>0</v>
      </c>
      <c r="DU84" s="6">
        <f>SUM(DU73, -DU80,)</f>
        <v>0</v>
      </c>
      <c r="DV84" s="6">
        <f>SUM(DV73, -DV80,)</f>
        <v>0</v>
      </c>
      <c r="DW84" s="6">
        <f t="shared" ref="DW84:DZ84" si="193">SUM(DW73, -DW80)</f>
        <v>0</v>
      </c>
      <c r="DX84" s="6">
        <f t="shared" si="193"/>
        <v>0</v>
      </c>
      <c r="DY84" s="6">
        <f t="shared" si="193"/>
        <v>0</v>
      </c>
      <c r="DZ84" s="6">
        <f t="shared" si="193"/>
        <v>0</v>
      </c>
      <c r="EA84" s="6">
        <f>SUM(EA73, -EA80,)</f>
        <v>0</v>
      </c>
      <c r="EB84" s="6">
        <f>SUM(EB73, -EB80,)</f>
        <v>0</v>
      </c>
      <c r="EC84" s="6">
        <f t="shared" ref="EC84:EI84" si="194">SUM(EC73, -EC80)</f>
        <v>0</v>
      </c>
      <c r="ED84" s="6">
        <f t="shared" si="194"/>
        <v>0</v>
      </c>
      <c r="EE84" s="6">
        <f t="shared" si="194"/>
        <v>0</v>
      </c>
      <c r="EF84" s="6">
        <f t="shared" si="194"/>
        <v>0</v>
      </c>
      <c r="EG84" s="6">
        <f t="shared" si="194"/>
        <v>0</v>
      </c>
      <c r="EH84" s="6">
        <f t="shared" si="194"/>
        <v>0</v>
      </c>
      <c r="EI84" s="6">
        <f t="shared" si="194"/>
        <v>0</v>
      </c>
      <c r="EK84" s="6">
        <f>SUM(EK73, -EK80,)</f>
        <v>0</v>
      </c>
      <c r="EL84" s="6">
        <f>SUM(EL73, -EL80,)</f>
        <v>0</v>
      </c>
      <c r="EM84" s="6">
        <f t="shared" ref="EM84:EP84" si="195">SUM(EM73, -EM80)</f>
        <v>0</v>
      </c>
      <c r="EN84" s="6">
        <f t="shared" si="195"/>
        <v>0</v>
      </c>
      <c r="EO84" s="6">
        <f t="shared" si="195"/>
        <v>0</v>
      </c>
      <c r="EP84" s="6">
        <f t="shared" si="195"/>
        <v>0</v>
      </c>
      <c r="EQ84" s="6">
        <f>SUM(EQ73, -EQ80,)</f>
        <v>0</v>
      </c>
      <c r="ER84" s="6">
        <f>SUM(ER73, -ER80,)</f>
        <v>0</v>
      </c>
      <c r="ES84" s="6">
        <f t="shared" ref="ES84:EV84" si="196">SUM(ES73, -ES80)</f>
        <v>0</v>
      </c>
      <c r="ET84" s="6">
        <f t="shared" si="196"/>
        <v>0</v>
      </c>
      <c r="EU84" s="6">
        <f t="shared" si="196"/>
        <v>0</v>
      </c>
      <c r="EV84" s="6">
        <f t="shared" si="196"/>
        <v>0</v>
      </c>
      <c r="EW84" s="6">
        <f>SUM(EW73, -EW80,)</f>
        <v>0</v>
      </c>
      <c r="EX84" s="6">
        <f>SUM(EX73, -EX80,)</f>
        <v>0</v>
      </c>
      <c r="EY84" s="6">
        <f t="shared" ref="EY84:FB84" si="197">SUM(EY73, -EY80)</f>
        <v>0</v>
      </c>
      <c r="EZ84" s="6">
        <f t="shared" si="197"/>
        <v>0</v>
      </c>
      <c r="FA84" s="6">
        <f t="shared" si="197"/>
        <v>0</v>
      </c>
      <c r="FB84" s="6">
        <f t="shared" si="197"/>
        <v>0</v>
      </c>
      <c r="FC84" s="6">
        <f>SUM(FC73, -FC80,)</f>
        <v>0</v>
      </c>
      <c r="FD84" s="6">
        <f>SUM(FD73, -FD80,)</f>
        <v>0</v>
      </c>
      <c r="FE84" s="6">
        <f t="shared" ref="FE84:FH84" si="198">SUM(FE73, -FE80)</f>
        <v>0</v>
      </c>
      <c r="FF84" s="6">
        <f t="shared" si="198"/>
        <v>0</v>
      </c>
      <c r="FG84" s="6">
        <f t="shared" si="198"/>
        <v>0</v>
      </c>
      <c r="FH84" s="6">
        <f t="shared" si="198"/>
        <v>0</v>
      </c>
      <c r="FI84" s="6">
        <f>SUM(FI73, -FI80,)</f>
        <v>0</v>
      </c>
      <c r="FJ84" s="6">
        <f>SUM(FJ73, -FJ80,)</f>
        <v>0</v>
      </c>
      <c r="FK84" s="6">
        <f t="shared" ref="FK84:FN84" si="199">SUM(FK73, -FK80)</f>
        <v>0</v>
      </c>
      <c r="FL84" s="6">
        <f t="shared" si="199"/>
        <v>0</v>
      </c>
      <c r="FM84" s="6">
        <f t="shared" si="199"/>
        <v>0</v>
      </c>
      <c r="FN84" s="6">
        <f t="shared" si="199"/>
        <v>0</v>
      </c>
      <c r="FO84" s="6">
        <f>SUM(FO73, -FO80,)</f>
        <v>0</v>
      </c>
      <c r="FP84" s="6">
        <f>SUM(FP73, -FP80,)</f>
        <v>0</v>
      </c>
      <c r="FQ84" s="6">
        <f t="shared" ref="FQ84:FT84" si="200">SUM(FQ73, -FQ80)</f>
        <v>0</v>
      </c>
      <c r="FR84" s="6">
        <f t="shared" si="200"/>
        <v>0</v>
      </c>
      <c r="FS84" s="6">
        <f t="shared" si="200"/>
        <v>0</v>
      </c>
      <c r="FT84" s="6">
        <f t="shared" si="200"/>
        <v>0</v>
      </c>
      <c r="FU84" s="6">
        <f>SUM(FU73, -FU80,)</f>
        <v>0</v>
      </c>
      <c r="FV84" s="6">
        <f>SUM(FV73, -FV80,)</f>
        <v>0</v>
      </c>
      <c r="FW84" s="6">
        <f t="shared" ref="FW84:FZ84" si="201">SUM(FW73, -FW80)</f>
        <v>0</v>
      </c>
      <c r="FX84" s="6">
        <f t="shared" si="201"/>
        <v>0</v>
      </c>
      <c r="FY84" s="6">
        <f t="shared" si="201"/>
        <v>0</v>
      </c>
      <c r="FZ84" s="6">
        <f t="shared" si="201"/>
        <v>0</v>
      </c>
      <c r="GA84" s="6">
        <f>SUM(GA73, -GA80,)</f>
        <v>0</v>
      </c>
      <c r="GB84" s="6">
        <f>SUM(GB73, -GB80,)</f>
        <v>0</v>
      </c>
      <c r="GC84" s="6">
        <f t="shared" ref="GC84:GF84" si="202">SUM(GC73, -GC80)</f>
        <v>0</v>
      </c>
      <c r="GD84" s="6">
        <f t="shared" si="202"/>
        <v>0</v>
      </c>
      <c r="GE84" s="6">
        <f t="shared" si="202"/>
        <v>0</v>
      </c>
      <c r="GF84" s="6">
        <f t="shared" si="202"/>
        <v>0</v>
      </c>
      <c r="GG84" s="6">
        <f>SUM(GG73, -GG80,)</f>
        <v>0</v>
      </c>
      <c r="GH84" s="6">
        <f>SUM(GH73, -GH80,)</f>
        <v>0</v>
      </c>
      <c r="GI84" s="6">
        <f t="shared" ref="GI84:GL84" si="203">SUM(GI73, -GI80)</f>
        <v>0</v>
      </c>
      <c r="GJ84" s="6">
        <f t="shared" si="203"/>
        <v>0</v>
      </c>
      <c r="GK84" s="6">
        <f t="shared" si="203"/>
        <v>0</v>
      </c>
      <c r="GL84" s="6">
        <f t="shared" si="203"/>
        <v>0</v>
      </c>
      <c r="GM84" s="6">
        <f>SUM(GM73, -GM80,)</f>
        <v>0</v>
      </c>
      <c r="GN84" s="6">
        <f>SUM(GN73, -GN80,)</f>
        <v>0</v>
      </c>
      <c r="GO84" s="6">
        <f t="shared" ref="GO84:GR84" si="204">SUM(GO73, -GO80)</f>
        <v>0</v>
      </c>
      <c r="GP84" s="6">
        <f t="shared" si="204"/>
        <v>0</v>
      </c>
      <c r="GQ84" s="6">
        <f t="shared" si="204"/>
        <v>0</v>
      </c>
      <c r="GR84" s="6">
        <f t="shared" si="204"/>
        <v>0</v>
      </c>
      <c r="GS84" s="6">
        <f>SUM(GS73, -GS80,)</f>
        <v>0</v>
      </c>
      <c r="GT84" s="6">
        <f>SUM(GT73, -GT80,)</f>
        <v>0</v>
      </c>
      <c r="GU84" s="6">
        <f t="shared" ref="GU84:HA84" si="205">SUM(GU73, -GU80)</f>
        <v>0</v>
      </c>
      <c r="GV84" s="6">
        <f t="shared" si="205"/>
        <v>0</v>
      </c>
      <c r="GW84" s="6">
        <f t="shared" si="205"/>
        <v>0</v>
      </c>
      <c r="GX84" s="6">
        <f t="shared" si="205"/>
        <v>0</v>
      </c>
      <c r="GY84" s="6">
        <f t="shared" si="205"/>
        <v>0</v>
      </c>
      <c r="GZ84" s="6">
        <f t="shared" si="205"/>
        <v>0</v>
      </c>
      <c r="HA84" s="6">
        <f t="shared" si="205"/>
        <v>0</v>
      </c>
      <c r="HC84" s="6">
        <f>SUM(HC73, -HC80,)</f>
        <v>0</v>
      </c>
      <c r="HD84" s="6">
        <f>SUM(HD73, -HD80,)</f>
        <v>0</v>
      </c>
      <c r="HE84" s="6">
        <f t="shared" ref="HE84:HH84" si="206">SUM(HE73, -HE80)</f>
        <v>0</v>
      </c>
      <c r="HF84" s="6">
        <f t="shared" si="206"/>
        <v>0</v>
      </c>
      <c r="HG84" s="6">
        <f t="shared" si="206"/>
        <v>0</v>
      </c>
      <c r="HH84" s="6">
        <f t="shared" si="206"/>
        <v>0</v>
      </c>
      <c r="HI84" s="6">
        <f>SUM(HI73, -HI80,)</f>
        <v>0</v>
      </c>
      <c r="HJ84" s="6">
        <f>SUM(HJ73, -HJ80,)</f>
        <v>0</v>
      </c>
      <c r="HK84" s="6">
        <f t="shared" ref="HK84:HN84" si="207">SUM(HK73, -HK80)</f>
        <v>0</v>
      </c>
      <c r="HL84" s="6">
        <f t="shared" si="207"/>
        <v>0</v>
      </c>
      <c r="HM84" s="6">
        <f t="shared" si="207"/>
        <v>0</v>
      </c>
      <c r="HN84" s="6">
        <f t="shared" si="207"/>
        <v>0</v>
      </c>
      <c r="HO84" s="6">
        <f>SUM(HO73, -HO80,)</f>
        <v>0</v>
      </c>
      <c r="HP84" s="6">
        <f>SUM(HP73, -HP80,)</f>
        <v>0</v>
      </c>
      <c r="HQ84" s="6">
        <f t="shared" ref="HQ84:HT84" si="208">SUM(HQ73, -HQ80)</f>
        <v>0</v>
      </c>
      <c r="HR84" s="6">
        <f t="shared" si="208"/>
        <v>0</v>
      </c>
      <c r="HS84" s="6">
        <f t="shared" si="208"/>
        <v>0</v>
      </c>
      <c r="HT84" s="6">
        <f t="shared" si="208"/>
        <v>0</v>
      </c>
      <c r="HU84" s="6">
        <f>SUM(HU73, -HU80,)</f>
        <v>0</v>
      </c>
      <c r="HV84" s="6">
        <f>SUM(HV73, -HV80,)</f>
        <v>0</v>
      </c>
      <c r="HW84" s="6">
        <f t="shared" ref="HW84:HZ84" si="209">SUM(HW73, -HW80)</f>
        <v>0</v>
      </c>
      <c r="HX84" s="6">
        <f t="shared" si="209"/>
        <v>0</v>
      </c>
      <c r="HY84" s="6">
        <f t="shared" si="209"/>
        <v>0</v>
      </c>
      <c r="HZ84" s="6">
        <f t="shared" si="209"/>
        <v>0</v>
      </c>
      <c r="IA84" s="6">
        <f>SUM(IA73, -IA80,)</f>
        <v>0</v>
      </c>
      <c r="IB84" s="6">
        <f>SUM(IB73, -IB80,)</f>
        <v>0</v>
      </c>
      <c r="IC84" s="6">
        <f t="shared" ref="IC84:IF84" si="210">SUM(IC73, -IC80)</f>
        <v>0</v>
      </c>
      <c r="ID84" s="6">
        <f t="shared" si="210"/>
        <v>0</v>
      </c>
      <c r="IE84" s="6">
        <f t="shared" si="210"/>
        <v>0</v>
      </c>
      <c r="IF84" s="6">
        <f t="shared" si="210"/>
        <v>0</v>
      </c>
      <c r="IG84" s="6">
        <f>SUM(IG73, -IG80,)</f>
        <v>0</v>
      </c>
      <c r="IH84" s="6">
        <f>SUM(IH73, -IH80,)</f>
        <v>0</v>
      </c>
      <c r="II84" s="6">
        <f t="shared" ref="II84:IL84" si="211">SUM(II73, -II80)</f>
        <v>0</v>
      </c>
      <c r="IJ84" s="6">
        <f t="shared" si="211"/>
        <v>0</v>
      </c>
      <c r="IK84" s="6">
        <f t="shared" si="211"/>
        <v>0</v>
      </c>
      <c r="IL84" s="6">
        <f t="shared" si="211"/>
        <v>0</v>
      </c>
      <c r="IM84" s="6">
        <f>SUM(IM73, -IM80,)</f>
        <v>0</v>
      </c>
      <c r="IN84" s="6">
        <f>SUM(IN73, -IN80,)</f>
        <v>0</v>
      </c>
      <c r="IO84" s="6">
        <f t="shared" ref="IO84:IR84" si="212">SUM(IO73, -IO80)</f>
        <v>0</v>
      </c>
      <c r="IP84" s="6">
        <f t="shared" si="212"/>
        <v>0</v>
      </c>
      <c r="IQ84" s="6">
        <f t="shared" si="212"/>
        <v>0</v>
      </c>
      <c r="IR84" s="6">
        <f t="shared" si="212"/>
        <v>0</v>
      </c>
      <c r="IS84" s="6">
        <f>SUM(IS73, -IS80,)</f>
        <v>0</v>
      </c>
      <c r="IT84" s="6">
        <f>SUM(IT73, -IT80,)</f>
        <v>0</v>
      </c>
      <c r="IU84" s="6">
        <f t="shared" ref="IU84:IX84" si="213">SUM(IU73, -IU80)</f>
        <v>0</v>
      </c>
      <c r="IV84" s="6">
        <f t="shared" si="213"/>
        <v>0</v>
      </c>
      <c r="IW84" s="6">
        <f t="shared" si="213"/>
        <v>0</v>
      </c>
      <c r="IX84" s="6">
        <f t="shared" si="213"/>
        <v>0</v>
      </c>
      <c r="IY84" s="6">
        <f>SUM(IY73, -IY80,)</f>
        <v>0</v>
      </c>
      <c r="IZ84" s="6">
        <f>SUM(IZ73, -IZ80,)</f>
        <v>0</v>
      </c>
      <c r="JA84" s="6">
        <f t="shared" ref="JA84:JD84" si="214">SUM(JA73, -JA80)</f>
        <v>0</v>
      </c>
      <c r="JB84" s="6">
        <f t="shared" si="214"/>
        <v>0</v>
      </c>
      <c r="JC84" s="6">
        <f t="shared" si="214"/>
        <v>0</v>
      </c>
      <c r="JD84" s="6">
        <f t="shared" si="214"/>
        <v>0</v>
      </c>
      <c r="JE84" s="6">
        <f>SUM(JE73, -JE80,)</f>
        <v>0</v>
      </c>
      <c r="JF84" s="6">
        <f>SUM(JF73, -JF80,)</f>
        <v>0</v>
      </c>
      <c r="JG84" s="6">
        <f t="shared" ref="JG84:JJ84" si="215">SUM(JG73, -JG80)</f>
        <v>0</v>
      </c>
      <c r="JH84" s="6">
        <f t="shared" si="215"/>
        <v>0</v>
      </c>
      <c r="JI84" s="6">
        <f t="shared" si="215"/>
        <v>0</v>
      </c>
      <c r="JJ84" s="6">
        <f t="shared" si="215"/>
        <v>0</v>
      </c>
      <c r="JK84" s="6">
        <f>SUM(JK73, -JK80,)</f>
        <v>0</v>
      </c>
      <c r="JL84" s="6">
        <f>SUM(JL73, -JL80,)</f>
        <v>0</v>
      </c>
      <c r="JM84" s="6">
        <f t="shared" ref="JM84:JS84" si="216">SUM(JM73, -JM80)</f>
        <v>0</v>
      </c>
      <c r="JN84" s="6">
        <f t="shared" si="216"/>
        <v>0</v>
      </c>
      <c r="JO84" s="6">
        <f t="shared" si="216"/>
        <v>0</v>
      </c>
      <c r="JP84" s="6">
        <f t="shared" si="216"/>
        <v>0</v>
      </c>
      <c r="JQ84" s="6">
        <f t="shared" si="216"/>
        <v>0</v>
      </c>
      <c r="JR84" s="6">
        <f t="shared" si="216"/>
        <v>0</v>
      </c>
      <c r="JS84" s="6">
        <f t="shared" si="216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183" t="s">
        <v>40</v>
      </c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7">SUM(BD53, -BD57)</f>
        <v>0.15740000000000001</v>
      </c>
      <c r="BE86" s="177">
        <f t="shared" si="217"/>
        <v>0.2077</v>
      </c>
      <c r="BF86" s="145">
        <f t="shared" si="217"/>
        <v>0.20429999999999998</v>
      </c>
      <c r="BG86" s="117">
        <f t="shared" si="217"/>
        <v>0.19500000000000001</v>
      </c>
      <c r="BH86" s="177">
        <f t="shared" si="217"/>
        <v>0.17849999999999999</v>
      </c>
      <c r="BI86" s="167">
        <f t="shared" si="217"/>
        <v>0.16689999999999999</v>
      </c>
      <c r="BJ86" s="117">
        <f t="shared" si="217"/>
        <v>0.18679999999999999</v>
      </c>
      <c r="BK86" s="177">
        <f t="shared" si="217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>SUM(BV52, -BV56)</f>
        <v>0.2329</v>
      </c>
      <c r="BW86" s="121">
        <f>SUM(BW52, -BW56)</f>
        <v>0.22009999999999999</v>
      </c>
      <c r="BX86" s="180">
        <f>SUM(BX52, -BX56)</f>
        <v>0.21760000000000002</v>
      </c>
      <c r="BY86" s="180">
        <f>SUM(BY52, -BY56)</f>
        <v>0.25340000000000001</v>
      </c>
      <c r="BZ86" s="6">
        <f>SUM(BZ73, -BZ79)</f>
        <v>0</v>
      </c>
      <c r="CA86" s="6">
        <f>SUM(CA73, -CA79)</f>
        <v>0</v>
      </c>
      <c r="CB86" s="6">
        <f>SUM(CB73, -CB79,)</f>
        <v>0</v>
      </c>
      <c r="CC86" s="6">
        <f>SUM(CC74, -CC80)</f>
        <v>0</v>
      </c>
      <c r="CD86" s="6">
        <f>SUM(CD73, -CD79)</f>
        <v>0</v>
      </c>
      <c r="CE86" s="6">
        <f>SUM(CE73, -CE79)</f>
        <v>0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183" t="s">
        <v>47</v>
      </c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180">
        <f>SUM(BY52, -BY55)</f>
        <v>0.24120000000000003</v>
      </c>
      <c r="BZ88" s="6">
        <f>SUM(BZ74, -BZ80)</f>
        <v>0</v>
      </c>
      <c r="CA88" s="6">
        <f>SUM(CA74, -CA80)</f>
        <v>0</v>
      </c>
      <c r="CB88" s="6">
        <f>SUM(CB74, -CB80)</f>
        <v>0</v>
      </c>
      <c r="CC88" s="6">
        <f>SUM(CC73, -CC79)</f>
        <v>0</v>
      </c>
      <c r="CD88" s="6">
        <f>SUM(CD74, -CD80)</f>
        <v>0</v>
      </c>
      <c r="CE88" s="6">
        <f>SUM(CE73, -CE78)</f>
        <v>0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00" t="s">
        <v>37</v>
      </c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180">
        <f>SUM(BY53, -BY56)</f>
        <v>0.2147</v>
      </c>
      <c r="BZ90" s="6">
        <f>SUM(BZ79, -BZ86,)</f>
        <v>0</v>
      </c>
      <c r="CA90" s="6">
        <f t="shared" ref="CA90:CD90" si="218">SUM(CA79, -CA86)</f>
        <v>0</v>
      </c>
      <c r="CB90" s="6">
        <f t="shared" si="218"/>
        <v>0</v>
      </c>
      <c r="CC90" s="6">
        <f t="shared" si="218"/>
        <v>0</v>
      </c>
      <c r="CD90" s="6">
        <f t="shared" si="218"/>
        <v>0</v>
      </c>
      <c r="CE90" s="6">
        <f>SUM(CE79, -CE86,)</f>
        <v>0</v>
      </c>
      <c r="CF90" s="6">
        <f>SUM(CF79, -CF86,)</f>
        <v>0</v>
      </c>
      <c r="CG90" s="6">
        <f t="shared" ref="CG90:CJ90" si="219">SUM(CG79, -CG86)</f>
        <v>0</v>
      </c>
      <c r="CH90" s="6">
        <f t="shared" si="219"/>
        <v>0</v>
      </c>
      <c r="CI90" s="6">
        <f t="shared" si="219"/>
        <v>0</v>
      </c>
      <c r="CJ90" s="6">
        <f t="shared" si="219"/>
        <v>0</v>
      </c>
      <c r="CK90" s="6">
        <f>SUM(CK79, -CK86,)</f>
        <v>0</v>
      </c>
      <c r="CL90" s="6">
        <f>SUM(CL79, -CL86,)</f>
        <v>0</v>
      </c>
      <c r="CM90" s="6">
        <f t="shared" ref="CM90:CP90" si="220">SUM(CM79, -CM86)</f>
        <v>0</v>
      </c>
      <c r="CN90" s="6">
        <f t="shared" si="220"/>
        <v>0</v>
      </c>
      <c r="CO90" s="6">
        <f t="shared" si="220"/>
        <v>0</v>
      </c>
      <c r="CP90" s="6">
        <f t="shared" si="220"/>
        <v>0</v>
      </c>
      <c r="CQ90" s="6">
        <f>SUM(CQ79, -CQ86,)</f>
        <v>0</v>
      </c>
      <c r="CR90" s="6">
        <f>SUM(CR79, -CR86,)</f>
        <v>0</v>
      </c>
      <c r="CS90" s="6">
        <f t="shared" ref="CS90:CV90" si="221">SUM(CS79, -CS86)</f>
        <v>0</v>
      </c>
      <c r="CT90" s="6">
        <f t="shared" si="221"/>
        <v>0</v>
      </c>
      <c r="CU90" s="6">
        <f t="shared" si="221"/>
        <v>0</v>
      </c>
      <c r="CV90" s="6">
        <f t="shared" si="221"/>
        <v>0</v>
      </c>
      <c r="CW90" s="6">
        <f>SUM(CW79, -CW86,)</f>
        <v>0</v>
      </c>
      <c r="CX90" s="6">
        <f>SUM(CX79, -CX86,)</f>
        <v>0</v>
      </c>
      <c r="CY90" s="6">
        <f t="shared" ref="CY90:DB90" si="222">SUM(CY79, -CY86)</f>
        <v>0</v>
      </c>
      <c r="CZ90" s="6">
        <f t="shared" si="222"/>
        <v>0</v>
      </c>
      <c r="DA90" s="6">
        <f t="shared" si="222"/>
        <v>0</v>
      </c>
      <c r="DB90" s="6">
        <f t="shared" si="222"/>
        <v>0</v>
      </c>
      <c r="DC90" s="6">
        <f>SUM(DC79, -DC86,)</f>
        <v>0</v>
      </c>
      <c r="DD90" s="6">
        <f>SUM(DD79, -DD86,)</f>
        <v>0</v>
      </c>
      <c r="DE90" s="6">
        <f t="shared" ref="DE90:DH90" si="223">SUM(DE79, -DE86)</f>
        <v>0</v>
      </c>
      <c r="DF90" s="6">
        <f t="shared" si="223"/>
        <v>0</v>
      </c>
      <c r="DG90" s="6">
        <f t="shared" si="223"/>
        <v>0</v>
      </c>
      <c r="DH90" s="6">
        <f t="shared" si="223"/>
        <v>0</v>
      </c>
      <c r="DI90" s="6">
        <f>SUM(DI79, -DI86,)</f>
        <v>0</v>
      </c>
      <c r="DJ90" s="6">
        <f>SUM(DJ79, -DJ86,)</f>
        <v>0</v>
      </c>
      <c r="DK90" s="6">
        <f t="shared" ref="DK90:DN90" si="224">SUM(DK79, -DK86)</f>
        <v>0</v>
      </c>
      <c r="DL90" s="6">
        <f t="shared" si="224"/>
        <v>0</v>
      </c>
      <c r="DM90" s="6">
        <f t="shared" si="224"/>
        <v>0</v>
      </c>
      <c r="DN90" s="6">
        <f t="shared" si="224"/>
        <v>0</v>
      </c>
      <c r="DO90" s="6">
        <f>SUM(DO79, -DO86,)</f>
        <v>0</v>
      </c>
      <c r="DP90" s="6">
        <f>SUM(DP79, -DP86,)</f>
        <v>0</v>
      </c>
      <c r="DQ90" s="6">
        <f t="shared" ref="DQ90:DT90" si="225">SUM(DQ79, -DQ86)</f>
        <v>0</v>
      </c>
      <c r="DR90" s="6">
        <f t="shared" si="225"/>
        <v>0</v>
      </c>
      <c r="DS90" s="6">
        <f t="shared" si="225"/>
        <v>0</v>
      </c>
      <c r="DT90" s="6">
        <f t="shared" si="225"/>
        <v>0</v>
      </c>
      <c r="DU90" s="6">
        <f>SUM(DU79, -DU86,)</f>
        <v>0</v>
      </c>
      <c r="DV90" s="6">
        <f>SUM(DV79, -DV86,)</f>
        <v>0</v>
      </c>
      <c r="DW90" s="6">
        <f t="shared" ref="DW90:DZ90" si="226">SUM(DW79, -DW86)</f>
        <v>0</v>
      </c>
      <c r="DX90" s="6">
        <f t="shared" si="226"/>
        <v>0</v>
      </c>
      <c r="DY90" s="6">
        <f t="shared" si="226"/>
        <v>0</v>
      </c>
      <c r="DZ90" s="6">
        <f t="shared" si="226"/>
        <v>0</v>
      </c>
      <c r="EA90" s="6">
        <f>SUM(EA79, -EA86,)</f>
        <v>0</v>
      </c>
      <c r="EB90" s="6">
        <f>SUM(EB79, -EB86,)</f>
        <v>0</v>
      </c>
      <c r="EC90" s="6">
        <f t="shared" ref="EC90:EI90" si="227">SUM(EC79, -EC86)</f>
        <v>0</v>
      </c>
      <c r="ED90" s="6">
        <f t="shared" si="227"/>
        <v>0</v>
      </c>
      <c r="EE90" s="6">
        <f t="shared" si="227"/>
        <v>0</v>
      </c>
      <c r="EF90" s="6">
        <f t="shared" si="227"/>
        <v>0</v>
      </c>
      <c r="EG90" s="6">
        <f t="shared" si="227"/>
        <v>0</v>
      </c>
      <c r="EH90" s="6">
        <f t="shared" si="227"/>
        <v>0</v>
      </c>
      <c r="EI90" s="6">
        <f t="shared" si="227"/>
        <v>0</v>
      </c>
      <c r="EK90" s="6">
        <f>SUM(EK79, -EK86,)</f>
        <v>0</v>
      </c>
      <c r="EL90" s="6">
        <f>SUM(EL79, -EL86,)</f>
        <v>0</v>
      </c>
      <c r="EM90" s="6">
        <f t="shared" ref="EM90:EP90" si="228">SUM(EM79, -EM86)</f>
        <v>0</v>
      </c>
      <c r="EN90" s="6">
        <f t="shared" si="228"/>
        <v>0</v>
      </c>
      <c r="EO90" s="6">
        <f t="shared" si="228"/>
        <v>0</v>
      </c>
      <c r="EP90" s="6">
        <f t="shared" si="228"/>
        <v>0</v>
      </c>
      <c r="EQ90" s="6">
        <f>SUM(EQ79, -EQ86,)</f>
        <v>0</v>
      </c>
      <c r="ER90" s="6">
        <f>SUM(ER79, -ER86,)</f>
        <v>0</v>
      </c>
      <c r="ES90" s="6">
        <f t="shared" ref="ES90:EV90" si="229">SUM(ES79, -ES86)</f>
        <v>0</v>
      </c>
      <c r="ET90" s="6">
        <f t="shared" si="229"/>
        <v>0</v>
      </c>
      <c r="EU90" s="6">
        <f t="shared" si="229"/>
        <v>0</v>
      </c>
      <c r="EV90" s="6">
        <f t="shared" si="229"/>
        <v>0</v>
      </c>
      <c r="EW90" s="6">
        <f>SUM(EW79, -EW86,)</f>
        <v>0</v>
      </c>
      <c r="EX90" s="6">
        <f>SUM(EX79, -EX86,)</f>
        <v>0</v>
      </c>
      <c r="EY90" s="6">
        <f t="shared" ref="EY90:FB90" si="230">SUM(EY79, -EY86)</f>
        <v>0</v>
      </c>
      <c r="EZ90" s="6">
        <f t="shared" si="230"/>
        <v>0</v>
      </c>
      <c r="FA90" s="6">
        <f t="shared" si="230"/>
        <v>0</v>
      </c>
      <c r="FB90" s="6">
        <f t="shared" si="230"/>
        <v>0</v>
      </c>
      <c r="FC90" s="6">
        <f>SUM(FC79, -FC86,)</f>
        <v>0</v>
      </c>
      <c r="FD90" s="6">
        <f>SUM(FD79, -FD86,)</f>
        <v>0</v>
      </c>
      <c r="FE90" s="6">
        <f t="shared" ref="FE90:FH90" si="231">SUM(FE79, -FE86)</f>
        <v>0</v>
      </c>
      <c r="FF90" s="6">
        <f t="shared" si="231"/>
        <v>0</v>
      </c>
      <c r="FG90" s="6">
        <f t="shared" si="231"/>
        <v>0</v>
      </c>
      <c r="FH90" s="6">
        <f t="shared" si="231"/>
        <v>0</v>
      </c>
      <c r="FI90" s="6">
        <f>SUM(FI79, -FI86,)</f>
        <v>0</v>
      </c>
      <c r="FJ90" s="6">
        <f>SUM(FJ79, -FJ86,)</f>
        <v>0</v>
      </c>
      <c r="FK90" s="6">
        <f t="shared" ref="FK90:FN90" si="232">SUM(FK79, -FK86)</f>
        <v>0</v>
      </c>
      <c r="FL90" s="6">
        <f t="shared" si="232"/>
        <v>0</v>
      </c>
      <c r="FM90" s="6">
        <f t="shared" si="232"/>
        <v>0</v>
      </c>
      <c r="FN90" s="6">
        <f t="shared" si="232"/>
        <v>0</v>
      </c>
      <c r="FO90" s="6">
        <f>SUM(FO79, -FO86,)</f>
        <v>0</v>
      </c>
      <c r="FP90" s="6">
        <f>SUM(FP79, -FP86,)</f>
        <v>0</v>
      </c>
      <c r="FQ90" s="6">
        <f t="shared" ref="FQ90:FT90" si="233">SUM(FQ79, -FQ86)</f>
        <v>0</v>
      </c>
      <c r="FR90" s="6">
        <f t="shared" si="233"/>
        <v>0</v>
      </c>
      <c r="FS90" s="6">
        <f t="shared" si="233"/>
        <v>0</v>
      </c>
      <c r="FT90" s="6">
        <f t="shared" si="233"/>
        <v>0</v>
      </c>
      <c r="FU90" s="6">
        <f>SUM(FU79, -FU86,)</f>
        <v>0</v>
      </c>
      <c r="FV90" s="6">
        <f>SUM(FV79, -FV86,)</f>
        <v>0</v>
      </c>
      <c r="FW90" s="6">
        <f t="shared" ref="FW90:FZ90" si="234">SUM(FW79, -FW86)</f>
        <v>0</v>
      </c>
      <c r="FX90" s="6">
        <f t="shared" si="234"/>
        <v>0</v>
      </c>
      <c r="FY90" s="6">
        <f t="shared" si="234"/>
        <v>0</v>
      </c>
      <c r="FZ90" s="6">
        <f t="shared" si="234"/>
        <v>0</v>
      </c>
      <c r="GA90" s="6">
        <f>SUM(GA79, -GA86,)</f>
        <v>0</v>
      </c>
      <c r="GB90" s="6">
        <f>SUM(GB79, -GB86,)</f>
        <v>0</v>
      </c>
      <c r="GC90" s="6">
        <f t="shared" ref="GC90:GF90" si="235">SUM(GC79, -GC86)</f>
        <v>0</v>
      </c>
      <c r="GD90" s="6">
        <f t="shared" si="235"/>
        <v>0</v>
      </c>
      <c r="GE90" s="6">
        <f t="shared" si="235"/>
        <v>0</v>
      </c>
      <c r="GF90" s="6">
        <f t="shared" si="235"/>
        <v>0</v>
      </c>
      <c r="GG90" s="6">
        <f>SUM(GG79, -GG86,)</f>
        <v>0</v>
      </c>
      <c r="GH90" s="6">
        <f>SUM(GH79, -GH86,)</f>
        <v>0</v>
      </c>
      <c r="GI90" s="6">
        <f t="shared" ref="GI90:GL90" si="236">SUM(GI79, -GI86)</f>
        <v>0</v>
      </c>
      <c r="GJ90" s="6">
        <f t="shared" si="236"/>
        <v>0</v>
      </c>
      <c r="GK90" s="6">
        <f t="shared" si="236"/>
        <v>0</v>
      </c>
      <c r="GL90" s="6">
        <f t="shared" si="236"/>
        <v>0</v>
      </c>
      <c r="GM90" s="6">
        <f>SUM(GM79, -GM86,)</f>
        <v>0</v>
      </c>
      <c r="GN90" s="6">
        <f>SUM(GN79, -GN86,)</f>
        <v>0</v>
      </c>
      <c r="GO90" s="6">
        <f t="shared" ref="GO90:GR90" si="237">SUM(GO79, -GO86)</f>
        <v>0</v>
      </c>
      <c r="GP90" s="6">
        <f t="shared" si="237"/>
        <v>0</v>
      </c>
      <c r="GQ90" s="6">
        <f t="shared" si="237"/>
        <v>0</v>
      </c>
      <c r="GR90" s="6">
        <f t="shared" si="237"/>
        <v>0</v>
      </c>
      <c r="GS90" s="6">
        <f>SUM(GS79, -GS86,)</f>
        <v>0</v>
      </c>
      <c r="GT90" s="6">
        <f>SUM(GT79, -GT86,)</f>
        <v>0</v>
      </c>
      <c r="GU90" s="6">
        <f t="shared" ref="GU90:HA90" si="238">SUM(GU79, -GU86)</f>
        <v>0</v>
      </c>
      <c r="GV90" s="6">
        <f t="shared" si="238"/>
        <v>0</v>
      </c>
      <c r="GW90" s="6">
        <f t="shared" si="238"/>
        <v>0</v>
      </c>
      <c r="GX90" s="6">
        <f t="shared" si="238"/>
        <v>0</v>
      </c>
      <c r="GY90" s="6">
        <f t="shared" si="238"/>
        <v>0</v>
      </c>
      <c r="GZ90" s="6">
        <f t="shared" si="238"/>
        <v>0</v>
      </c>
      <c r="HA90" s="6">
        <f t="shared" si="238"/>
        <v>0</v>
      </c>
      <c r="HC90" s="6">
        <f>SUM(HC79, -HC86,)</f>
        <v>0</v>
      </c>
      <c r="HD90" s="6">
        <f>SUM(HD79, -HD86,)</f>
        <v>0</v>
      </c>
      <c r="HE90" s="6">
        <f t="shared" ref="HE90:HH90" si="239">SUM(HE79, -HE86)</f>
        <v>0</v>
      </c>
      <c r="HF90" s="6">
        <f t="shared" si="239"/>
        <v>0</v>
      </c>
      <c r="HG90" s="6">
        <f t="shared" si="239"/>
        <v>0</v>
      </c>
      <c r="HH90" s="6">
        <f t="shared" si="239"/>
        <v>0</v>
      </c>
      <c r="HI90" s="6">
        <f>SUM(HI79, -HI86,)</f>
        <v>0</v>
      </c>
      <c r="HJ90" s="6">
        <f>SUM(HJ79, -HJ86,)</f>
        <v>0</v>
      </c>
      <c r="HK90" s="6">
        <f t="shared" ref="HK90:HN90" si="240">SUM(HK79, -HK86)</f>
        <v>0</v>
      </c>
      <c r="HL90" s="6">
        <f t="shared" si="240"/>
        <v>0</v>
      </c>
      <c r="HM90" s="6">
        <f t="shared" si="240"/>
        <v>0</v>
      </c>
      <c r="HN90" s="6">
        <f t="shared" si="240"/>
        <v>0</v>
      </c>
      <c r="HO90" s="6">
        <f>SUM(HO79, -HO86,)</f>
        <v>0</v>
      </c>
      <c r="HP90" s="6">
        <f>SUM(HP79, -HP86,)</f>
        <v>0</v>
      </c>
      <c r="HQ90" s="6">
        <f t="shared" ref="HQ90:HT90" si="241">SUM(HQ79, -HQ86)</f>
        <v>0</v>
      </c>
      <c r="HR90" s="6">
        <f t="shared" si="241"/>
        <v>0</v>
      </c>
      <c r="HS90" s="6">
        <f t="shared" si="241"/>
        <v>0</v>
      </c>
      <c r="HT90" s="6">
        <f t="shared" si="241"/>
        <v>0</v>
      </c>
      <c r="HU90" s="6">
        <f>SUM(HU79, -HU86,)</f>
        <v>0</v>
      </c>
      <c r="HV90" s="6">
        <f>SUM(HV79, -HV86,)</f>
        <v>0</v>
      </c>
      <c r="HW90" s="6">
        <f t="shared" ref="HW90:HZ90" si="242">SUM(HW79, -HW86)</f>
        <v>0</v>
      </c>
      <c r="HX90" s="6">
        <f t="shared" si="242"/>
        <v>0</v>
      </c>
      <c r="HY90" s="6">
        <f t="shared" si="242"/>
        <v>0</v>
      </c>
      <c r="HZ90" s="6">
        <f t="shared" si="242"/>
        <v>0</v>
      </c>
      <c r="IA90" s="6">
        <f>SUM(IA79, -IA86,)</f>
        <v>0</v>
      </c>
      <c r="IB90" s="6">
        <f>SUM(IB79, -IB86,)</f>
        <v>0</v>
      </c>
      <c r="IC90" s="6">
        <f t="shared" ref="IC90:IF90" si="243">SUM(IC79, -IC86)</f>
        <v>0</v>
      </c>
      <c r="ID90" s="6">
        <f t="shared" si="243"/>
        <v>0</v>
      </c>
      <c r="IE90" s="6">
        <f t="shared" si="243"/>
        <v>0</v>
      </c>
      <c r="IF90" s="6">
        <f t="shared" si="243"/>
        <v>0</v>
      </c>
      <c r="IG90" s="6">
        <f>SUM(IG79, -IG86,)</f>
        <v>0</v>
      </c>
      <c r="IH90" s="6">
        <f>SUM(IH79, -IH86,)</f>
        <v>0</v>
      </c>
      <c r="II90" s="6">
        <f t="shared" ref="II90:IL90" si="244">SUM(II79, -II86)</f>
        <v>0</v>
      </c>
      <c r="IJ90" s="6">
        <f t="shared" si="244"/>
        <v>0</v>
      </c>
      <c r="IK90" s="6">
        <f t="shared" si="244"/>
        <v>0</v>
      </c>
      <c r="IL90" s="6">
        <f t="shared" si="244"/>
        <v>0</v>
      </c>
      <c r="IM90" s="6">
        <f>SUM(IM79, -IM86,)</f>
        <v>0</v>
      </c>
      <c r="IN90" s="6">
        <f>SUM(IN79, -IN86,)</f>
        <v>0</v>
      </c>
      <c r="IO90" s="6">
        <f t="shared" ref="IO90:IR90" si="245">SUM(IO79, -IO86)</f>
        <v>0</v>
      </c>
      <c r="IP90" s="6">
        <f t="shared" si="245"/>
        <v>0</v>
      </c>
      <c r="IQ90" s="6">
        <f t="shared" si="245"/>
        <v>0</v>
      </c>
      <c r="IR90" s="6">
        <f t="shared" si="245"/>
        <v>0</v>
      </c>
      <c r="IS90" s="6">
        <f>SUM(IS79, -IS86,)</f>
        <v>0</v>
      </c>
      <c r="IT90" s="6">
        <f>SUM(IT79, -IT86,)</f>
        <v>0</v>
      </c>
      <c r="IU90" s="6">
        <f t="shared" ref="IU90:IX90" si="246">SUM(IU79, -IU86)</f>
        <v>0</v>
      </c>
      <c r="IV90" s="6">
        <f t="shared" si="246"/>
        <v>0</v>
      </c>
      <c r="IW90" s="6">
        <f t="shared" si="246"/>
        <v>0</v>
      </c>
      <c r="IX90" s="6">
        <f t="shared" si="246"/>
        <v>0</v>
      </c>
      <c r="IY90" s="6">
        <f>SUM(IY79, -IY86,)</f>
        <v>0</v>
      </c>
      <c r="IZ90" s="6">
        <f>SUM(IZ79, -IZ86,)</f>
        <v>0</v>
      </c>
      <c r="JA90" s="6">
        <f t="shared" ref="JA90:JD90" si="247">SUM(JA79, -JA86)</f>
        <v>0</v>
      </c>
      <c r="JB90" s="6">
        <f t="shared" si="247"/>
        <v>0</v>
      </c>
      <c r="JC90" s="6">
        <f t="shared" si="247"/>
        <v>0</v>
      </c>
      <c r="JD90" s="6">
        <f t="shared" si="247"/>
        <v>0</v>
      </c>
      <c r="JE90" s="6">
        <f>SUM(JE79, -JE86,)</f>
        <v>0</v>
      </c>
      <c r="JF90" s="6">
        <f>SUM(JF79, -JF86,)</f>
        <v>0</v>
      </c>
      <c r="JG90" s="6">
        <f t="shared" ref="JG90:JJ90" si="248">SUM(JG79, -JG86)</f>
        <v>0</v>
      </c>
      <c r="JH90" s="6">
        <f t="shared" si="248"/>
        <v>0</v>
      </c>
      <c r="JI90" s="6">
        <f t="shared" si="248"/>
        <v>0</v>
      </c>
      <c r="JJ90" s="6">
        <f t="shared" si="248"/>
        <v>0</v>
      </c>
      <c r="JK90" s="6">
        <f>SUM(JK79, -JK86,)</f>
        <v>0</v>
      </c>
      <c r="JL90" s="6">
        <f>SUM(JL79, -JL86,)</f>
        <v>0</v>
      </c>
      <c r="JM90" s="6">
        <f t="shared" ref="JM90:JS90" si="249">SUM(JM79, -JM86)</f>
        <v>0</v>
      </c>
      <c r="JN90" s="6">
        <f t="shared" si="249"/>
        <v>0</v>
      </c>
      <c r="JO90" s="6">
        <f t="shared" si="249"/>
        <v>0</v>
      </c>
      <c r="JP90" s="6">
        <f t="shared" si="249"/>
        <v>0</v>
      </c>
      <c r="JQ90" s="6">
        <f t="shared" si="249"/>
        <v>0</v>
      </c>
      <c r="JR90" s="6">
        <f t="shared" si="249"/>
        <v>0</v>
      </c>
      <c r="JS90" s="6">
        <f t="shared" si="249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00" t="s">
        <v>44</v>
      </c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180">
        <f>SUM(BY53, -BY55)</f>
        <v>0.20250000000000001</v>
      </c>
      <c r="BZ92" s="6">
        <f>SUM(BZ79, -BZ85)</f>
        <v>0</v>
      </c>
      <c r="CA92" s="6">
        <f>SUM(CA79, -CA85)</f>
        <v>0</v>
      </c>
      <c r="CB92" s="6">
        <f>SUM(CB79, -CB85,)</f>
        <v>0</v>
      </c>
      <c r="CC92" s="6">
        <f>SUM(CC80, -CC86)</f>
        <v>0</v>
      </c>
      <c r="CD92" s="6">
        <f>SUM(CD79, -CD85)</f>
        <v>0</v>
      </c>
      <c r="CE92" s="6">
        <f>SUM(CE79, -CE85)</f>
        <v>0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187" t="s">
        <v>41</v>
      </c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>SUM(BU54, -BU56)</f>
        <v>0.1968</v>
      </c>
      <c r="BV94" s="147">
        <f>SUM(BV54, -BV56)</f>
        <v>0.19769999999999999</v>
      </c>
      <c r="BW94" s="121">
        <f>SUM(BW54, -BW56)</f>
        <v>0.17959999999999998</v>
      </c>
      <c r="BX94" s="180">
        <f>SUM(BX54, -BX56)</f>
        <v>0.1862</v>
      </c>
      <c r="BY94" s="180">
        <f>SUM(BY54, -BY56)</f>
        <v>0.19790000000000002</v>
      </c>
      <c r="BZ94" s="6">
        <f>SUM(BZ80, -BZ86)</f>
        <v>0</v>
      </c>
      <c r="CA94" s="6">
        <f>SUM(CA80, -CA86)</f>
        <v>0</v>
      </c>
      <c r="CB94" s="6">
        <f>SUM(CB80, -CB86)</f>
        <v>0</v>
      </c>
      <c r="CC94" s="6">
        <f>SUM(CC79, -CC85)</f>
        <v>0</v>
      </c>
      <c r="CD94" s="6">
        <f>SUM(CD80, -CD86)</f>
        <v>0</v>
      </c>
      <c r="CE94" s="6">
        <f>SUM(CE79, -CE84)</f>
        <v>0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187" t="s">
        <v>48</v>
      </c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180">
        <f>SUM(BY54, -BY55)</f>
        <v>0.1857</v>
      </c>
      <c r="BZ96" s="6">
        <f>SUM(BZ85, -BZ92,)</f>
        <v>0</v>
      </c>
      <c r="CA96" s="6">
        <f t="shared" ref="CA96:CD96" si="250">SUM(CA85, -CA92)</f>
        <v>0</v>
      </c>
      <c r="CB96" s="6">
        <f t="shared" si="250"/>
        <v>0</v>
      </c>
      <c r="CC96" s="6">
        <f t="shared" si="250"/>
        <v>0</v>
      </c>
      <c r="CD96" s="6">
        <f t="shared" si="250"/>
        <v>0</v>
      </c>
      <c r="CE96" s="6">
        <f>SUM(CE85, -CE92,)</f>
        <v>0</v>
      </c>
      <c r="CF96" s="6">
        <f>SUM(CF85, -CF92,)</f>
        <v>0</v>
      </c>
      <c r="CG96" s="6">
        <f t="shared" ref="CG96:CJ96" si="251">SUM(CG85, -CG92)</f>
        <v>0</v>
      </c>
      <c r="CH96" s="6">
        <f t="shared" si="251"/>
        <v>0</v>
      </c>
      <c r="CI96" s="6">
        <f t="shared" si="251"/>
        <v>0</v>
      </c>
      <c r="CJ96" s="6">
        <f t="shared" si="251"/>
        <v>0</v>
      </c>
      <c r="CK96" s="6">
        <f>SUM(CK85, -CK92,)</f>
        <v>0</v>
      </c>
      <c r="CL96" s="6">
        <f>SUM(CL85, -CL92,)</f>
        <v>0</v>
      </c>
      <c r="CM96" s="6">
        <f t="shared" ref="CM96:CP96" si="252">SUM(CM85, -CM92)</f>
        <v>0</v>
      </c>
      <c r="CN96" s="6">
        <f t="shared" si="252"/>
        <v>0</v>
      </c>
      <c r="CO96" s="6">
        <f t="shared" si="252"/>
        <v>0</v>
      </c>
      <c r="CP96" s="6">
        <f t="shared" si="252"/>
        <v>0</v>
      </c>
      <c r="CQ96" s="6">
        <f>SUM(CQ85, -CQ92,)</f>
        <v>0</v>
      </c>
      <c r="CR96" s="6">
        <f>SUM(CR85, -CR92,)</f>
        <v>0</v>
      </c>
      <c r="CS96" s="6">
        <f t="shared" ref="CS96:CV96" si="253">SUM(CS85, -CS92)</f>
        <v>0</v>
      </c>
      <c r="CT96" s="6">
        <f t="shared" si="253"/>
        <v>0</v>
      </c>
      <c r="CU96" s="6">
        <f t="shared" si="253"/>
        <v>0</v>
      </c>
      <c r="CV96" s="6">
        <f t="shared" si="253"/>
        <v>0</v>
      </c>
      <c r="CW96" s="6">
        <f>SUM(CW85, -CW92,)</f>
        <v>0</v>
      </c>
      <c r="CX96" s="6">
        <f>SUM(CX85, -CX92,)</f>
        <v>0</v>
      </c>
      <c r="CY96" s="6">
        <f t="shared" ref="CY96:DB96" si="254">SUM(CY85, -CY92)</f>
        <v>0</v>
      </c>
      <c r="CZ96" s="6">
        <f t="shared" si="254"/>
        <v>0</v>
      </c>
      <c r="DA96" s="6">
        <f t="shared" si="254"/>
        <v>0</v>
      </c>
      <c r="DB96" s="6">
        <f t="shared" si="254"/>
        <v>0</v>
      </c>
      <c r="DC96" s="6">
        <f>SUM(DC85, -DC92,)</f>
        <v>0</v>
      </c>
      <c r="DD96" s="6">
        <f>SUM(DD85, -DD92,)</f>
        <v>0</v>
      </c>
      <c r="DE96" s="6">
        <f t="shared" ref="DE96:DH96" si="255">SUM(DE85, -DE92)</f>
        <v>0</v>
      </c>
      <c r="DF96" s="6">
        <f t="shared" si="255"/>
        <v>0</v>
      </c>
      <c r="DG96" s="6">
        <f t="shared" si="255"/>
        <v>0</v>
      </c>
      <c r="DH96" s="6">
        <f t="shared" si="255"/>
        <v>0</v>
      </c>
      <c r="DI96" s="6">
        <f>SUM(DI85, -DI92,)</f>
        <v>0</v>
      </c>
      <c r="DJ96" s="6">
        <f>SUM(DJ85, -DJ92,)</f>
        <v>0</v>
      </c>
      <c r="DK96" s="6">
        <f t="shared" ref="DK96:DN96" si="256">SUM(DK85, -DK92)</f>
        <v>0</v>
      </c>
      <c r="DL96" s="6">
        <f t="shared" si="256"/>
        <v>0</v>
      </c>
      <c r="DM96" s="6">
        <f t="shared" si="256"/>
        <v>0</v>
      </c>
      <c r="DN96" s="6">
        <f t="shared" si="256"/>
        <v>0</v>
      </c>
      <c r="DO96" s="6">
        <f>SUM(DO85, -DO92,)</f>
        <v>0</v>
      </c>
      <c r="DP96" s="6">
        <f>SUM(DP85, -DP92,)</f>
        <v>0</v>
      </c>
      <c r="DQ96" s="6">
        <f t="shared" ref="DQ96:DT96" si="257">SUM(DQ85, -DQ92)</f>
        <v>0</v>
      </c>
      <c r="DR96" s="6">
        <f t="shared" si="257"/>
        <v>0</v>
      </c>
      <c r="DS96" s="6">
        <f t="shared" si="257"/>
        <v>0</v>
      </c>
      <c r="DT96" s="6">
        <f t="shared" si="257"/>
        <v>0</v>
      </c>
      <c r="DU96" s="6">
        <f>SUM(DU85, -DU92,)</f>
        <v>0</v>
      </c>
      <c r="DV96" s="6">
        <f>SUM(DV85, -DV92,)</f>
        <v>0</v>
      </c>
      <c r="DW96" s="6">
        <f t="shared" ref="DW96:DZ96" si="258">SUM(DW85, -DW92)</f>
        <v>0</v>
      </c>
      <c r="DX96" s="6">
        <f t="shared" si="258"/>
        <v>0</v>
      </c>
      <c r="DY96" s="6">
        <f t="shared" si="258"/>
        <v>0</v>
      </c>
      <c r="DZ96" s="6">
        <f t="shared" si="258"/>
        <v>0</v>
      </c>
      <c r="EA96" s="6">
        <f>SUM(EA85, -EA92,)</f>
        <v>0</v>
      </c>
      <c r="EB96" s="6">
        <f>SUM(EB85, -EB92,)</f>
        <v>0</v>
      </c>
      <c r="EC96" s="6">
        <f t="shared" ref="EC96:EI96" si="259">SUM(EC85, -EC92)</f>
        <v>0</v>
      </c>
      <c r="ED96" s="6">
        <f t="shared" si="259"/>
        <v>0</v>
      </c>
      <c r="EE96" s="6">
        <f t="shared" si="259"/>
        <v>0</v>
      </c>
      <c r="EF96" s="6">
        <f t="shared" si="259"/>
        <v>0</v>
      </c>
      <c r="EG96" s="6">
        <f t="shared" si="259"/>
        <v>0</v>
      </c>
      <c r="EH96" s="6">
        <f t="shared" si="259"/>
        <v>0</v>
      </c>
      <c r="EI96" s="6">
        <f t="shared" si="259"/>
        <v>0</v>
      </c>
      <c r="EK96" s="6">
        <f>SUM(EK85, -EK92,)</f>
        <v>0</v>
      </c>
      <c r="EL96" s="6">
        <f>SUM(EL85, -EL92,)</f>
        <v>0</v>
      </c>
      <c r="EM96" s="6">
        <f t="shared" ref="EM96:EP96" si="260">SUM(EM85, -EM92)</f>
        <v>0</v>
      </c>
      <c r="EN96" s="6">
        <f t="shared" si="260"/>
        <v>0</v>
      </c>
      <c r="EO96" s="6">
        <f t="shared" si="260"/>
        <v>0</v>
      </c>
      <c r="EP96" s="6">
        <f t="shared" si="260"/>
        <v>0</v>
      </c>
      <c r="EQ96" s="6">
        <f>SUM(EQ85, -EQ92,)</f>
        <v>0</v>
      </c>
      <c r="ER96" s="6">
        <f>SUM(ER85, -ER92,)</f>
        <v>0</v>
      </c>
      <c r="ES96" s="6">
        <f t="shared" ref="ES96:EV96" si="261">SUM(ES85, -ES92)</f>
        <v>0</v>
      </c>
      <c r="ET96" s="6">
        <f t="shared" si="261"/>
        <v>0</v>
      </c>
      <c r="EU96" s="6">
        <f t="shared" si="261"/>
        <v>0</v>
      </c>
      <c r="EV96" s="6">
        <f t="shared" si="261"/>
        <v>0</v>
      </c>
      <c r="EW96" s="6">
        <f>SUM(EW85, -EW92,)</f>
        <v>0</v>
      </c>
      <c r="EX96" s="6">
        <f>SUM(EX85, -EX92,)</f>
        <v>0</v>
      </c>
      <c r="EY96" s="6">
        <f t="shared" ref="EY96:FB96" si="262">SUM(EY85, -EY92)</f>
        <v>0</v>
      </c>
      <c r="EZ96" s="6">
        <f t="shared" si="262"/>
        <v>0</v>
      </c>
      <c r="FA96" s="6">
        <f t="shared" si="262"/>
        <v>0</v>
      </c>
      <c r="FB96" s="6">
        <f t="shared" si="262"/>
        <v>0</v>
      </c>
      <c r="FC96" s="6">
        <f>SUM(FC85, -FC92,)</f>
        <v>0</v>
      </c>
      <c r="FD96" s="6">
        <f>SUM(FD85, -FD92,)</f>
        <v>0</v>
      </c>
      <c r="FE96" s="6">
        <f t="shared" ref="FE96:FH96" si="263">SUM(FE85, -FE92)</f>
        <v>0</v>
      </c>
      <c r="FF96" s="6">
        <f t="shared" si="263"/>
        <v>0</v>
      </c>
      <c r="FG96" s="6">
        <f t="shared" si="263"/>
        <v>0</v>
      </c>
      <c r="FH96" s="6">
        <f t="shared" si="263"/>
        <v>0</v>
      </c>
      <c r="FI96" s="6">
        <f>SUM(FI85, -FI92,)</f>
        <v>0</v>
      </c>
      <c r="FJ96" s="6">
        <f>SUM(FJ85, -FJ92,)</f>
        <v>0</v>
      </c>
      <c r="FK96" s="6">
        <f t="shared" ref="FK96:FN96" si="264">SUM(FK85, -FK92)</f>
        <v>0</v>
      </c>
      <c r="FL96" s="6">
        <f t="shared" si="264"/>
        <v>0</v>
      </c>
      <c r="FM96" s="6">
        <f t="shared" si="264"/>
        <v>0</v>
      </c>
      <c r="FN96" s="6">
        <f t="shared" si="264"/>
        <v>0</v>
      </c>
      <c r="FO96" s="6">
        <f>SUM(FO85, -FO92,)</f>
        <v>0</v>
      </c>
      <c r="FP96" s="6">
        <f>SUM(FP85, -FP92,)</f>
        <v>0</v>
      </c>
      <c r="FQ96" s="6">
        <f t="shared" ref="FQ96:FT96" si="265">SUM(FQ85, -FQ92)</f>
        <v>0</v>
      </c>
      <c r="FR96" s="6">
        <f t="shared" si="265"/>
        <v>0</v>
      </c>
      <c r="FS96" s="6">
        <f t="shared" si="265"/>
        <v>0</v>
      </c>
      <c r="FT96" s="6">
        <f t="shared" si="265"/>
        <v>0</v>
      </c>
      <c r="FU96" s="6">
        <f>SUM(FU85, -FU92,)</f>
        <v>0</v>
      </c>
      <c r="FV96" s="6">
        <f>SUM(FV85, -FV92,)</f>
        <v>0</v>
      </c>
      <c r="FW96" s="6">
        <f t="shared" ref="FW96:FZ96" si="266">SUM(FW85, -FW92)</f>
        <v>0</v>
      </c>
      <c r="FX96" s="6">
        <f t="shared" si="266"/>
        <v>0</v>
      </c>
      <c r="FY96" s="6">
        <f t="shared" si="266"/>
        <v>0</v>
      </c>
      <c r="FZ96" s="6">
        <f t="shared" si="266"/>
        <v>0</v>
      </c>
      <c r="GA96" s="6">
        <f>SUM(GA85, -GA92,)</f>
        <v>0</v>
      </c>
      <c r="GB96" s="6">
        <f>SUM(GB85, -GB92,)</f>
        <v>0</v>
      </c>
      <c r="GC96" s="6">
        <f t="shared" ref="GC96:GF96" si="267">SUM(GC85, -GC92)</f>
        <v>0</v>
      </c>
      <c r="GD96" s="6">
        <f t="shared" si="267"/>
        <v>0</v>
      </c>
      <c r="GE96" s="6">
        <f t="shared" si="267"/>
        <v>0</v>
      </c>
      <c r="GF96" s="6">
        <f t="shared" si="267"/>
        <v>0</v>
      </c>
      <c r="GG96" s="6">
        <f>SUM(GG85, -GG92,)</f>
        <v>0</v>
      </c>
      <c r="GH96" s="6">
        <f>SUM(GH85, -GH92,)</f>
        <v>0</v>
      </c>
      <c r="GI96" s="6">
        <f t="shared" ref="GI96:GL96" si="268">SUM(GI85, -GI92)</f>
        <v>0</v>
      </c>
      <c r="GJ96" s="6">
        <f t="shared" si="268"/>
        <v>0</v>
      </c>
      <c r="GK96" s="6">
        <f t="shared" si="268"/>
        <v>0</v>
      </c>
      <c r="GL96" s="6">
        <f t="shared" si="268"/>
        <v>0</v>
      </c>
      <c r="GM96" s="6">
        <f>SUM(GM85, -GM92,)</f>
        <v>0</v>
      </c>
      <c r="GN96" s="6">
        <f>SUM(GN85, -GN92,)</f>
        <v>0</v>
      </c>
      <c r="GO96" s="6">
        <f t="shared" ref="GO96:GR96" si="269">SUM(GO85, -GO92)</f>
        <v>0</v>
      </c>
      <c r="GP96" s="6">
        <f t="shared" si="269"/>
        <v>0</v>
      </c>
      <c r="GQ96" s="6">
        <f t="shared" si="269"/>
        <v>0</v>
      </c>
      <c r="GR96" s="6">
        <f t="shared" si="269"/>
        <v>0</v>
      </c>
      <c r="GS96" s="6">
        <f>SUM(GS85, -GS92,)</f>
        <v>0</v>
      </c>
      <c r="GT96" s="6">
        <f>SUM(GT85, -GT92,)</f>
        <v>0</v>
      </c>
      <c r="GU96" s="6">
        <f t="shared" ref="GU96:HA96" si="270">SUM(GU85, -GU92)</f>
        <v>0</v>
      </c>
      <c r="GV96" s="6">
        <f t="shared" si="270"/>
        <v>0</v>
      </c>
      <c r="GW96" s="6">
        <f t="shared" si="270"/>
        <v>0</v>
      </c>
      <c r="GX96" s="6">
        <f t="shared" si="270"/>
        <v>0</v>
      </c>
      <c r="GY96" s="6">
        <f t="shared" si="270"/>
        <v>0</v>
      </c>
      <c r="GZ96" s="6">
        <f t="shared" si="270"/>
        <v>0</v>
      </c>
      <c r="HA96" s="6">
        <f t="shared" si="270"/>
        <v>0</v>
      </c>
      <c r="HC96" s="6">
        <f>SUM(HC85, -HC92,)</f>
        <v>0</v>
      </c>
      <c r="HD96" s="6">
        <f>SUM(HD85, -HD92,)</f>
        <v>0</v>
      </c>
      <c r="HE96" s="6">
        <f t="shared" ref="HE96:HH96" si="271">SUM(HE85, -HE92)</f>
        <v>0</v>
      </c>
      <c r="HF96" s="6">
        <f t="shared" si="271"/>
        <v>0</v>
      </c>
      <c r="HG96" s="6">
        <f t="shared" si="271"/>
        <v>0</v>
      </c>
      <c r="HH96" s="6">
        <f t="shared" si="271"/>
        <v>0</v>
      </c>
      <c r="HI96" s="6">
        <f>SUM(HI85, -HI92,)</f>
        <v>0</v>
      </c>
      <c r="HJ96" s="6">
        <f>SUM(HJ85, -HJ92,)</f>
        <v>0</v>
      </c>
      <c r="HK96" s="6">
        <f t="shared" ref="HK96:HN96" si="272">SUM(HK85, -HK92)</f>
        <v>0</v>
      </c>
      <c r="HL96" s="6">
        <f t="shared" si="272"/>
        <v>0</v>
      </c>
      <c r="HM96" s="6">
        <f t="shared" si="272"/>
        <v>0</v>
      </c>
      <c r="HN96" s="6">
        <f t="shared" si="272"/>
        <v>0</v>
      </c>
      <c r="HO96" s="6">
        <f>SUM(HO85, -HO92,)</f>
        <v>0</v>
      </c>
      <c r="HP96" s="6">
        <f>SUM(HP85, -HP92,)</f>
        <v>0</v>
      </c>
      <c r="HQ96" s="6">
        <f t="shared" ref="HQ96:HT96" si="273">SUM(HQ85, -HQ92)</f>
        <v>0</v>
      </c>
      <c r="HR96" s="6">
        <f t="shared" si="273"/>
        <v>0</v>
      </c>
      <c r="HS96" s="6">
        <f t="shared" si="273"/>
        <v>0</v>
      </c>
      <c r="HT96" s="6">
        <f t="shared" si="273"/>
        <v>0</v>
      </c>
      <c r="HU96" s="6">
        <f>SUM(HU85, -HU92,)</f>
        <v>0</v>
      </c>
      <c r="HV96" s="6">
        <f>SUM(HV85, -HV92,)</f>
        <v>0</v>
      </c>
      <c r="HW96" s="6">
        <f t="shared" ref="HW96:HZ96" si="274">SUM(HW85, -HW92)</f>
        <v>0</v>
      </c>
      <c r="HX96" s="6">
        <f t="shared" si="274"/>
        <v>0</v>
      </c>
      <c r="HY96" s="6">
        <f t="shared" si="274"/>
        <v>0</v>
      </c>
      <c r="HZ96" s="6">
        <f t="shared" si="274"/>
        <v>0</v>
      </c>
      <c r="IA96" s="6">
        <f>SUM(IA85, -IA92,)</f>
        <v>0</v>
      </c>
      <c r="IB96" s="6">
        <f>SUM(IB85, -IB92,)</f>
        <v>0</v>
      </c>
      <c r="IC96" s="6">
        <f t="shared" ref="IC96:IF96" si="275">SUM(IC85, -IC92)</f>
        <v>0</v>
      </c>
      <c r="ID96" s="6">
        <f t="shared" si="275"/>
        <v>0</v>
      </c>
      <c r="IE96" s="6">
        <f t="shared" si="275"/>
        <v>0</v>
      </c>
      <c r="IF96" s="6">
        <f t="shared" si="275"/>
        <v>0</v>
      </c>
      <c r="IG96" s="6">
        <f>SUM(IG85, -IG92,)</f>
        <v>0</v>
      </c>
      <c r="IH96" s="6">
        <f>SUM(IH85, -IH92,)</f>
        <v>0</v>
      </c>
      <c r="II96" s="6">
        <f t="shared" ref="II96:IL96" si="276">SUM(II85, -II92)</f>
        <v>0</v>
      </c>
      <c r="IJ96" s="6">
        <f t="shared" si="276"/>
        <v>0</v>
      </c>
      <c r="IK96" s="6">
        <f t="shared" si="276"/>
        <v>0</v>
      </c>
      <c r="IL96" s="6">
        <f t="shared" si="276"/>
        <v>0</v>
      </c>
      <c r="IM96" s="6">
        <f>SUM(IM85, -IM92,)</f>
        <v>0</v>
      </c>
      <c r="IN96" s="6">
        <f>SUM(IN85, -IN92,)</f>
        <v>0</v>
      </c>
      <c r="IO96" s="6">
        <f t="shared" ref="IO96:IR96" si="277">SUM(IO85, -IO92)</f>
        <v>0</v>
      </c>
      <c r="IP96" s="6">
        <f t="shared" si="277"/>
        <v>0</v>
      </c>
      <c r="IQ96" s="6">
        <f t="shared" si="277"/>
        <v>0</v>
      </c>
      <c r="IR96" s="6">
        <f t="shared" si="277"/>
        <v>0</v>
      </c>
      <c r="IS96" s="6">
        <f>SUM(IS85, -IS92,)</f>
        <v>0</v>
      </c>
      <c r="IT96" s="6">
        <f>SUM(IT85, -IT92,)</f>
        <v>0</v>
      </c>
      <c r="IU96" s="6">
        <f t="shared" ref="IU96:IX96" si="278">SUM(IU85, -IU92)</f>
        <v>0</v>
      </c>
      <c r="IV96" s="6">
        <f t="shared" si="278"/>
        <v>0</v>
      </c>
      <c r="IW96" s="6">
        <f t="shared" si="278"/>
        <v>0</v>
      </c>
      <c r="IX96" s="6">
        <f t="shared" si="278"/>
        <v>0</v>
      </c>
      <c r="IY96" s="6">
        <f>SUM(IY85, -IY92,)</f>
        <v>0</v>
      </c>
      <c r="IZ96" s="6">
        <f>SUM(IZ85, -IZ92,)</f>
        <v>0</v>
      </c>
      <c r="JA96" s="6">
        <f t="shared" ref="JA96:JD96" si="279">SUM(JA85, -JA92)</f>
        <v>0</v>
      </c>
      <c r="JB96" s="6">
        <f t="shared" si="279"/>
        <v>0</v>
      </c>
      <c r="JC96" s="6">
        <f t="shared" si="279"/>
        <v>0</v>
      </c>
      <c r="JD96" s="6">
        <f t="shared" si="279"/>
        <v>0</v>
      </c>
      <c r="JE96" s="6">
        <f>SUM(JE85, -JE92,)</f>
        <v>0</v>
      </c>
      <c r="JF96" s="6">
        <f>SUM(JF85, -JF92,)</f>
        <v>0</v>
      </c>
      <c r="JG96" s="6">
        <f t="shared" ref="JG96:JJ96" si="280">SUM(JG85, -JG92)</f>
        <v>0</v>
      </c>
      <c r="JH96" s="6">
        <f t="shared" si="280"/>
        <v>0</v>
      </c>
      <c r="JI96" s="6">
        <f t="shared" si="280"/>
        <v>0</v>
      </c>
      <c r="JJ96" s="6">
        <f t="shared" si="280"/>
        <v>0</v>
      </c>
      <c r="JK96" s="6">
        <f>SUM(JK85, -JK92,)</f>
        <v>0</v>
      </c>
      <c r="JL96" s="6">
        <f>SUM(JL85, -JL92,)</f>
        <v>0</v>
      </c>
      <c r="JM96" s="6">
        <f t="shared" ref="JM96:JS96" si="281">SUM(JM85, -JM92)</f>
        <v>0</v>
      </c>
      <c r="JN96" s="6">
        <f t="shared" si="281"/>
        <v>0</v>
      </c>
      <c r="JO96" s="6">
        <f t="shared" si="281"/>
        <v>0</v>
      </c>
      <c r="JP96" s="6">
        <f t="shared" si="281"/>
        <v>0</v>
      </c>
      <c r="JQ96" s="6">
        <f t="shared" si="281"/>
        <v>0</v>
      </c>
      <c r="JR96" s="6">
        <f t="shared" si="281"/>
        <v>0</v>
      </c>
      <c r="JS96" s="6">
        <f t="shared" si="281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184" t="s">
        <v>45</v>
      </c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188">
        <f>SUM(BY55, -BY58)</f>
        <v>0.17530000000000001</v>
      </c>
      <c r="BZ98" s="6">
        <f>SUM(BZ85, -BZ91)</f>
        <v>0</v>
      </c>
      <c r="CA98" s="6">
        <f>SUM(CA85, -CA91)</f>
        <v>0</v>
      </c>
      <c r="CB98" s="6">
        <f>SUM(CB85, -CB91,)</f>
        <v>0</v>
      </c>
      <c r="CC98" s="6">
        <f>SUM(CC86, -CC92)</f>
        <v>0</v>
      </c>
      <c r="CD98" s="6">
        <f>SUM(CD85, -CD91)</f>
        <v>0</v>
      </c>
      <c r="CE98" s="6">
        <f>SUM(CE85, -CE91)</f>
        <v>0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181" t="s">
        <v>38</v>
      </c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>SUM(BS56, -BS58)</f>
        <v>0.1308</v>
      </c>
      <c r="BT100" s="117">
        <f>SUM(BT56, -BT58)</f>
        <v>0.11999999999999998</v>
      </c>
      <c r="BU100" s="179">
        <f>SUM(BU56, -BU58)</f>
        <v>0.13389999999999999</v>
      </c>
      <c r="BV100" s="149">
        <f>SUM(BV56, -BV58)</f>
        <v>0.14529999999999998</v>
      </c>
      <c r="BW100" s="119">
        <f>SUM(BW56, -BW58)</f>
        <v>0.15360000000000001</v>
      </c>
      <c r="BX100" s="179">
        <f>SUM(BX56, -BX58)</f>
        <v>0.15440000000000001</v>
      </c>
      <c r="BY100" s="179">
        <f>SUM(BY56, -BY58)</f>
        <v>0.16310000000000002</v>
      </c>
      <c r="BZ100" s="6">
        <f>SUM(BZ86, -BZ92)</f>
        <v>0</v>
      </c>
      <c r="CA100" s="6">
        <f>SUM(CA86, -CA92)</f>
        <v>0</v>
      </c>
      <c r="CB100" s="6">
        <f>SUM(CB86, -CB92)</f>
        <v>0</v>
      </c>
      <c r="CC100" s="6">
        <f>SUM(CC85, -CC91)</f>
        <v>0</v>
      </c>
      <c r="CD100" s="6">
        <f>SUM(CD86, -CD92)</f>
        <v>0</v>
      </c>
      <c r="CE100" s="6">
        <f>SUM(CE85, -CE90)</f>
        <v>0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175" t="s">
        <v>57</v>
      </c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177">
        <f>SUM(BY57, -BY58)</f>
        <v>9.0300000000000019E-2</v>
      </c>
      <c r="BZ102" s="6">
        <f>SUM(BZ91, -BZ98,)</f>
        <v>0</v>
      </c>
      <c r="CA102" s="6">
        <f t="shared" ref="CA102:CD102" si="282">SUM(CA91, -CA98)</f>
        <v>0</v>
      </c>
      <c r="CB102" s="6">
        <f t="shared" si="282"/>
        <v>0</v>
      </c>
      <c r="CC102" s="6">
        <f t="shared" si="282"/>
        <v>0</v>
      </c>
      <c r="CD102" s="6">
        <f t="shared" si="282"/>
        <v>0</v>
      </c>
      <c r="CE102" s="6">
        <f>SUM(CE91, -CE98,)</f>
        <v>0</v>
      </c>
      <c r="CF102" s="6">
        <f>SUM(CF91, -CF98,)</f>
        <v>0</v>
      </c>
      <c r="CG102" s="6">
        <f t="shared" ref="CG102:CJ102" si="283">SUM(CG91, -CG98)</f>
        <v>0</v>
      </c>
      <c r="CH102" s="6">
        <f t="shared" si="283"/>
        <v>0</v>
      </c>
      <c r="CI102" s="6">
        <f t="shared" si="283"/>
        <v>0</v>
      </c>
      <c r="CJ102" s="6">
        <f t="shared" si="283"/>
        <v>0</v>
      </c>
      <c r="CK102" s="6">
        <f>SUM(CK91, -CK98,)</f>
        <v>0</v>
      </c>
      <c r="CL102" s="6">
        <f>SUM(CL91, -CL98,)</f>
        <v>0</v>
      </c>
      <c r="CM102" s="6">
        <f t="shared" ref="CM102:CP102" si="284">SUM(CM91, -CM98)</f>
        <v>0</v>
      </c>
      <c r="CN102" s="6">
        <f t="shared" si="284"/>
        <v>0</v>
      </c>
      <c r="CO102" s="6">
        <f t="shared" si="284"/>
        <v>0</v>
      </c>
      <c r="CP102" s="6">
        <f t="shared" si="284"/>
        <v>0</v>
      </c>
      <c r="CQ102" s="6">
        <f>SUM(CQ91, -CQ98,)</f>
        <v>0</v>
      </c>
      <c r="CR102" s="6">
        <f>SUM(CR91, -CR98,)</f>
        <v>0</v>
      </c>
      <c r="CS102" s="6">
        <f t="shared" ref="CS102:CV102" si="285">SUM(CS91, -CS98)</f>
        <v>0</v>
      </c>
      <c r="CT102" s="6">
        <f t="shared" si="285"/>
        <v>0</v>
      </c>
      <c r="CU102" s="6">
        <f t="shared" si="285"/>
        <v>0</v>
      </c>
      <c r="CV102" s="6">
        <f t="shared" si="285"/>
        <v>0</v>
      </c>
      <c r="CW102" s="6">
        <f>SUM(CW91, -CW98,)</f>
        <v>0</v>
      </c>
      <c r="CX102" s="6">
        <f>SUM(CX91, -CX98,)</f>
        <v>0</v>
      </c>
      <c r="CY102" s="6">
        <f t="shared" ref="CY102:DB102" si="286">SUM(CY91, -CY98)</f>
        <v>0</v>
      </c>
      <c r="CZ102" s="6">
        <f t="shared" si="286"/>
        <v>0</v>
      </c>
      <c r="DA102" s="6">
        <f t="shared" si="286"/>
        <v>0</v>
      </c>
      <c r="DB102" s="6">
        <f t="shared" si="286"/>
        <v>0</v>
      </c>
      <c r="DC102" s="6">
        <f>SUM(DC91, -DC98,)</f>
        <v>0</v>
      </c>
      <c r="DD102" s="6">
        <f>SUM(DD91, -DD98,)</f>
        <v>0</v>
      </c>
      <c r="DE102" s="6">
        <f t="shared" ref="DE102:DH102" si="287">SUM(DE91, -DE98)</f>
        <v>0</v>
      </c>
      <c r="DF102" s="6">
        <f t="shared" si="287"/>
        <v>0</v>
      </c>
      <c r="DG102" s="6">
        <f t="shared" si="287"/>
        <v>0</v>
      </c>
      <c r="DH102" s="6">
        <f t="shared" si="287"/>
        <v>0</v>
      </c>
      <c r="DI102" s="6">
        <f>SUM(DI91, -DI98,)</f>
        <v>0</v>
      </c>
      <c r="DJ102" s="6">
        <f>SUM(DJ91, -DJ98,)</f>
        <v>0</v>
      </c>
      <c r="DK102" s="6">
        <f t="shared" ref="DK102:DN102" si="288">SUM(DK91, -DK98)</f>
        <v>0</v>
      </c>
      <c r="DL102" s="6">
        <f t="shared" si="288"/>
        <v>0</v>
      </c>
      <c r="DM102" s="6">
        <f t="shared" si="288"/>
        <v>0</v>
      </c>
      <c r="DN102" s="6">
        <f t="shared" si="288"/>
        <v>0</v>
      </c>
      <c r="DO102" s="6">
        <f>SUM(DO91, -DO98,)</f>
        <v>0</v>
      </c>
      <c r="DP102" s="6">
        <f>SUM(DP91, -DP98,)</f>
        <v>0</v>
      </c>
      <c r="DQ102" s="6">
        <f t="shared" ref="DQ102:DT102" si="289">SUM(DQ91, -DQ98)</f>
        <v>0</v>
      </c>
      <c r="DR102" s="6">
        <f t="shared" si="289"/>
        <v>0</v>
      </c>
      <c r="DS102" s="6">
        <f t="shared" si="289"/>
        <v>0</v>
      </c>
      <c r="DT102" s="6">
        <f t="shared" si="289"/>
        <v>0</v>
      </c>
      <c r="DU102" s="6">
        <f>SUM(DU91, -DU98,)</f>
        <v>0</v>
      </c>
      <c r="DV102" s="6">
        <f>SUM(DV91, -DV98,)</f>
        <v>0</v>
      </c>
      <c r="DW102" s="6">
        <f t="shared" ref="DW102:DZ102" si="290">SUM(DW91, -DW98)</f>
        <v>0</v>
      </c>
      <c r="DX102" s="6">
        <f t="shared" si="290"/>
        <v>0</v>
      </c>
      <c r="DY102" s="6">
        <f t="shared" si="290"/>
        <v>0</v>
      </c>
      <c r="DZ102" s="6">
        <f t="shared" si="290"/>
        <v>0</v>
      </c>
      <c r="EA102" s="6">
        <f>SUM(EA91, -EA98,)</f>
        <v>0</v>
      </c>
      <c r="EB102" s="6">
        <f>SUM(EB91, -EB98,)</f>
        <v>0</v>
      </c>
      <c r="EC102" s="6">
        <f t="shared" ref="EC102:EI102" si="291">SUM(EC91, -EC98)</f>
        <v>0</v>
      </c>
      <c r="ED102" s="6">
        <f t="shared" si="291"/>
        <v>0</v>
      </c>
      <c r="EE102" s="6">
        <f t="shared" si="291"/>
        <v>0</v>
      </c>
      <c r="EF102" s="6">
        <f t="shared" si="291"/>
        <v>0</v>
      </c>
      <c r="EG102" s="6">
        <f t="shared" si="291"/>
        <v>0</v>
      </c>
      <c r="EH102" s="6">
        <f t="shared" si="291"/>
        <v>0</v>
      </c>
      <c r="EI102" s="6">
        <f t="shared" si="291"/>
        <v>0</v>
      </c>
      <c r="EK102" s="6">
        <f>SUM(EK91, -EK98,)</f>
        <v>0</v>
      </c>
      <c r="EL102" s="6">
        <f>SUM(EL91, -EL98,)</f>
        <v>0</v>
      </c>
      <c r="EM102" s="6">
        <f t="shared" ref="EM102:EP102" si="292">SUM(EM91, -EM98)</f>
        <v>0</v>
      </c>
      <c r="EN102" s="6">
        <f t="shared" si="292"/>
        <v>0</v>
      </c>
      <c r="EO102" s="6">
        <f t="shared" si="292"/>
        <v>0</v>
      </c>
      <c r="EP102" s="6">
        <f t="shared" si="292"/>
        <v>0</v>
      </c>
      <c r="EQ102" s="6">
        <f>SUM(EQ91, -EQ98,)</f>
        <v>0</v>
      </c>
      <c r="ER102" s="6">
        <f>SUM(ER91, -ER98,)</f>
        <v>0</v>
      </c>
      <c r="ES102" s="6">
        <f t="shared" ref="ES102:EV102" si="293">SUM(ES91, -ES98)</f>
        <v>0</v>
      </c>
      <c r="ET102" s="6">
        <f t="shared" si="293"/>
        <v>0</v>
      </c>
      <c r="EU102" s="6">
        <f t="shared" si="293"/>
        <v>0</v>
      </c>
      <c r="EV102" s="6">
        <f t="shared" si="293"/>
        <v>0</v>
      </c>
      <c r="EW102" s="6">
        <f>SUM(EW91, -EW98,)</f>
        <v>0</v>
      </c>
      <c r="EX102" s="6">
        <f>SUM(EX91, -EX98,)</f>
        <v>0</v>
      </c>
      <c r="EY102" s="6">
        <f t="shared" ref="EY102:FB102" si="294">SUM(EY91, -EY98)</f>
        <v>0</v>
      </c>
      <c r="EZ102" s="6">
        <f t="shared" si="294"/>
        <v>0</v>
      </c>
      <c r="FA102" s="6">
        <f t="shared" si="294"/>
        <v>0</v>
      </c>
      <c r="FB102" s="6">
        <f t="shared" si="294"/>
        <v>0</v>
      </c>
      <c r="FC102" s="6">
        <f>SUM(FC91, -FC98,)</f>
        <v>0</v>
      </c>
      <c r="FD102" s="6">
        <f>SUM(FD91, -FD98,)</f>
        <v>0</v>
      </c>
      <c r="FE102" s="6">
        <f t="shared" ref="FE102:FH102" si="295">SUM(FE91, -FE98)</f>
        <v>0</v>
      </c>
      <c r="FF102" s="6">
        <f t="shared" si="295"/>
        <v>0</v>
      </c>
      <c r="FG102" s="6">
        <f t="shared" si="295"/>
        <v>0</v>
      </c>
      <c r="FH102" s="6">
        <f t="shared" si="295"/>
        <v>0</v>
      </c>
      <c r="FI102" s="6">
        <f>SUM(FI91, -FI98,)</f>
        <v>0</v>
      </c>
      <c r="FJ102" s="6">
        <f>SUM(FJ91, -FJ98,)</f>
        <v>0</v>
      </c>
      <c r="FK102" s="6">
        <f t="shared" ref="FK102:FN102" si="296">SUM(FK91, -FK98)</f>
        <v>0</v>
      </c>
      <c r="FL102" s="6">
        <f t="shared" si="296"/>
        <v>0</v>
      </c>
      <c r="FM102" s="6">
        <f t="shared" si="296"/>
        <v>0</v>
      </c>
      <c r="FN102" s="6">
        <f t="shared" si="296"/>
        <v>0</v>
      </c>
      <c r="FO102" s="6">
        <f>SUM(FO91, -FO98,)</f>
        <v>0</v>
      </c>
      <c r="FP102" s="6">
        <f>SUM(FP91, -FP98,)</f>
        <v>0</v>
      </c>
      <c r="FQ102" s="6">
        <f t="shared" ref="FQ102:FT102" si="297">SUM(FQ91, -FQ98)</f>
        <v>0</v>
      </c>
      <c r="FR102" s="6">
        <f t="shared" si="297"/>
        <v>0</v>
      </c>
      <c r="FS102" s="6">
        <f t="shared" si="297"/>
        <v>0</v>
      </c>
      <c r="FT102" s="6">
        <f t="shared" si="297"/>
        <v>0</v>
      </c>
      <c r="FU102" s="6">
        <f>SUM(FU91, -FU98,)</f>
        <v>0</v>
      </c>
      <c r="FV102" s="6">
        <f>SUM(FV91, -FV98,)</f>
        <v>0</v>
      </c>
      <c r="FW102" s="6">
        <f t="shared" ref="FW102:FZ102" si="298">SUM(FW91, -FW98)</f>
        <v>0</v>
      </c>
      <c r="FX102" s="6">
        <f t="shared" si="298"/>
        <v>0</v>
      </c>
      <c r="FY102" s="6">
        <f t="shared" si="298"/>
        <v>0</v>
      </c>
      <c r="FZ102" s="6">
        <f t="shared" si="298"/>
        <v>0</v>
      </c>
      <c r="GA102" s="6">
        <f>SUM(GA91, -GA98,)</f>
        <v>0</v>
      </c>
      <c r="GB102" s="6">
        <f>SUM(GB91, -GB98,)</f>
        <v>0</v>
      </c>
      <c r="GC102" s="6">
        <f t="shared" ref="GC102:GF102" si="299">SUM(GC91, -GC98)</f>
        <v>0</v>
      </c>
      <c r="GD102" s="6">
        <f t="shared" si="299"/>
        <v>0</v>
      </c>
      <c r="GE102" s="6">
        <f t="shared" si="299"/>
        <v>0</v>
      </c>
      <c r="GF102" s="6">
        <f t="shared" si="299"/>
        <v>0</v>
      </c>
      <c r="GG102" s="6">
        <f>SUM(GG91, -GG98,)</f>
        <v>0</v>
      </c>
      <c r="GH102" s="6">
        <f>SUM(GH91, -GH98,)</f>
        <v>0</v>
      </c>
      <c r="GI102" s="6">
        <f t="shared" ref="GI102:GL102" si="300">SUM(GI91, -GI98)</f>
        <v>0</v>
      </c>
      <c r="GJ102" s="6">
        <f t="shared" si="300"/>
        <v>0</v>
      </c>
      <c r="GK102" s="6">
        <f t="shared" si="300"/>
        <v>0</v>
      </c>
      <c r="GL102" s="6">
        <f t="shared" si="300"/>
        <v>0</v>
      </c>
      <c r="GM102" s="6">
        <f>SUM(GM91, -GM98,)</f>
        <v>0</v>
      </c>
      <c r="GN102" s="6">
        <f>SUM(GN91, -GN98,)</f>
        <v>0</v>
      </c>
      <c r="GO102" s="6">
        <f t="shared" ref="GO102:GR102" si="301">SUM(GO91, -GO98)</f>
        <v>0</v>
      </c>
      <c r="GP102" s="6">
        <f t="shared" si="301"/>
        <v>0</v>
      </c>
      <c r="GQ102" s="6">
        <f t="shared" si="301"/>
        <v>0</v>
      </c>
      <c r="GR102" s="6">
        <f t="shared" si="301"/>
        <v>0</v>
      </c>
      <c r="GS102" s="6">
        <f>SUM(GS91, -GS98,)</f>
        <v>0</v>
      </c>
      <c r="GT102" s="6">
        <f>SUM(GT91, -GT98,)</f>
        <v>0</v>
      </c>
      <c r="GU102" s="6">
        <f t="shared" ref="GU102:HA102" si="302">SUM(GU91, -GU98)</f>
        <v>0</v>
      </c>
      <c r="GV102" s="6">
        <f t="shared" si="302"/>
        <v>0</v>
      </c>
      <c r="GW102" s="6">
        <f t="shared" si="302"/>
        <v>0</v>
      </c>
      <c r="GX102" s="6">
        <f t="shared" si="302"/>
        <v>0</v>
      </c>
      <c r="GY102" s="6">
        <f t="shared" si="302"/>
        <v>0</v>
      </c>
      <c r="GZ102" s="6">
        <f t="shared" si="302"/>
        <v>0</v>
      </c>
      <c r="HA102" s="6">
        <f t="shared" si="302"/>
        <v>0</v>
      </c>
      <c r="HC102" s="6">
        <f>SUM(HC91, -HC98,)</f>
        <v>0</v>
      </c>
      <c r="HD102" s="6">
        <f>SUM(HD91, -HD98,)</f>
        <v>0</v>
      </c>
      <c r="HE102" s="6">
        <f t="shared" ref="HE102:HH102" si="303">SUM(HE91, -HE98)</f>
        <v>0</v>
      </c>
      <c r="HF102" s="6">
        <f t="shared" si="303"/>
        <v>0</v>
      </c>
      <c r="HG102" s="6">
        <f t="shared" si="303"/>
        <v>0</v>
      </c>
      <c r="HH102" s="6">
        <f t="shared" si="303"/>
        <v>0</v>
      </c>
      <c r="HI102" s="6">
        <f>SUM(HI91, -HI98,)</f>
        <v>0</v>
      </c>
      <c r="HJ102" s="6">
        <f>SUM(HJ91, -HJ98,)</f>
        <v>0</v>
      </c>
      <c r="HK102" s="6">
        <f t="shared" ref="HK102:HN102" si="304">SUM(HK91, -HK98)</f>
        <v>0</v>
      </c>
      <c r="HL102" s="6">
        <f t="shared" si="304"/>
        <v>0</v>
      </c>
      <c r="HM102" s="6">
        <f t="shared" si="304"/>
        <v>0</v>
      </c>
      <c r="HN102" s="6">
        <f t="shared" si="304"/>
        <v>0</v>
      </c>
      <c r="HO102" s="6">
        <f>SUM(HO91, -HO98,)</f>
        <v>0</v>
      </c>
      <c r="HP102" s="6">
        <f>SUM(HP91, -HP98,)</f>
        <v>0</v>
      </c>
      <c r="HQ102" s="6">
        <f t="shared" ref="HQ102:HT102" si="305">SUM(HQ91, -HQ98)</f>
        <v>0</v>
      </c>
      <c r="HR102" s="6">
        <f t="shared" si="305"/>
        <v>0</v>
      </c>
      <c r="HS102" s="6">
        <f t="shared" si="305"/>
        <v>0</v>
      </c>
      <c r="HT102" s="6">
        <f t="shared" si="305"/>
        <v>0</v>
      </c>
      <c r="HU102" s="6">
        <f>SUM(HU91, -HU98,)</f>
        <v>0</v>
      </c>
      <c r="HV102" s="6">
        <f>SUM(HV91, -HV98,)</f>
        <v>0</v>
      </c>
      <c r="HW102" s="6">
        <f t="shared" ref="HW102:HZ102" si="306">SUM(HW91, -HW98)</f>
        <v>0</v>
      </c>
      <c r="HX102" s="6">
        <f t="shared" si="306"/>
        <v>0</v>
      </c>
      <c r="HY102" s="6">
        <f t="shared" si="306"/>
        <v>0</v>
      </c>
      <c r="HZ102" s="6">
        <f t="shared" si="306"/>
        <v>0</v>
      </c>
      <c r="IA102" s="6">
        <f>SUM(IA91, -IA98,)</f>
        <v>0</v>
      </c>
      <c r="IB102" s="6">
        <f>SUM(IB91, -IB98,)</f>
        <v>0</v>
      </c>
      <c r="IC102" s="6">
        <f t="shared" ref="IC102:IF102" si="307">SUM(IC91, -IC98)</f>
        <v>0</v>
      </c>
      <c r="ID102" s="6">
        <f t="shared" si="307"/>
        <v>0</v>
      </c>
      <c r="IE102" s="6">
        <f t="shared" si="307"/>
        <v>0</v>
      </c>
      <c r="IF102" s="6">
        <f t="shared" si="307"/>
        <v>0</v>
      </c>
      <c r="IG102" s="6">
        <f>SUM(IG91, -IG98,)</f>
        <v>0</v>
      </c>
      <c r="IH102" s="6">
        <f>SUM(IH91, -IH98,)</f>
        <v>0</v>
      </c>
      <c r="II102" s="6">
        <f t="shared" ref="II102:IL102" si="308">SUM(II91, -II98)</f>
        <v>0</v>
      </c>
      <c r="IJ102" s="6">
        <f t="shared" si="308"/>
        <v>0</v>
      </c>
      <c r="IK102" s="6">
        <f t="shared" si="308"/>
        <v>0</v>
      </c>
      <c r="IL102" s="6">
        <f t="shared" si="308"/>
        <v>0</v>
      </c>
      <c r="IM102" s="6">
        <f>SUM(IM91, -IM98,)</f>
        <v>0</v>
      </c>
      <c r="IN102" s="6">
        <f>SUM(IN91, -IN98,)</f>
        <v>0</v>
      </c>
      <c r="IO102" s="6">
        <f t="shared" ref="IO102:IR102" si="309">SUM(IO91, -IO98)</f>
        <v>0</v>
      </c>
      <c r="IP102" s="6">
        <f t="shared" si="309"/>
        <v>0</v>
      </c>
      <c r="IQ102" s="6">
        <f t="shared" si="309"/>
        <v>0</v>
      </c>
      <c r="IR102" s="6">
        <f t="shared" si="309"/>
        <v>0</v>
      </c>
      <c r="IS102" s="6">
        <f>SUM(IS91, -IS98,)</f>
        <v>0</v>
      </c>
      <c r="IT102" s="6">
        <f>SUM(IT91, -IT98,)</f>
        <v>0</v>
      </c>
      <c r="IU102" s="6">
        <f t="shared" ref="IU102:IX102" si="310">SUM(IU91, -IU98)</f>
        <v>0</v>
      </c>
      <c r="IV102" s="6">
        <f t="shared" si="310"/>
        <v>0</v>
      </c>
      <c r="IW102" s="6">
        <f t="shared" si="310"/>
        <v>0</v>
      </c>
      <c r="IX102" s="6">
        <f t="shared" si="310"/>
        <v>0</v>
      </c>
      <c r="IY102" s="6">
        <f>SUM(IY91, -IY98,)</f>
        <v>0</v>
      </c>
      <c r="IZ102" s="6">
        <f>SUM(IZ91, -IZ98,)</f>
        <v>0</v>
      </c>
      <c r="JA102" s="6">
        <f t="shared" ref="JA102:JD102" si="311">SUM(JA91, -JA98)</f>
        <v>0</v>
      </c>
      <c r="JB102" s="6">
        <f t="shared" si="311"/>
        <v>0</v>
      </c>
      <c r="JC102" s="6">
        <f t="shared" si="311"/>
        <v>0</v>
      </c>
      <c r="JD102" s="6">
        <f t="shared" si="311"/>
        <v>0</v>
      </c>
      <c r="JE102" s="6">
        <f>SUM(JE91, -JE98,)</f>
        <v>0</v>
      </c>
      <c r="JF102" s="6">
        <f>SUM(JF91, -JF98,)</f>
        <v>0</v>
      </c>
      <c r="JG102" s="6">
        <f t="shared" ref="JG102:JJ102" si="312">SUM(JG91, -JG98)</f>
        <v>0</v>
      </c>
      <c r="JH102" s="6">
        <f t="shared" si="312"/>
        <v>0</v>
      </c>
      <c r="JI102" s="6">
        <f t="shared" si="312"/>
        <v>0</v>
      </c>
      <c r="JJ102" s="6">
        <f t="shared" si="312"/>
        <v>0</v>
      </c>
      <c r="JK102" s="6">
        <f>SUM(JK91, -JK98,)</f>
        <v>0</v>
      </c>
      <c r="JL102" s="6">
        <f>SUM(JL91, -JL98,)</f>
        <v>0</v>
      </c>
      <c r="JM102" s="6">
        <f t="shared" ref="JM102:JS102" si="313">SUM(JM91, -JM98)</f>
        <v>0</v>
      </c>
      <c r="JN102" s="6">
        <f t="shared" si="313"/>
        <v>0</v>
      </c>
      <c r="JO102" s="6">
        <f t="shared" si="313"/>
        <v>0</v>
      </c>
      <c r="JP102" s="6">
        <f t="shared" si="313"/>
        <v>0</v>
      </c>
      <c r="JQ102" s="6">
        <f t="shared" si="313"/>
        <v>0</v>
      </c>
      <c r="JR102" s="6">
        <f t="shared" si="313"/>
        <v>0</v>
      </c>
      <c r="JS102" s="6">
        <f t="shared" si="313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184" t="s">
        <v>46</v>
      </c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4">SUM(BE56, -BE58)</f>
        <v>0.1037</v>
      </c>
      <c r="BF104" s="167">
        <f t="shared" si="314"/>
        <v>0.1012</v>
      </c>
      <c r="BG104" s="209">
        <f t="shared" si="314"/>
        <v>0.10639999999999999</v>
      </c>
      <c r="BH104" s="179">
        <f t="shared" si="314"/>
        <v>0.1026</v>
      </c>
      <c r="BI104" s="149">
        <f t="shared" si="314"/>
        <v>0.10390000000000001</v>
      </c>
      <c r="BJ104" s="119">
        <f t="shared" si="314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74">
        <f>SUM(BY55, -BY57)</f>
        <v>8.5000000000000006E-2</v>
      </c>
      <c r="BZ104" s="6">
        <f>SUM(BZ91, -BZ97)</f>
        <v>0</v>
      </c>
      <c r="CA104" s="6">
        <f>SUM(CA91, -CA97)</f>
        <v>0</v>
      </c>
      <c r="CB104" s="6">
        <f>SUM(CB91, -CB97,)</f>
        <v>0</v>
      </c>
      <c r="CC104" s="6">
        <f>SUM(CC92, -CC98)</f>
        <v>0</v>
      </c>
      <c r="CD104" s="6">
        <f>SUM(CD91, -CD97)</f>
        <v>0</v>
      </c>
      <c r="CE104" s="6">
        <f>SUM(CE91, -CE97)</f>
        <v>0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178" t="s">
        <v>68</v>
      </c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177">
        <f>SUM(BY51, -BY54)</f>
        <v>8.1399999999999986E-2</v>
      </c>
      <c r="BZ106" s="6">
        <f>SUM(BZ92, -BZ98)</f>
        <v>0</v>
      </c>
      <c r="CA106" s="6">
        <f>SUM(CA92, -CA98)</f>
        <v>0</v>
      </c>
      <c r="CB106" s="6">
        <f>SUM(CB92, -CB98)</f>
        <v>0</v>
      </c>
      <c r="CC106" s="6">
        <f>SUM(CC91, -CC97)</f>
        <v>0</v>
      </c>
      <c r="CD106" s="6">
        <f>SUM(CD92, -CD98)</f>
        <v>0</v>
      </c>
      <c r="CE106" s="6">
        <f>SUM(CE91, -CE96)</f>
        <v>0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181" t="s">
        <v>39</v>
      </c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177">
        <f>SUM(BY56, -BY57)</f>
        <v>7.2800000000000004E-2</v>
      </c>
      <c r="BZ108" s="6">
        <f>SUM(BZ97, -BZ104,)</f>
        <v>0</v>
      </c>
      <c r="CA108" s="6">
        <f t="shared" ref="CA108:CD108" si="315">SUM(CA97, -CA104)</f>
        <v>0</v>
      </c>
      <c r="CB108" s="6">
        <f t="shared" si="315"/>
        <v>0</v>
      </c>
      <c r="CC108" s="6">
        <f t="shared" si="315"/>
        <v>0</v>
      </c>
      <c r="CD108" s="6">
        <f t="shared" si="315"/>
        <v>0</v>
      </c>
      <c r="CE108" s="6">
        <f>SUM(CE97, -CE104,)</f>
        <v>0</v>
      </c>
      <c r="CF108" s="6">
        <f>SUM(CF97, -CF104,)</f>
        <v>0</v>
      </c>
      <c r="CG108" s="6">
        <f t="shared" ref="CG108:CJ108" si="316">SUM(CG97, -CG104)</f>
        <v>0</v>
      </c>
      <c r="CH108" s="6">
        <f t="shared" si="316"/>
        <v>0</v>
      </c>
      <c r="CI108" s="6">
        <f t="shared" si="316"/>
        <v>0</v>
      </c>
      <c r="CJ108" s="6">
        <f t="shared" si="316"/>
        <v>0</v>
      </c>
      <c r="CK108" s="6">
        <f>SUM(CK97, -CK104,)</f>
        <v>0</v>
      </c>
      <c r="CL108" s="6">
        <f>SUM(CL97, -CL104,)</f>
        <v>0</v>
      </c>
      <c r="CM108" s="6">
        <f t="shared" ref="CM108:CP108" si="317">SUM(CM97, -CM104)</f>
        <v>0</v>
      </c>
      <c r="CN108" s="6">
        <f t="shared" si="317"/>
        <v>0</v>
      </c>
      <c r="CO108" s="6">
        <f t="shared" si="317"/>
        <v>0</v>
      </c>
      <c r="CP108" s="6">
        <f t="shared" si="317"/>
        <v>0</v>
      </c>
      <c r="CQ108" s="6">
        <f>SUM(CQ97, -CQ104,)</f>
        <v>0</v>
      </c>
      <c r="CR108" s="6">
        <f>SUM(CR97, -CR104,)</f>
        <v>0</v>
      </c>
      <c r="CS108" s="6">
        <f t="shared" ref="CS108:CV108" si="318">SUM(CS97, -CS104)</f>
        <v>0</v>
      </c>
      <c r="CT108" s="6">
        <f t="shared" si="318"/>
        <v>0</v>
      </c>
      <c r="CU108" s="6">
        <f t="shared" si="318"/>
        <v>0</v>
      </c>
      <c r="CV108" s="6">
        <f t="shared" si="318"/>
        <v>0</v>
      </c>
      <c r="CW108" s="6">
        <f>SUM(CW97, -CW104,)</f>
        <v>0</v>
      </c>
      <c r="CX108" s="6">
        <f>SUM(CX97, -CX104,)</f>
        <v>0</v>
      </c>
      <c r="CY108" s="6">
        <f t="shared" ref="CY108:DB108" si="319">SUM(CY97, -CY104)</f>
        <v>0</v>
      </c>
      <c r="CZ108" s="6">
        <f t="shared" si="319"/>
        <v>0</v>
      </c>
      <c r="DA108" s="6">
        <f t="shared" si="319"/>
        <v>0</v>
      </c>
      <c r="DB108" s="6">
        <f t="shared" si="319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0">SUM(DE97, -DE104)</f>
        <v>0</v>
      </c>
      <c r="DF108" s="6">
        <f t="shared" si="320"/>
        <v>0</v>
      </c>
      <c r="DG108" s="6">
        <f t="shared" si="320"/>
        <v>0</v>
      </c>
      <c r="DH108" s="6">
        <f t="shared" si="320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1">SUM(DK97, -DK104)</f>
        <v>0</v>
      </c>
      <c r="DL108" s="6">
        <f t="shared" si="321"/>
        <v>0</v>
      </c>
      <c r="DM108" s="6">
        <f t="shared" si="321"/>
        <v>0</v>
      </c>
      <c r="DN108" s="6">
        <f t="shared" si="321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2">SUM(DQ97, -DQ104)</f>
        <v>0</v>
      </c>
      <c r="DR108" s="6">
        <f t="shared" si="322"/>
        <v>0</v>
      </c>
      <c r="DS108" s="6">
        <f t="shared" si="322"/>
        <v>0</v>
      </c>
      <c r="DT108" s="6">
        <f t="shared" si="322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3">SUM(DW97, -DW104)</f>
        <v>0</v>
      </c>
      <c r="DX108" s="6">
        <f t="shared" si="323"/>
        <v>0</v>
      </c>
      <c r="DY108" s="6">
        <f t="shared" si="323"/>
        <v>0</v>
      </c>
      <c r="DZ108" s="6">
        <f t="shared" si="323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4">SUM(EC97, -EC104)</f>
        <v>0</v>
      </c>
      <c r="ED108" s="6">
        <f t="shared" si="324"/>
        <v>0</v>
      </c>
      <c r="EE108" s="6">
        <f t="shared" si="324"/>
        <v>0</v>
      </c>
      <c r="EF108" s="6">
        <f t="shared" si="324"/>
        <v>0</v>
      </c>
      <c r="EG108" s="6">
        <f t="shared" si="324"/>
        <v>0</v>
      </c>
      <c r="EH108" s="6">
        <f t="shared" si="324"/>
        <v>0</v>
      </c>
      <c r="EI108" s="6">
        <f t="shared" si="324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5">SUM(EM97, -EM104)</f>
        <v>0</v>
      </c>
      <c r="EN108" s="6">
        <f t="shared" si="325"/>
        <v>0</v>
      </c>
      <c r="EO108" s="6">
        <f t="shared" si="325"/>
        <v>0</v>
      </c>
      <c r="EP108" s="6">
        <f t="shared" si="325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6">SUM(ES97, -ES104)</f>
        <v>0</v>
      </c>
      <c r="ET108" s="6">
        <f t="shared" si="326"/>
        <v>0</v>
      </c>
      <c r="EU108" s="6">
        <f t="shared" si="326"/>
        <v>0</v>
      </c>
      <c r="EV108" s="6">
        <f t="shared" si="326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7">SUM(EY97, -EY104)</f>
        <v>0</v>
      </c>
      <c r="EZ108" s="6">
        <f t="shared" si="327"/>
        <v>0</v>
      </c>
      <c r="FA108" s="6">
        <f t="shared" si="327"/>
        <v>0</v>
      </c>
      <c r="FB108" s="6">
        <f t="shared" si="327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8">SUM(FE97, -FE104)</f>
        <v>0</v>
      </c>
      <c r="FF108" s="6">
        <f t="shared" si="328"/>
        <v>0</v>
      </c>
      <c r="FG108" s="6">
        <f t="shared" si="328"/>
        <v>0</v>
      </c>
      <c r="FH108" s="6">
        <f t="shared" si="328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9">SUM(FK97, -FK104)</f>
        <v>0</v>
      </c>
      <c r="FL108" s="6">
        <f t="shared" si="329"/>
        <v>0</v>
      </c>
      <c r="FM108" s="6">
        <f t="shared" si="329"/>
        <v>0</v>
      </c>
      <c r="FN108" s="6">
        <f t="shared" si="329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0">SUM(FQ97, -FQ104)</f>
        <v>0</v>
      </c>
      <c r="FR108" s="6">
        <f t="shared" si="330"/>
        <v>0</v>
      </c>
      <c r="FS108" s="6">
        <f t="shared" si="330"/>
        <v>0</v>
      </c>
      <c r="FT108" s="6">
        <f t="shared" si="330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1">SUM(FW97, -FW104)</f>
        <v>0</v>
      </c>
      <c r="FX108" s="6">
        <f t="shared" si="331"/>
        <v>0</v>
      </c>
      <c r="FY108" s="6">
        <f t="shared" si="331"/>
        <v>0</v>
      </c>
      <c r="FZ108" s="6">
        <f t="shared" si="331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2">SUM(GC97, -GC104)</f>
        <v>0</v>
      </c>
      <c r="GD108" s="6">
        <f t="shared" si="332"/>
        <v>0</v>
      </c>
      <c r="GE108" s="6">
        <f t="shared" si="332"/>
        <v>0</v>
      </c>
      <c r="GF108" s="6">
        <f t="shared" si="332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3">SUM(GI97, -GI104)</f>
        <v>0</v>
      </c>
      <c r="GJ108" s="6">
        <f t="shared" si="333"/>
        <v>0</v>
      </c>
      <c r="GK108" s="6">
        <f t="shared" si="333"/>
        <v>0</v>
      </c>
      <c r="GL108" s="6">
        <f t="shared" si="333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4">SUM(GO97, -GO104)</f>
        <v>0</v>
      </c>
      <c r="GP108" s="6">
        <f t="shared" si="334"/>
        <v>0</v>
      </c>
      <c r="GQ108" s="6">
        <f t="shared" si="334"/>
        <v>0</v>
      </c>
      <c r="GR108" s="6">
        <f t="shared" si="334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5">SUM(GU97, -GU104)</f>
        <v>0</v>
      </c>
      <c r="GV108" s="6">
        <f t="shared" si="335"/>
        <v>0</v>
      </c>
      <c r="GW108" s="6">
        <f t="shared" si="335"/>
        <v>0</v>
      </c>
      <c r="GX108" s="6">
        <f t="shared" si="335"/>
        <v>0</v>
      </c>
      <c r="GY108" s="6">
        <f t="shared" si="335"/>
        <v>0</v>
      </c>
      <c r="GZ108" s="6">
        <f t="shared" si="335"/>
        <v>0</v>
      </c>
      <c r="HA108" s="6">
        <f t="shared" si="335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6">SUM(HE97, -HE104)</f>
        <v>0</v>
      </c>
      <c r="HF108" s="6">
        <f t="shared" si="336"/>
        <v>0</v>
      </c>
      <c r="HG108" s="6">
        <f t="shared" si="336"/>
        <v>0</v>
      </c>
      <c r="HH108" s="6">
        <f t="shared" si="336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7">SUM(HK97, -HK104)</f>
        <v>0</v>
      </c>
      <c r="HL108" s="6">
        <f t="shared" si="337"/>
        <v>0</v>
      </c>
      <c r="HM108" s="6">
        <f t="shared" si="337"/>
        <v>0</v>
      </c>
      <c r="HN108" s="6">
        <f t="shared" si="337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8">SUM(HQ97, -HQ104)</f>
        <v>0</v>
      </c>
      <c r="HR108" s="6">
        <f t="shared" si="338"/>
        <v>0</v>
      </c>
      <c r="HS108" s="6">
        <f t="shared" si="338"/>
        <v>0</v>
      </c>
      <c r="HT108" s="6">
        <f t="shared" si="338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9">SUM(HW97, -HW104)</f>
        <v>0</v>
      </c>
      <c r="HX108" s="6">
        <f t="shared" si="339"/>
        <v>0</v>
      </c>
      <c r="HY108" s="6">
        <f t="shared" si="339"/>
        <v>0</v>
      </c>
      <c r="HZ108" s="6">
        <f t="shared" si="339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0">SUM(IC97, -IC104)</f>
        <v>0</v>
      </c>
      <c r="ID108" s="6">
        <f t="shared" si="340"/>
        <v>0</v>
      </c>
      <c r="IE108" s="6">
        <f t="shared" si="340"/>
        <v>0</v>
      </c>
      <c r="IF108" s="6">
        <f t="shared" si="340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1">SUM(II97, -II104)</f>
        <v>0</v>
      </c>
      <c r="IJ108" s="6">
        <f t="shared" si="341"/>
        <v>0</v>
      </c>
      <c r="IK108" s="6">
        <f t="shared" si="341"/>
        <v>0</v>
      </c>
      <c r="IL108" s="6">
        <f t="shared" si="341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2">SUM(IO97, -IO104)</f>
        <v>0</v>
      </c>
      <c r="IP108" s="6">
        <f t="shared" si="342"/>
        <v>0</v>
      </c>
      <c r="IQ108" s="6">
        <f t="shared" si="342"/>
        <v>0</v>
      </c>
      <c r="IR108" s="6">
        <f t="shared" si="342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3">SUM(IU97, -IU104)</f>
        <v>0</v>
      </c>
      <c r="IV108" s="6">
        <f t="shared" si="343"/>
        <v>0</v>
      </c>
      <c r="IW108" s="6">
        <f t="shared" si="343"/>
        <v>0</v>
      </c>
      <c r="IX108" s="6">
        <f t="shared" si="343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4">SUM(JA97, -JA104)</f>
        <v>0</v>
      </c>
      <c r="JB108" s="6">
        <f t="shared" si="344"/>
        <v>0</v>
      </c>
      <c r="JC108" s="6">
        <f t="shared" si="344"/>
        <v>0</v>
      </c>
      <c r="JD108" s="6">
        <f t="shared" si="344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5">SUM(JG97, -JG104)</f>
        <v>0</v>
      </c>
      <c r="JH108" s="6">
        <f t="shared" si="345"/>
        <v>0</v>
      </c>
      <c r="JI108" s="6">
        <f t="shared" si="345"/>
        <v>0</v>
      </c>
      <c r="JJ108" s="6">
        <f t="shared" si="345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6">SUM(JM97, -JM104)</f>
        <v>0</v>
      </c>
      <c r="JN108" s="6">
        <f t="shared" si="346"/>
        <v>0</v>
      </c>
      <c r="JO108" s="6">
        <f t="shared" si="346"/>
        <v>0</v>
      </c>
      <c r="JP108" s="6">
        <f t="shared" si="346"/>
        <v>0</v>
      </c>
      <c r="JQ108" s="6">
        <f t="shared" si="346"/>
        <v>0</v>
      </c>
      <c r="JR108" s="6">
        <f t="shared" si="346"/>
        <v>0</v>
      </c>
      <c r="JS108" s="6">
        <f t="shared" si="346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178" t="s">
        <v>55</v>
      </c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179">
        <f>SUM(BY51, -BY53)</f>
        <v>6.4599999999999991E-2</v>
      </c>
      <c r="BZ110" s="6">
        <f>SUM(BZ97, -BZ103)</f>
        <v>0</v>
      </c>
      <c r="CA110" s="6">
        <f>SUM(CA97, -CA103)</f>
        <v>0</v>
      </c>
      <c r="CB110" s="6">
        <f>SUM(CB97, -CB103,)</f>
        <v>0</v>
      </c>
      <c r="CC110" s="6">
        <f>SUM(CC98, -CC104)</f>
        <v>0</v>
      </c>
      <c r="CD110" s="6">
        <f>SUM(CD97, -CD103)</f>
        <v>0</v>
      </c>
      <c r="CE110" s="6">
        <f>SUM(CE97, -CE103)</f>
        <v>0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183" t="s">
        <v>64</v>
      </c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180">
        <f>SUM(BY52, -BY54)</f>
        <v>5.5500000000000008E-2</v>
      </c>
      <c r="BZ112" s="6">
        <f>SUM(BZ98, -BZ104)</f>
        <v>0</v>
      </c>
      <c r="CA112" s="6">
        <f>SUM(CA98, -CA104)</f>
        <v>0</v>
      </c>
      <c r="CB112" s="6">
        <f>SUM(CB98, -CB104)</f>
        <v>0</v>
      </c>
      <c r="CC112" s="6">
        <f>SUM(CC97, -CC103)</f>
        <v>0</v>
      </c>
      <c r="CD112" s="6">
        <f>SUM(CD98, -CD104)</f>
        <v>0</v>
      </c>
      <c r="CE112" s="6">
        <f>SUM(CE97, -CE102)</f>
        <v>0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183" t="s">
        <v>53</v>
      </c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7">SUM(BE55, -BE57)</f>
        <v>4.1400000000000006E-2</v>
      </c>
      <c r="BF114" s="145">
        <f t="shared" si="347"/>
        <v>3.209999999999999E-2</v>
      </c>
      <c r="BG114" s="117">
        <f t="shared" si="347"/>
        <v>3.8699999999999998E-2</v>
      </c>
      <c r="BH114" s="274">
        <f t="shared" si="347"/>
        <v>3.3799999999999997E-2</v>
      </c>
      <c r="BI114" s="247">
        <f t="shared" si="347"/>
        <v>3.5799999999999998E-2</v>
      </c>
      <c r="BJ114" s="248">
        <f t="shared" si="347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188">
        <f>SUM(BY52, -BY53)</f>
        <v>3.8700000000000012E-2</v>
      </c>
      <c r="BZ114" s="6">
        <f>SUM(BZ100, -BZ106)</f>
        <v>0</v>
      </c>
      <c r="CA114" s="6">
        <f>SUM(CA100, -CA106)</f>
        <v>0</v>
      </c>
      <c r="CB114" s="6">
        <f>SUM(CB100, -CB106)</f>
        <v>0</v>
      </c>
      <c r="CC114" s="6">
        <f>SUM(CC99, -CC105)</f>
        <v>0</v>
      </c>
      <c r="CD114" s="6">
        <f>SUM(CD100, -CD106)</f>
        <v>0</v>
      </c>
      <c r="CE114" s="6">
        <f>SUM(CE99, -CE104)</f>
        <v>0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178" t="s">
        <v>65</v>
      </c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180">
        <f>SUM(BY51, -BY52)</f>
        <v>2.5899999999999979E-2</v>
      </c>
      <c r="BZ116" s="6">
        <f>SUM(BZ105, -BZ112,)</f>
        <v>0</v>
      </c>
      <c r="CA116" s="6">
        <f t="shared" ref="CA116:CD116" si="348">SUM(CA105, -CA112)</f>
        <v>0</v>
      </c>
      <c r="CB116" s="6">
        <f t="shared" si="348"/>
        <v>0</v>
      </c>
      <c r="CC116" s="6">
        <f t="shared" si="348"/>
        <v>0</v>
      </c>
      <c r="CD116" s="6">
        <f t="shared" si="348"/>
        <v>0</v>
      </c>
      <c r="CE116" s="6">
        <f>SUM(CE105, -CE112,)</f>
        <v>0</v>
      </c>
      <c r="CF116" s="6">
        <f>SUM(CF105, -CF112,)</f>
        <v>0</v>
      </c>
      <c r="CG116" s="6">
        <f t="shared" ref="CG116:CJ116" si="349">SUM(CG105, -CG112)</f>
        <v>0</v>
      </c>
      <c r="CH116" s="6">
        <f t="shared" si="349"/>
        <v>0</v>
      </c>
      <c r="CI116" s="6">
        <f t="shared" si="349"/>
        <v>0</v>
      </c>
      <c r="CJ116" s="6">
        <f t="shared" si="349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50">SUM(CM105, -CM112)</f>
        <v>0</v>
      </c>
      <c r="CN116" s="6">
        <f t="shared" si="350"/>
        <v>0</v>
      </c>
      <c r="CO116" s="6">
        <f t="shared" si="350"/>
        <v>0</v>
      </c>
      <c r="CP116" s="6">
        <f t="shared" si="350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1">SUM(CS105, -CS112)</f>
        <v>0</v>
      </c>
      <c r="CT116" s="6">
        <f t="shared" si="351"/>
        <v>0</v>
      </c>
      <c r="CU116" s="6">
        <f t="shared" si="351"/>
        <v>0</v>
      </c>
      <c r="CV116" s="6">
        <f t="shared" si="351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2">SUM(CY105, -CY112)</f>
        <v>0</v>
      </c>
      <c r="CZ116" s="6">
        <f t="shared" si="352"/>
        <v>0</v>
      </c>
      <c r="DA116" s="6">
        <f t="shared" si="352"/>
        <v>0</v>
      </c>
      <c r="DB116" s="6">
        <f t="shared" si="352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3">SUM(DE105, -DE112)</f>
        <v>0</v>
      </c>
      <c r="DF116" s="6">
        <f t="shared" si="353"/>
        <v>0</v>
      </c>
      <c r="DG116" s="6">
        <f t="shared" si="353"/>
        <v>0</v>
      </c>
      <c r="DH116" s="6">
        <f t="shared" si="353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4">SUM(DK105, -DK112)</f>
        <v>0</v>
      </c>
      <c r="DL116" s="6">
        <f t="shared" si="354"/>
        <v>0</v>
      </c>
      <c r="DM116" s="6">
        <f t="shared" si="354"/>
        <v>0</v>
      </c>
      <c r="DN116" s="6">
        <f t="shared" si="354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5">SUM(DQ105, -DQ112)</f>
        <v>0</v>
      </c>
      <c r="DR116" s="6">
        <f t="shared" si="355"/>
        <v>0</v>
      </c>
      <c r="DS116" s="6">
        <f t="shared" si="355"/>
        <v>0</v>
      </c>
      <c r="DT116" s="6">
        <f t="shared" si="355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6">SUM(DW105, -DW112)</f>
        <v>0</v>
      </c>
      <c r="DX116" s="6">
        <f t="shared" si="356"/>
        <v>0</v>
      </c>
      <c r="DY116" s="6">
        <f t="shared" si="356"/>
        <v>0</v>
      </c>
      <c r="DZ116" s="6">
        <f t="shared" si="356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7">SUM(EC105, -EC112)</f>
        <v>0</v>
      </c>
      <c r="ED116" s="6">
        <f t="shared" si="357"/>
        <v>0</v>
      </c>
      <c r="EE116" s="6">
        <f t="shared" si="357"/>
        <v>0</v>
      </c>
      <c r="EF116" s="6">
        <f t="shared" si="357"/>
        <v>0</v>
      </c>
      <c r="EG116" s="6">
        <f t="shared" si="357"/>
        <v>0</v>
      </c>
      <c r="EH116" s="6">
        <f t="shared" si="357"/>
        <v>0</v>
      </c>
      <c r="EI116" s="6">
        <f t="shared" si="357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8">SUM(EM105, -EM112)</f>
        <v>0</v>
      </c>
      <c r="EN116" s="6">
        <f t="shared" si="358"/>
        <v>0</v>
      </c>
      <c r="EO116" s="6">
        <f t="shared" si="358"/>
        <v>0</v>
      </c>
      <c r="EP116" s="6">
        <f t="shared" si="358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9">SUM(ES105, -ES112)</f>
        <v>0</v>
      </c>
      <c r="ET116" s="6">
        <f t="shared" si="359"/>
        <v>0</v>
      </c>
      <c r="EU116" s="6">
        <f t="shared" si="359"/>
        <v>0</v>
      </c>
      <c r="EV116" s="6">
        <f t="shared" si="359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0">SUM(EY105, -EY112)</f>
        <v>0</v>
      </c>
      <c r="EZ116" s="6">
        <f t="shared" si="360"/>
        <v>0</v>
      </c>
      <c r="FA116" s="6">
        <f t="shared" si="360"/>
        <v>0</v>
      </c>
      <c r="FB116" s="6">
        <f t="shared" si="360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1">SUM(FE105, -FE112)</f>
        <v>0</v>
      </c>
      <c r="FF116" s="6">
        <f t="shared" si="361"/>
        <v>0</v>
      </c>
      <c r="FG116" s="6">
        <f t="shared" si="361"/>
        <v>0</v>
      </c>
      <c r="FH116" s="6">
        <f t="shared" si="361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2">SUM(FK105, -FK112)</f>
        <v>0</v>
      </c>
      <c r="FL116" s="6">
        <f t="shared" si="362"/>
        <v>0</v>
      </c>
      <c r="FM116" s="6">
        <f t="shared" si="362"/>
        <v>0</v>
      </c>
      <c r="FN116" s="6">
        <f t="shared" si="362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3">SUM(FQ105, -FQ112)</f>
        <v>0</v>
      </c>
      <c r="FR116" s="6">
        <f t="shared" si="363"/>
        <v>0</v>
      </c>
      <c r="FS116" s="6">
        <f t="shared" si="363"/>
        <v>0</v>
      </c>
      <c r="FT116" s="6">
        <f t="shared" si="363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4">SUM(FW105, -FW112)</f>
        <v>0</v>
      </c>
      <c r="FX116" s="6">
        <f t="shared" si="364"/>
        <v>0</v>
      </c>
      <c r="FY116" s="6">
        <f t="shared" si="364"/>
        <v>0</v>
      </c>
      <c r="FZ116" s="6">
        <f t="shared" si="364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5">SUM(GC105, -GC112)</f>
        <v>0</v>
      </c>
      <c r="GD116" s="6">
        <f t="shared" si="365"/>
        <v>0</v>
      </c>
      <c r="GE116" s="6">
        <f t="shared" si="365"/>
        <v>0</v>
      </c>
      <c r="GF116" s="6">
        <f t="shared" si="365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6">SUM(GI105, -GI112)</f>
        <v>0</v>
      </c>
      <c r="GJ116" s="6">
        <f t="shared" si="366"/>
        <v>0</v>
      </c>
      <c r="GK116" s="6">
        <f t="shared" si="366"/>
        <v>0</v>
      </c>
      <c r="GL116" s="6">
        <f t="shared" si="366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7">SUM(GO105, -GO112)</f>
        <v>0</v>
      </c>
      <c r="GP116" s="6">
        <f t="shared" si="367"/>
        <v>0</v>
      </c>
      <c r="GQ116" s="6">
        <f t="shared" si="367"/>
        <v>0</v>
      </c>
      <c r="GR116" s="6">
        <f t="shared" si="367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8">SUM(GU105, -GU112)</f>
        <v>0</v>
      </c>
      <c r="GV116" s="6">
        <f t="shared" si="368"/>
        <v>0</v>
      </c>
      <c r="GW116" s="6">
        <f t="shared" si="368"/>
        <v>0</v>
      </c>
      <c r="GX116" s="6">
        <f t="shared" si="368"/>
        <v>0</v>
      </c>
      <c r="GY116" s="6">
        <f t="shared" si="368"/>
        <v>0</v>
      </c>
      <c r="GZ116" s="6">
        <f t="shared" si="368"/>
        <v>0</v>
      </c>
      <c r="HA116" s="6">
        <f t="shared" si="368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9">SUM(HE105, -HE112)</f>
        <v>0</v>
      </c>
      <c r="HF116" s="6">
        <f t="shared" si="369"/>
        <v>0</v>
      </c>
      <c r="HG116" s="6">
        <f t="shared" si="369"/>
        <v>0</v>
      </c>
      <c r="HH116" s="6">
        <f t="shared" si="369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0">SUM(HK105, -HK112)</f>
        <v>0</v>
      </c>
      <c r="HL116" s="6">
        <f t="shared" si="370"/>
        <v>0</v>
      </c>
      <c r="HM116" s="6">
        <f t="shared" si="370"/>
        <v>0</v>
      </c>
      <c r="HN116" s="6">
        <f t="shared" si="370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1">SUM(HQ105, -HQ112)</f>
        <v>0</v>
      </c>
      <c r="HR116" s="6">
        <f t="shared" si="371"/>
        <v>0</v>
      </c>
      <c r="HS116" s="6">
        <f t="shared" si="371"/>
        <v>0</v>
      </c>
      <c r="HT116" s="6">
        <f t="shared" si="371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2">SUM(HW105, -HW112)</f>
        <v>0</v>
      </c>
      <c r="HX116" s="6">
        <f t="shared" si="372"/>
        <v>0</v>
      </c>
      <c r="HY116" s="6">
        <f t="shared" si="372"/>
        <v>0</v>
      </c>
      <c r="HZ116" s="6">
        <f t="shared" si="372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3">SUM(IC105, -IC112)</f>
        <v>0</v>
      </c>
      <c r="ID116" s="6">
        <f t="shared" si="373"/>
        <v>0</v>
      </c>
      <c r="IE116" s="6">
        <f t="shared" si="373"/>
        <v>0</v>
      </c>
      <c r="IF116" s="6">
        <f t="shared" si="373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4">SUM(II105, -II112)</f>
        <v>0</v>
      </c>
      <c r="IJ116" s="6">
        <f t="shared" si="374"/>
        <v>0</v>
      </c>
      <c r="IK116" s="6">
        <f t="shared" si="374"/>
        <v>0</v>
      </c>
      <c r="IL116" s="6">
        <f t="shared" si="374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5">SUM(IO105, -IO112)</f>
        <v>0</v>
      </c>
      <c r="IP116" s="6">
        <f t="shared" si="375"/>
        <v>0</v>
      </c>
      <c r="IQ116" s="6">
        <f t="shared" si="375"/>
        <v>0</v>
      </c>
      <c r="IR116" s="6">
        <f t="shared" si="375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6">SUM(IU105, -IU112)</f>
        <v>0</v>
      </c>
      <c r="IV116" s="6">
        <f t="shared" si="376"/>
        <v>0</v>
      </c>
      <c r="IW116" s="6">
        <f t="shared" si="376"/>
        <v>0</v>
      </c>
      <c r="IX116" s="6">
        <f t="shared" si="376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7">SUM(JA105, -JA112)</f>
        <v>0</v>
      </c>
      <c r="JB116" s="6">
        <f t="shared" si="377"/>
        <v>0</v>
      </c>
      <c r="JC116" s="6">
        <f t="shared" si="377"/>
        <v>0</v>
      </c>
      <c r="JD116" s="6">
        <f t="shared" si="377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8">SUM(JG105, -JG112)</f>
        <v>0</v>
      </c>
      <c r="JH116" s="6">
        <f t="shared" si="378"/>
        <v>0</v>
      </c>
      <c r="JI116" s="6">
        <f t="shared" si="378"/>
        <v>0</v>
      </c>
      <c r="JJ116" s="6">
        <f t="shared" si="378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9">SUM(JM105, -JM112)</f>
        <v>0</v>
      </c>
      <c r="JN116" s="6">
        <f t="shared" si="379"/>
        <v>0</v>
      </c>
      <c r="JO116" s="6">
        <f t="shared" si="379"/>
        <v>0</v>
      </c>
      <c r="JP116" s="6">
        <f t="shared" si="379"/>
        <v>0</v>
      </c>
      <c r="JQ116" s="6">
        <f t="shared" si="379"/>
        <v>0</v>
      </c>
      <c r="JR116" s="6">
        <f t="shared" si="379"/>
        <v>0</v>
      </c>
      <c r="JS116" s="6">
        <f t="shared" si="379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64" t="s">
        <v>54</v>
      </c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180">
        <f>SUM(BY53, -BY54)</f>
        <v>1.6799999999999995E-2</v>
      </c>
      <c r="BZ118" s="6">
        <f>SUM(BZ105, -BZ111)</f>
        <v>0</v>
      </c>
      <c r="CA118" s="6">
        <f>SUM(CA105, -CA111)</f>
        <v>0</v>
      </c>
      <c r="CB118" s="6">
        <f>SUM(CB105, -CB111,)</f>
        <v>0</v>
      </c>
      <c r="CC118" s="6">
        <f>SUM(CC106, -CC112)</f>
        <v>0</v>
      </c>
      <c r="CD118" s="6">
        <f>SUM(CD105, -CD111)</f>
        <v>0</v>
      </c>
      <c r="CE118" s="6">
        <f>SUM(CE105, -CE111)</f>
        <v>0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184" t="s">
        <v>36</v>
      </c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0">SUM(AM56, -AM57)</f>
        <v>1.6199999999999992E-2</v>
      </c>
      <c r="AN120" s="247">
        <f t="shared" si="380"/>
        <v>1.1999999999999927E-3</v>
      </c>
      <c r="AO120" s="248">
        <f t="shared" si="380"/>
        <v>1.1200000000000002E-2</v>
      </c>
      <c r="AP120" s="274">
        <f t="shared" si="380"/>
        <v>5.3999999999999881E-3</v>
      </c>
      <c r="AQ120" s="247">
        <f t="shared" si="380"/>
        <v>8.3000000000000018E-3</v>
      </c>
      <c r="AR120" s="248">
        <f t="shared" si="380"/>
        <v>1.1000000000000038E-3</v>
      </c>
      <c r="AS120" s="274">
        <f t="shared" si="380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177">
        <f>SUM(BY55, -BY56)</f>
        <v>1.2200000000000003E-2</v>
      </c>
      <c r="BZ120" s="6">
        <f>SUM(BZ106, -BZ112)</f>
        <v>0</v>
      </c>
      <c r="CA120" s="6">
        <f>SUM(CA106, -CA112)</f>
        <v>0</v>
      </c>
      <c r="CB120" s="6">
        <f>SUM(CB106, -CB112)</f>
        <v>0</v>
      </c>
      <c r="CC120" s="6">
        <f>SUM(CC105, -CC111)</f>
        <v>0</v>
      </c>
      <c r="CD120" s="6">
        <f>SUM(CD106, -CD112)</f>
        <v>0</v>
      </c>
      <c r="CE120" s="6">
        <f>SUM(CE105, -CE110)</f>
        <v>0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S123" s="49" t="s">
        <v>35</v>
      </c>
      <c r="BT123" s="50" t="s">
        <v>62</v>
      </c>
      <c r="BU123" s="49" t="s">
        <v>1</v>
      </c>
      <c r="BV123" s="50"/>
      <c r="BW123" s="49"/>
      <c r="BX123" s="49" t="s">
        <v>4</v>
      </c>
      <c r="BY123" s="49" t="s">
        <v>5</v>
      </c>
      <c r="BZ123" s="49" t="s">
        <v>6</v>
      </c>
      <c r="CA123" s="49" t="s">
        <v>7</v>
      </c>
      <c r="CB123" s="49" t="s">
        <v>8</v>
      </c>
      <c r="CC123" s="50"/>
      <c r="CD123" s="50"/>
      <c r="CE123" s="49" t="s">
        <v>11</v>
      </c>
      <c r="CF123" s="49" t="s">
        <v>12</v>
      </c>
      <c r="CG123" s="49" t="s">
        <v>13</v>
      </c>
      <c r="CH123" s="49" t="s">
        <v>14</v>
      </c>
      <c r="CI123" s="49" t="s">
        <v>15</v>
      </c>
      <c r="CJ123" s="50"/>
      <c r="CK123" s="50" t="s">
        <v>62</v>
      </c>
      <c r="CL123" s="49" t="s">
        <v>18</v>
      </c>
      <c r="CM123" s="49" t="s">
        <v>19</v>
      </c>
      <c r="CN123" s="49" t="s">
        <v>20</v>
      </c>
      <c r="CO123" s="49" t="s">
        <v>21</v>
      </c>
      <c r="CP123" s="49" t="s">
        <v>22</v>
      </c>
      <c r="CQ123" s="50"/>
      <c r="CR123" s="50"/>
      <c r="CS123" s="49" t="s">
        <v>25</v>
      </c>
      <c r="CT123" s="49" t="s">
        <v>26</v>
      </c>
      <c r="CU123" s="49" t="s">
        <v>27</v>
      </c>
      <c r="CV123" s="49" t="s">
        <v>28</v>
      </c>
      <c r="CW123" s="50"/>
      <c r="CX123" s="50"/>
      <c r="CY123" s="50"/>
      <c r="CZ123" s="50"/>
      <c r="DA123" s="50"/>
      <c r="DB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U124" s="91">
        <v>3.0800000000000001E-2</v>
      </c>
      <c r="BV124" s="15"/>
      <c r="BW124" s="15"/>
      <c r="BX124" s="91">
        <v>3.7900000000000003E-2</v>
      </c>
      <c r="BY124" s="15" t="s">
        <v>62</v>
      </c>
      <c r="BZ124" s="15"/>
      <c r="CA124" s="15"/>
      <c r="CB124" s="15"/>
      <c r="CC124" s="15"/>
      <c r="CD124" s="15"/>
      <c r="CE124" s="15" t="s">
        <v>62</v>
      </c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3" t="s">
        <v>32</v>
      </c>
      <c r="DA124" s="3" t="s">
        <v>33</v>
      </c>
      <c r="DB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U125" s="137">
        <v>1.77E-2</v>
      </c>
      <c r="BV125" s="6" t="s">
        <v>62</v>
      </c>
      <c r="BW125" s="6"/>
      <c r="BX125" s="89">
        <v>2.9100000000000001E-2</v>
      </c>
      <c r="BY125" s="6"/>
      <c r="BZ125" s="6" t="s">
        <v>62</v>
      </c>
      <c r="CA125" s="6"/>
      <c r="CB125" s="6" t="s">
        <v>62</v>
      </c>
      <c r="CC125" s="6"/>
      <c r="CD125" s="6" t="s">
        <v>62</v>
      </c>
      <c r="CE125" s="6"/>
      <c r="CF125" s="6"/>
      <c r="CG125" s="6" t="s">
        <v>62</v>
      </c>
      <c r="CH125" s="6"/>
      <c r="CI125" s="6" t="s">
        <v>62</v>
      </c>
      <c r="CJ125" s="6"/>
      <c r="CK125" s="6" t="s">
        <v>62</v>
      </c>
      <c r="CL125" s="6"/>
      <c r="CM125" s="6"/>
      <c r="CN125" s="6" t="s">
        <v>62</v>
      </c>
      <c r="CO125" s="6"/>
      <c r="CP125" s="6" t="s">
        <v>62</v>
      </c>
      <c r="CQ125" s="6"/>
      <c r="CR125" s="6" t="s">
        <v>62</v>
      </c>
      <c r="CS125" s="6"/>
      <c r="CT125" s="6"/>
      <c r="CU125" s="6" t="s">
        <v>62</v>
      </c>
      <c r="CV125" s="6"/>
      <c r="CW125" s="6" t="s">
        <v>62</v>
      </c>
      <c r="CX125" s="6"/>
      <c r="CY125" s="6" t="s">
        <v>62</v>
      </c>
      <c r="CZ125" s="52">
        <f>MIN(CZ87:CZ93,CZ95:CZ100,CZ102:CZ106,CZ108:CZ111,CZ113:CZ115,CZ117:CZ118,CZ120)</f>
        <v>0</v>
      </c>
      <c r="DA125" s="52">
        <f>AVERAGE(DA87:DA93,DA95:DA100,DA102:DA106,DA108:DA111,DA113:DA115,DA117:DA118,DA120)</f>
        <v>0</v>
      </c>
      <c r="DB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S126" t="s">
        <v>62</v>
      </c>
      <c r="BT126" t="s">
        <v>62</v>
      </c>
      <c r="BU126" s="89">
        <v>1.2699999999999999E-2</v>
      </c>
      <c r="BW126" s="6"/>
      <c r="BX126" s="137">
        <v>2.3099999999999999E-2</v>
      </c>
      <c r="BY126" s="6"/>
      <c r="CA126" s="6"/>
      <c r="CC126" s="6"/>
      <c r="CE126" s="6"/>
      <c r="CF126" s="6"/>
      <c r="CH126" s="6"/>
      <c r="CJ126" s="6"/>
      <c r="CL126" s="6"/>
      <c r="CM126" s="6"/>
      <c r="CO126" s="6"/>
      <c r="CQ126" s="6"/>
      <c r="CS126" s="6"/>
      <c r="CT126" s="6"/>
      <c r="CV126" s="6"/>
      <c r="CX126" s="6"/>
      <c r="CY126" s="53"/>
      <c r="CZ126" s="54"/>
      <c r="DA126" s="55" t="s">
        <v>73</v>
      </c>
      <c r="DB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S127" t="s">
        <v>62</v>
      </c>
      <c r="BU127" s="87">
        <v>4.7999999999999996E-3</v>
      </c>
      <c r="BV127" s="6" t="s">
        <v>62</v>
      </c>
      <c r="BW127" s="6"/>
      <c r="BX127" s="87">
        <v>6.9999999999999999E-4</v>
      </c>
      <c r="BY127" s="6"/>
      <c r="BZ127" s="6" t="s">
        <v>62</v>
      </c>
      <c r="CA127" s="6"/>
      <c r="CB127" s="6" t="s">
        <v>62</v>
      </c>
      <c r="CC127" s="6"/>
      <c r="CD127" s="6" t="s">
        <v>62</v>
      </c>
      <c r="CE127" s="6"/>
      <c r="CF127" s="6"/>
      <c r="CG127" s="6" t="s">
        <v>62</v>
      </c>
      <c r="CH127" s="6"/>
      <c r="CI127" s="6" t="s">
        <v>62</v>
      </c>
      <c r="CJ127" s="6"/>
      <c r="CK127" s="6" t="s">
        <v>62</v>
      </c>
      <c r="CL127" s="6"/>
      <c r="CM127" s="6"/>
      <c r="CN127" s="6" t="s">
        <v>62</v>
      </c>
      <c r="CO127" s="6"/>
      <c r="CP127" s="6" t="s">
        <v>62</v>
      </c>
      <c r="CQ127" s="6"/>
      <c r="CR127" s="6" t="s">
        <v>62</v>
      </c>
      <c r="CS127" s="6"/>
      <c r="CT127" s="6"/>
      <c r="CU127" s="6" t="s">
        <v>62</v>
      </c>
      <c r="CV127" s="6"/>
      <c r="CW127" s="6" t="s">
        <v>62</v>
      </c>
      <c r="CX127" s="6"/>
      <c r="CY127" s="6" t="s">
        <v>62</v>
      </c>
      <c r="CZ127" s="55"/>
      <c r="DA127" s="55" t="s">
        <v>74</v>
      </c>
      <c r="DB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S128" t="s">
        <v>62</v>
      </c>
      <c r="BU128" s="88">
        <v>-2.3999999999999998E-3</v>
      </c>
      <c r="BV128" t="s">
        <v>62</v>
      </c>
      <c r="BW128" s="6"/>
      <c r="BX128" s="90">
        <v>-6.4999999999999997E-3</v>
      </c>
      <c r="BY128" s="6"/>
      <c r="BZ128" t="s">
        <v>62</v>
      </c>
      <c r="CA128" s="6"/>
      <c r="CB128" t="s">
        <v>62</v>
      </c>
      <c r="CC128" s="6"/>
      <c r="CD128" t="s">
        <v>62</v>
      </c>
      <c r="CE128" s="6"/>
      <c r="CF128" s="6"/>
      <c r="CG128" t="s">
        <v>62</v>
      </c>
      <c r="CH128" s="6"/>
      <c r="CI128" t="s">
        <v>62</v>
      </c>
      <c r="CJ128" s="6"/>
      <c r="CK128" t="s">
        <v>62</v>
      </c>
      <c r="CL128" s="6"/>
      <c r="CM128" s="6"/>
      <c r="CN128" t="s">
        <v>62</v>
      </c>
      <c r="CO128" s="6"/>
      <c r="CP128" t="s">
        <v>62</v>
      </c>
      <c r="CQ128" s="6"/>
      <c r="CR128" t="s">
        <v>62</v>
      </c>
      <c r="CS128" s="6"/>
      <c r="CT128" s="6"/>
      <c r="CU128" t="s">
        <v>62</v>
      </c>
      <c r="CV128" s="6"/>
      <c r="CW128" t="s">
        <v>62</v>
      </c>
      <c r="CX128" s="6"/>
      <c r="CY128" s="53" t="s">
        <v>62</v>
      </c>
      <c r="CZ128" s="3" t="s">
        <v>32</v>
      </c>
      <c r="DA128" s="3" t="s">
        <v>33</v>
      </c>
      <c r="DB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S129" t="s">
        <v>62</v>
      </c>
      <c r="BU129" s="90">
        <v>-1.23E-2</v>
      </c>
      <c r="BV129" s="6"/>
      <c r="BW129" s="6"/>
      <c r="BX129" s="88">
        <v>-9.7999999999999997E-3</v>
      </c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52">
        <f>MIN(CZ94,CZ101,CZ107,CZ112,CZ116,CZ119,CZ121,CZ122)</f>
        <v>0</v>
      </c>
      <c r="DA129" s="52">
        <f>AVERAGE(DA94,DA101,DA107,DA112,DA116,DA119,DA121,DA122)</f>
        <v>0</v>
      </c>
      <c r="DB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S130" t="s">
        <v>62</v>
      </c>
      <c r="BU130" s="92">
        <v>-1.78E-2</v>
      </c>
      <c r="BV130" s="6"/>
      <c r="BW130" s="6"/>
      <c r="BX130" s="92">
        <v>-2.47E-2</v>
      </c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54"/>
      <c r="DA130" s="55" t="s">
        <v>75</v>
      </c>
      <c r="DB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T131" t="s">
        <v>62</v>
      </c>
      <c r="BU131" s="86">
        <v>-3.3500000000000002E-2</v>
      </c>
      <c r="BV131" s="10" t="s">
        <v>62</v>
      </c>
      <c r="BW131" s="10" t="s">
        <v>62</v>
      </c>
      <c r="BX131" s="86">
        <v>-4.9799999999999997E-2</v>
      </c>
      <c r="BY131" s="10"/>
      <c r="BZ131" s="10" t="s">
        <v>62</v>
      </c>
      <c r="CA131" s="10"/>
      <c r="CB131" s="10" t="s">
        <v>62</v>
      </c>
      <c r="CC131" s="10"/>
      <c r="CD131" s="10" t="s">
        <v>62</v>
      </c>
      <c r="CE131" s="10" t="s">
        <v>62</v>
      </c>
      <c r="CF131" s="10"/>
      <c r="CG131" s="10" t="s">
        <v>62</v>
      </c>
      <c r="CH131" s="10"/>
      <c r="CI131" s="10" t="s">
        <v>62</v>
      </c>
      <c r="CJ131" s="10"/>
      <c r="CK131" s="10" t="s">
        <v>62</v>
      </c>
      <c r="CL131" s="10" t="s">
        <v>62</v>
      </c>
      <c r="CM131" s="10"/>
      <c r="CN131" s="10" t="s">
        <v>62</v>
      </c>
      <c r="CO131" s="10"/>
      <c r="CP131" s="10" t="s">
        <v>62</v>
      </c>
      <c r="CQ131" s="10"/>
      <c r="CR131" s="10" t="s">
        <v>62</v>
      </c>
      <c r="CS131" s="10"/>
      <c r="CT131" s="10"/>
      <c r="CU131" s="10" t="s">
        <v>62</v>
      </c>
      <c r="CV131" s="10"/>
      <c r="CW131" s="10" t="s">
        <v>62</v>
      </c>
      <c r="CX131" s="10"/>
      <c r="CY131" s="10" t="s">
        <v>62</v>
      </c>
      <c r="CZ131" s="63"/>
      <c r="DA131" s="63" t="s">
        <v>76</v>
      </c>
      <c r="DB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72"/>
      <c r="BZ133" s="70">
        <v>43136</v>
      </c>
      <c r="CA133" s="73"/>
      <c r="CB133" s="69"/>
      <c r="CC133" s="70">
        <v>43137</v>
      </c>
      <c r="CD133" s="81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267" t="s">
        <v>78</v>
      </c>
      <c r="BZ134" s="56" t="s">
        <v>79</v>
      </c>
      <c r="CA134" s="56" t="s">
        <v>80</v>
      </c>
      <c r="CB134" s="56" t="s">
        <v>78</v>
      </c>
      <c r="CC134" s="56" t="s">
        <v>79</v>
      </c>
      <c r="CD134" s="56" t="s">
        <v>80</v>
      </c>
      <c r="CE134" s="5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05" t="s">
        <v>81</v>
      </c>
      <c r="BZ135" s="55" t="s">
        <v>82</v>
      </c>
      <c r="CA135" s="55" t="s">
        <v>83</v>
      </c>
      <c r="CB135" s="55" t="s">
        <v>81</v>
      </c>
      <c r="CC135" s="55" t="s">
        <v>82</v>
      </c>
      <c r="CD135" s="55" t="s">
        <v>83</v>
      </c>
      <c r="CE135" s="55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07">
        <v>2.8899999999999999E-2</v>
      </c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08">
        <v>2.4799999999999999E-2</v>
      </c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10">
        <v>1.2200000000000001E-2</v>
      </c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11">
        <v>6.7999999999999996E-3</v>
      </c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12">
        <v>8.9999999999999998E-4</v>
      </c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13">
        <v>-7.7999999999999996E-3</v>
      </c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09">
        <v>-1.23E-2</v>
      </c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06">
        <v>-5.3499999999999999E-2</v>
      </c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11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Z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50"/>
      <c r="BZ149" s="50"/>
      <c r="CA149" s="192"/>
      <c r="CB149" s="50"/>
      <c r="CC149" s="50"/>
      <c r="CD149" s="192"/>
      <c r="CE149" s="50"/>
      <c r="CF149" s="50"/>
      <c r="CG149" s="192"/>
      <c r="CH149" s="50"/>
      <c r="CI149" s="50"/>
      <c r="CJ149" s="192"/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178" t="s">
        <v>70</v>
      </c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>SUM(BS136, -BS143)</f>
        <v>3.2199999999999999E-2</v>
      </c>
      <c r="BT151" s="121">
        <f>SUM(BT136, -BT143)</f>
        <v>4.6799999999999994E-2</v>
      </c>
      <c r="BU151" s="180">
        <f>SUM(BU136, -BU143)</f>
        <v>6.4299999999999996E-2</v>
      </c>
      <c r="BV151" s="147">
        <f>SUM(BV136, -BV143)</f>
        <v>8.9200000000000002E-2</v>
      </c>
      <c r="BW151" s="121">
        <f>SUM(BW136, -BW143)</f>
        <v>8.8700000000000001E-2</v>
      </c>
      <c r="BX151" s="180">
        <f>SUM(BX136, -BX143)</f>
        <v>8.77E-2</v>
      </c>
      <c r="BY151" s="180">
        <f>SUM(BY136, -BY143)</f>
        <v>8.2400000000000001E-2</v>
      </c>
      <c r="BZ151" s="6">
        <f>SUM(BZ136, -BZ143,)</f>
        <v>0</v>
      </c>
      <c r="CA151" s="6">
        <f>SUM(CA136, -CA143)</f>
        <v>0</v>
      </c>
      <c r="CB151" s="6">
        <f>SUM(CB136, -CB143)</f>
        <v>0</v>
      </c>
      <c r="CC151" s="6">
        <f>SUM(CC136, -CC143)</f>
        <v>0</v>
      </c>
      <c r="CD151" s="6">
        <f>SUM(CD136, -CD143)</f>
        <v>0</v>
      </c>
      <c r="CE151" s="6">
        <f>SUM(CE136, -CE143,)</f>
        <v>0</v>
      </c>
      <c r="CF151" s="6">
        <f>SUM(CF136, -CF143,)</f>
        <v>0</v>
      </c>
      <c r="CG151" s="6">
        <f>SUM(CG136, -CG143)</f>
        <v>0</v>
      </c>
      <c r="CH151" s="6">
        <f>SUM(CH136, -CH143)</f>
        <v>0</v>
      </c>
      <c r="CI151" s="6">
        <f>SUM(CI136, -CI143)</f>
        <v>0</v>
      </c>
      <c r="CJ151" s="6">
        <f>SUM(CJ136, -CJ143)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1">SUM(EC136, -EC143)</f>
        <v>0</v>
      </c>
      <c r="ED151" s="6">
        <f t="shared" si="381"/>
        <v>0</v>
      </c>
      <c r="EE151" s="6">
        <f t="shared" si="381"/>
        <v>0</v>
      </c>
      <c r="EF151" s="6">
        <f t="shared" si="381"/>
        <v>0</v>
      </c>
      <c r="EG151" s="6">
        <f t="shared" si="381"/>
        <v>0</v>
      </c>
      <c r="EH151" s="6">
        <f t="shared" si="381"/>
        <v>0</v>
      </c>
      <c r="EI151" s="6">
        <f t="shared" si="381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2">SUM(GU136, -GU143)</f>
        <v>0</v>
      </c>
      <c r="GV151" s="6">
        <f t="shared" si="382"/>
        <v>0</v>
      </c>
      <c r="GW151" s="6">
        <f t="shared" si="382"/>
        <v>0</v>
      </c>
      <c r="GX151" s="6">
        <f t="shared" si="382"/>
        <v>0</v>
      </c>
      <c r="GY151" s="6">
        <f t="shared" si="382"/>
        <v>0</v>
      </c>
      <c r="GZ151" s="6">
        <f t="shared" si="382"/>
        <v>0</v>
      </c>
      <c r="HA151" s="6">
        <f t="shared" si="382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181" t="s">
        <v>39</v>
      </c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>SUM(BS137, -BS143)</f>
        <v>3.0700000000000002E-2</v>
      </c>
      <c r="BT153" s="121">
        <f>SUM(BT137, -BT143)</f>
        <v>0.04</v>
      </c>
      <c r="BU153" s="274">
        <f>SUM(BU137, -BU143)</f>
        <v>5.1200000000000002E-2</v>
      </c>
      <c r="BV153" s="145">
        <f>SUM(BV137, -BV143)</f>
        <v>7.3599999999999999E-2</v>
      </c>
      <c r="BW153" s="117">
        <f>SUM(BW137, -BW143)</f>
        <v>7.8399999999999997E-2</v>
      </c>
      <c r="BX153" s="177">
        <f>SUM(BX137, -BX143)</f>
        <v>7.8899999999999998E-2</v>
      </c>
      <c r="BY153" s="177">
        <f>SUM(BY137, -BY143)</f>
        <v>7.8299999999999995E-2</v>
      </c>
      <c r="BZ153" s="6">
        <f>SUM(BZ136, -BZ139)</f>
        <v>0</v>
      </c>
      <c r="CA153" s="6">
        <f>SUM(CA136, -CA139)</f>
        <v>0</v>
      </c>
      <c r="CB153" s="6">
        <f>SUM(CB136, -CB139,)</f>
        <v>0</v>
      </c>
      <c r="CC153" s="6">
        <f>SUM(CC138, -CC143)</f>
        <v>0</v>
      </c>
      <c r="CD153" s="6">
        <f>SUM(CD136, -CD139)</f>
        <v>0</v>
      </c>
      <c r="CE153" s="6">
        <f>SUM(CE136, -CE139)</f>
        <v>0</v>
      </c>
      <c r="CF153" s="6">
        <f>SUM(CF136, -CF139)</f>
        <v>0</v>
      </c>
      <c r="CG153" s="6">
        <f>SUM(CG136, -CG139)</f>
        <v>0</v>
      </c>
      <c r="CH153" s="6">
        <f>SUM(CH136, -CH139,)</f>
        <v>0</v>
      </c>
      <c r="CI153" s="6">
        <f>SUM(CI138, -CI143)</f>
        <v>0</v>
      </c>
      <c r="CJ153" s="6">
        <f>SUM(CJ136, -CJ139)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184" t="s">
        <v>46</v>
      </c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74">
        <f>SUM(BY138, -BY143)</f>
        <v>6.5699999999999995E-2</v>
      </c>
      <c r="BZ155" s="6">
        <f>SUM(BZ138, -BZ143)</f>
        <v>0</v>
      </c>
      <c r="CA155" s="6">
        <f>SUM(CA138, -CA143)</f>
        <v>0</v>
      </c>
      <c r="CB155" s="6">
        <f>SUM(CB138, -CB143)</f>
        <v>0</v>
      </c>
      <c r="CC155" s="6">
        <f>SUM(CC136, -CC139)</f>
        <v>0</v>
      </c>
      <c r="CD155" s="6">
        <f>SUM(CD138, -CD143)</f>
        <v>0</v>
      </c>
      <c r="CE155" s="6">
        <f>SUM(CE136, -CE140)</f>
        <v>0</v>
      </c>
      <c r="CF155" s="6">
        <f>SUM(CF138, -CF143)</f>
        <v>0</v>
      </c>
      <c r="CG155" s="6">
        <f>SUM(CG138, -CG143)</f>
        <v>0</v>
      </c>
      <c r="CH155" s="6">
        <f>SUM(CH138, -CH143)</f>
        <v>0</v>
      </c>
      <c r="CI155" s="6">
        <f>SUM(CI136, -CI139)</f>
        <v>0</v>
      </c>
      <c r="CJ155" s="6">
        <f>SUM(CJ138, -CJ143)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183" t="s">
        <v>63</v>
      </c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177">
        <f>SUM(BY139, -BY143)</f>
        <v>6.0299999999999999E-2</v>
      </c>
      <c r="BZ157" s="6">
        <f>SUM(BZ139, -BZ153,)</f>
        <v>0</v>
      </c>
      <c r="CA157" s="6">
        <f>SUM(CA139, -CA153)</f>
        <v>0</v>
      </c>
      <c r="CB157" s="6">
        <f>SUM(CB139, -CB153)</f>
        <v>0</v>
      </c>
      <c r="CC157" s="6">
        <f>SUM(CC139, -CC153)</f>
        <v>0</v>
      </c>
      <c r="CD157" s="6">
        <f>SUM(CD139, -CD153)</f>
        <v>0</v>
      </c>
      <c r="CE157" s="6">
        <f>SUM(CE139, -CE153,)</f>
        <v>0</v>
      </c>
      <c r="CF157" s="6">
        <f>SUM(CF139, -CF153,)</f>
        <v>0</v>
      </c>
      <c r="CG157" s="6">
        <f>SUM(CG139, -CG153)</f>
        <v>0</v>
      </c>
      <c r="CH157" s="6">
        <f>SUM(CH139, -CH153)</f>
        <v>0</v>
      </c>
      <c r="CI157" s="6">
        <f>SUM(CI139, -CI153)</f>
        <v>0</v>
      </c>
      <c r="CJ157" s="6">
        <f>SUM(CJ139,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3">SUM(EC142, -EC153)</f>
        <v>0</v>
      </c>
      <c r="ED157" s="6">
        <f t="shared" si="383"/>
        <v>0</v>
      </c>
      <c r="EE157" s="6">
        <f t="shared" si="383"/>
        <v>0</v>
      </c>
      <c r="EF157" s="6">
        <f t="shared" si="383"/>
        <v>0</v>
      </c>
      <c r="EG157" s="6">
        <f t="shared" si="383"/>
        <v>0</v>
      </c>
      <c r="EH157" s="6">
        <f t="shared" si="383"/>
        <v>0</v>
      </c>
      <c r="EI157" s="6">
        <f t="shared" si="383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84">SUM(GU142, -GU153)</f>
        <v>0</v>
      </c>
      <c r="GV157" s="6">
        <f t="shared" si="384"/>
        <v>0</v>
      </c>
      <c r="GW157" s="6">
        <f t="shared" si="384"/>
        <v>0</v>
      </c>
      <c r="GX157" s="6">
        <f t="shared" si="384"/>
        <v>0</v>
      </c>
      <c r="GY157" s="6">
        <f t="shared" si="384"/>
        <v>0</v>
      </c>
      <c r="GZ157" s="6">
        <f t="shared" si="384"/>
        <v>0</v>
      </c>
      <c r="HA157" s="6">
        <f t="shared" si="384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187" t="s">
        <v>67</v>
      </c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188">
        <f>SUM(BY140, -BY143)</f>
        <v>5.4399999999999997E-2</v>
      </c>
      <c r="BZ159" s="6">
        <f>SUM(BZ139, -BZ152)</f>
        <v>0</v>
      </c>
      <c r="CA159" s="6">
        <f>SUM(CA139, -CA152)</f>
        <v>0</v>
      </c>
      <c r="CB159" s="6">
        <f>SUM(CB139, -CB152,)</f>
        <v>0</v>
      </c>
      <c r="CC159" s="6">
        <f>SUM(CC143, -CC153)</f>
        <v>0</v>
      </c>
      <c r="CD159" s="6">
        <f>SUM(CD139, -CD152)</f>
        <v>0</v>
      </c>
      <c r="CE159" s="6">
        <f>SUM(CE139, -CE152)</f>
        <v>0</v>
      </c>
      <c r="CF159" s="6">
        <f>SUM(CF139, -CF152)</f>
        <v>0</v>
      </c>
      <c r="CG159" s="6">
        <f>SUM(CG139, -CG152)</f>
        <v>0</v>
      </c>
      <c r="CH159" s="6">
        <f>SUM(CH139, -CH152,)</f>
        <v>0</v>
      </c>
      <c r="CI159" s="6">
        <f>SUM(CI143, -CI153)</f>
        <v>0</v>
      </c>
      <c r="CJ159" s="6">
        <f>SUM(CJ139,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00" t="s">
        <v>52</v>
      </c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176">
        <f>SUM(BY141, -BY143)</f>
        <v>4.5699999999999998E-2</v>
      </c>
      <c r="BZ161" s="6">
        <f>SUM(BZ143, -BZ153)</f>
        <v>0</v>
      </c>
      <c r="CA161" s="6">
        <f>SUM(CA143, -CA153)</f>
        <v>0</v>
      </c>
      <c r="CB161" s="6">
        <f>SUM(CB143, -CB153)</f>
        <v>0</v>
      </c>
      <c r="CC161" s="6">
        <f>SUM(CC139, -CC152)</f>
        <v>0</v>
      </c>
      <c r="CD161" s="6">
        <f>SUM(CD143, -CD153)</f>
        <v>0</v>
      </c>
      <c r="CE161" s="6">
        <f>SUM(CE139, -CE151)</f>
        <v>0</v>
      </c>
      <c r="CF161" s="6">
        <f>SUM(CF143, -CF153)</f>
        <v>0</v>
      </c>
      <c r="CG161" s="6">
        <f>SUM(CG143, -CG153)</f>
        <v>0</v>
      </c>
      <c r="CH161" s="6">
        <f>SUM(CH143, -CH153)</f>
        <v>0</v>
      </c>
      <c r="CI161" s="6">
        <f>SUM(CI139, -CI152)</f>
        <v>0</v>
      </c>
      <c r="CJ161" s="6">
        <f>SUM(CJ143,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178" t="s">
        <v>60</v>
      </c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180">
        <f>SUM(BY136, -BY142)</f>
        <v>4.1200000000000001E-2</v>
      </c>
      <c r="BZ163" s="6">
        <f>SUM(BZ152, -BZ159,)</f>
        <v>0</v>
      </c>
      <c r="CA163" s="6">
        <f t="shared" ref="CA163:CD163" si="385">SUM(CA152, -CA159)</f>
        <v>0</v>
      </c>
      <c r="CB163" s="6">
        <f t="shared" si="385"/>
        <v>0</v>
      </c>
      <c r="CC163" s="6">
        <f t="shared" si="385"/>
        <v>0</v>
      </c>
      <c r="CD163" s="6">
        <f t="shared" si="385"/>
        <v>0</v>
      </c>
      <c r="CE163" s="6">
        <f>SUM(CE152, -CE159,)</f>
        <v>0</v>
      </c>
      <c r="CF163" s="6">
        <f>SUM(CF152, -CF159,)</f>
        <v>0</v>
      </c>
      <c r="CG163" s="6">
        <f t="shared" ref="CG163:CJ163" si="386">SUM(CG152, -CG159)</f>
        <v>0</v>
      </c>
      <c r="CH163" s="6">
        <f t="shared" si="386"/>
        <v>0</v>
      </c>
      <c r="CI163" s="6">
        <f t="shared" si="386"/>
        <v>0</v>
      </c>
      <c r="CJ163" s="6">
        <f t="shared" si="386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87">SUM(CM152, -CM159)</f>
        <v>0</v>
      </c>
      <c r="CN163" s="6">
        <f t="shared" si="387"/>
        <v>0</v>
      </c>
      <c r="CO163" s="6">
        <f t="shared" si="387"/>
        <v>0</v>
      </c>
      <c r="CP163" s="6">
        <f t="shared" si="387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88">SUM(CS152, -CS159)</f>
        <v>0</v>
      </c>
      <c r="CT163" s="6">
        <f t="shared" si="388"/>
        <v>0</v>
      </c>
      <c r="CU163" s="6">
        <f t="shared" si="388"/>
        <v>0</v>
      </c>
      <c r="CV163" s="6">
        <f t="shared" si="388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89">SUM(CY152, -CY159)</f>
        <v>0</v>
      </c>
      <c r="CZ163" s="6">
        <f t="shared" si="389"/>
        <v>0</v>
      </c>
      <c r="DA163" s="6">
        <f t="shared" si="389"/>
        <v>0</v>
      </c>
      <c r="DB163" s="6">
        <f t="shared" si="389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0">SUM(DE152, -DE159)</f>
        <v>0</v>
      </c>
      <c r="DF163" s="6">
        <f t="shared" si="390"/>
        <v>0</v>
      </c>
      <c r="DG163" s="6">
        <f t="shared" si="390"/>
        <v>0</v>
      </c>
      <c r="DH163" s="6">
        <f t="shared" si="390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1">SUM(DK152, -DK159)</f>
        <v>0</v>
      </c>
      <c r="DL163" s="6">
        <f t="shared" si="391"/>
        <v>0</v>
      </c>
      <c r="DM163" s="6">
        <f t="shared" si="391"/>
        <v>0</v>
      </c>
      <c r="DN163" s="6">
        <f t="shared" si="391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2">SUM(DQ152, -DQ159)</f>
        <v>0</v>
      </c>
      <c r="DR163" s="6">
        <f t="shared" si="392"/>
        <v>0</v>
      </c>
      <c r="DS163" s="6">
        <f t="shared" si="392"/>
        <v>0</v>
      </c>
      <c r="DT163" s="6">
        <f t="shared" si="392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3">SUM(DW152, -DW159)</f>
        <v>0</v>
      </c>
      <c r="DX163" s="6">
        <f t="shared" si="393"/>
        <v>0</v>
      </c>
      <c r="DY163" s="6">
        <f t="shared" si="393"/>
        <v>0</v>
      </c>
      <c r="DZ163" s="6">
        <f t="shared" si="393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4">SUM(EC152, -EC159)</f>
        <v>0</v>
      </c>
      <c r="ED163" s="6">
        <f t="shared" si="394"/>
        <v>0</v>
      </c>
      <c r="EE163" s="6">
        <f t="shared" si="394"/>
        <v>0</v>
      </c>
      <c r="EF163" s="6">
        <f t="shared" si="394"/>
        <v>0</v>
      </c>
      <c r="EG163" s="6">
        <f t="shared" si="394"/>
        <v>0</v>
      </c>
      <c r="EH163" s="6">
        <f t="shared" si="394"/>
        <v>0</v>
      </c>
      <c r="EI163" s="6">
        <f t="shared" si="394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5">SUM(EM152, -EM159)</f>
        <v>0</v>
      </c>
      <c r="EN163" s="6">
        <f t="shared" si="395"/>
        <v>0</v>
      </c>
      <c r="EO163" s="6">
        <f t="shared" si="395"/>
        <v>0</v>
      </c>
      <c r="EP163" s="6">
        <f t="shared" si="395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96">SUM(ES152, -ES159)</f>
        <v>0</v>
      </c>
      <c r="ET163" s="6">
        <f t="shared" si="396"/>
        <v>0</v>
      </c>
      <c r="EU163" s="6">
        <f t="shared" si="396"/>
        <v>0</v>
      </c>
      <c r="EV163" s="6">
        <f t="shared" si="396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97">SUM(EY152, -EY159)</f>
        <v>0</v>
      </c>
      <c r="EZ163" s="6">
        <f t="shared" si="397"/>
        <v>0</v>
      </c>
      <c r="FA163" s="6">
        <f t="shared" si="397"/>
        <v>0</v>
      </c>
      <c r="FB163" s="6">
        <f t="shared" si="397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98">SUM(FE152, -FE159)</f>
        <v>0</v>
      </c>
      <c r="FF163" s="6">
        <f t="shared" si="398"/>
        <v>0</v>
      </c>
      <c r="FG163" s="6">
        <f t="shared" si="398"/>
        <v>0</v>
      </c>
      <c r="FH163" s="6">
        <f t="shared" si="398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99">SUM(FK152, -FK159)</f>
        <v>0</v>
      </c>
      <c r="FL163" s="6">
        <f t="shared" si="399"/>
        <v>0</v>
      </c>
      <c r="FM163" s="6">
        <f t="shared" si="399"/>
        <v>0</v>
      </c>
      <c r="FN163" s="6">
        <f t="shared" si="399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0">SUM(FQ152, -FQ159)</f>
        <v>0</v>
      </c>
      <c r="FR163" s="6">
        <f t="shared" si="400"/>
        <v>0</v>
      </c>
      <c r="FS163" s="6">
        <f t="shared" si="400"/>
        <v>0</v>
      </c>
      <c r="FT163" s="6">
        <f t="shared" si="400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1">SUM(FW152, -FW159)</f>
        <v>0</v>
      </c>
      <c r="FX163" s="6">
        <f t="shared" si="401"/>
        <v>0</v>
      </c>
      <c r="FY163" s="6">
        <f t="shared" si="401"/>
        <v>0</v>
      </c>
      <c r="FZ163" s="6">
        <f t="shared" si="401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2">SUM(GC152, -GC159)</f>
        <v>0</v>
      </c>
      <c r="GD163" s="6">
        <f t="shared" si="402"/>
        <v>0</v>
      </c>
      <c r="GE163" s="6">
        <f t="shared" si="402"/>
        <v>0</v>
      </c>
      <c r="GF163" s="6">
        <f t="shared" si="402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3">SUM(GI152, -GI159)</f>
        <v>0</v>
      </c>
      <c r="GJ163" s="6">
        <f t="shared" si="403"/>
        <v>0</v>
      </c>
      <c r="GK163" s="6">
        <f t="shared" si="403"/>
        <v>0</v>
      </c>
      <c r="GL163" s="6">
        <f t="shared" si="403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4">SUM(GO152, -GO159)</f>
        <v>0</v>
      </c>
      <c r="GP163" s="6">
        <f t="shared" si="404"/>
        <v>0</v>
      </c>
      <c r="GQ163" s="6">
        <f t="shared" si="404"/>
        <v>0</v>
      </c>
      <c r="GR163" s="6">
        <f t="shared" si="404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5">SUM(GU152, -GU159)</f>
        <v>0</v>
      </c>
      <c r="GV163" s="6">
        <f t="shared" si="405"/>
        <v>0</v>
      </c>
      <c r="GW163" s="6">
        <f t="shared" si="405"/>
        <v>0</v>
      </c>
      <c r="GX163" s="6">
        <f t="shared" si="405"/>
        <v>0</v>
      </c>
      <c r="GY163" s="6">
        <f t="shared" si="405"/>
        <v>0</v>
      </c>
      <c r="GZ163" s="6">
        <f t="shared" si="405"/>
        <v>0</v>
      </c>
      <c r="HA163" s="6">
        <f t="shared" si="405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185" t="s">
        <v>57</v>
      </c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177">
        <f>SUM(BY142, -BY143)</f>
        <v>4.1200000000000001E-2</v>
      </c>
      <c r="BZ165" s="6">
        <f>SUM(BZ152, -BZ158)</f>
        <v>0</v>
      </c>
      <c r="CA165" s="6">
        <f>SUM(CA152, -CA158)</f>
        <v>0</v>
      </c>
      <c r="CB165" s="6">
        <f>SUM(CB152, -CB158,)</f>
        <v>0</v>
      </c>
      <c r="CC165" s="6">
        <f>SUM(CC153, -CC159)</f>
        <v>0</v>
      </c>
      <c r="CD165" s="6">
        <f>SUM(CD152, -CD158)</f>
        <v>0</v>
      </c>
      <c r="CE165" s="6">
        <f>SUM(CE152, -CE158)</f>
        <v>0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181" t="s">
        <v>38</v>
      </c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179">
        <f>SUM(BY137, -BY142)</f>
        <v>3.7100000000000001E-2</v>
      </c>
      <c r="BZ167" s="6">
        <f>SUM(BZ153, -BZ159)</f>
        <v>0</v>
      </c>
      <c r="CA167" s="6">
        <f>SUM(CA153, -CA159)</f>
        <v>0</v>
      </c>
      <c r="CB167" s="6">
        <f>SUM(CB153, -CB159)</f>
        <v>0</v>
      </c>
      <c r="CC167" s="6">
        <f>SUM(CC152, -CC158)</f>
        <v>0</v>
      </c>
      <c r="CD167" s="6">
        <f>SUM(CD153, -CD159)</f>
        <v>0</v>
      </c>
      <c r="CE167" s="6">
        <f>SUM(CE152, -CE157)</f>
        <v>0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178" t="s">
        <v>55</v>
      </c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179">
        <f>SUM(BY136, -BY141)</f>
        <v>3.6699999999999997E-2</v>
      </c>
      <c r="BZ169" s="6">
        <f>SUM(BZ158, -BZ165,)</f>
        <v>0</v>
      </c>
      <c r="CA169" s="6">
        <f t="shared" ref="CA169:CD169" si="406">SUM(CA158, -CA165)</f>
        <v>0</v>
      </c>
      <c r="CB169" s="6">
        <f t="shared" si="406"/>
        <v>0</v>
      </c>
      <c r="CC169" s="6">
        <f t="shared" si="406"/>
        <v>0</v>
      </c>
      <c r="CD169" s="6">
        <f t="shared" si="406"/>
        <v>0</v>
      </c>
      <c r="CE169" s="6">
        <f>SUM(CE158, -CE165,)</f>
        <v>0</v>
      </c>
      <c r="CF169" s="6">
        <f>SUM(CF158, -CF165,)</f>
        <v>0</v>
      </c>
      <c r="CG169" s="6">
        <f t="shared" ref="CG169:CJ169" si="407">SUM(CG158, -CG165)</f>
        <v>0</v>
      </c>
      <c r="CH169" s="6">
        <f t="shared" si="407"/>
        <v>0</v>
      </c>
      <c r="CI169" s="6">
        <f t="shared" si="407"/>
        <v>0</v>
      </c>
      <c r="CJ169" s="6">
        <f t="shared" si="407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408">SUM(CM158, -CM165)</f>
        <v>0</v>
      </c>
      <c r="CN169" s="6">
        <f t="shared" si="408"/>
        <v>0</v>
      </c>
      <c r="CO169" s="6">
        <f t="shared" si="408"/>
        <v>0</v>
      </c>
      <c r="CP169" s="6">
        <f t="shared" si="408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09">SUM(CS158, -CS165)</f>
        <v>0</v>
      </c>
      <c r="CT169" s="6">
        <f t="shared" si="409"/>
        <v>0</v>
      </c>
      <c r="CU169" s="6">
        <f t="shared" si="409"/>
        <v>0</v>
      </c>
      <c r="CV169" s="6">
        <f t="shared" si="409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0">SUM(CY158, -CY165)</f>
        <v>0</v>
      </c>
      <c r="CZ169" s="6">
        <f t="shared" si="410"/>
        <v>0</v>
      </c>
      <c r="DA169" s="6">
        <f t="shared" si="410"/>
        <v>0</v>
      </c>
      <c r="DB169" s="6">
        <f t="shared" si="410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1">SUM(DE158, -DE165)</f>
        <v>0</v>
      </c>
      <c r="DF169" s="6">
        <f t="shared" si="411"/>
        <v>0</v>
      </c>
      <c r="DG169" s="6">
        <f t="shared" si="411"/>
        <v>0</v>
      </c>
      <c r="DH169" s="6">
        <f t="shared" si="411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2">SUM(DK158, -DK165)</f>
        <v>0</v>
      </c>
      <c r="DL169" s="6">
        <f t="shared" si="412"/>
        <v>0</v>
      </c>
      <c r="DM169" s="6">
        <f t="shared" si="412"/>
        <v>0</v>
      </c>
      <c r="DN169" s="6">
        <f t="shared" si="412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3">SUM(DQ158, -DQ165)</f>
        <v>0</v>
      </c>
      <c r="DR169" s="6">
        <f t="shared" si="413"/>
        <v>0</v>
      </c>
      <c r="DS169" s="6">
        <f t="shared" si="413"/>
        <v>0</v>
      </c>
      <c r="DT169" s="6">
        <f t="shared" si="413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4">SUM(DW158, -DW165)</f>
        <v>0</v>
      </c>
      <c r="DX169" s="6">
        <f t="shared" si="414"/>
        <v>0</v>
      </c>
      <c r="DY169" s="6">
        <f t="shared" si="414"/>
        <v>0</v>
      </c>
      <c r="DZ169" s="6">
        <f t="shared" si="414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5">SUM(EC158, -EC165)</f>
        <v>0</v>
      </c>
      <c r="ED169" s="6">
        <f t="shared" si="415"/>
        <v>0</v>
      </c>
      <c r="EE169" s="6">
        <f t="shared" si="415"/>
        <v>0</v>
      </c>
      <c r="EF169" s="6">
        <f t="shared" si="415"/>
        <v>0</v>
      </c>
      <c r="EG169" s="6">
        <f t="shared" si="415"/>
        <v>0</v>
      </c>
      <c r="EH169" s="6">
        <f t="shared" si="415"/>
        <v>0</v>
      </c>
      <c r="EI169" s="6">
        <f t="shared" si="415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6">SUM(EM158, -EM165)</f>
        <v>0</v>
      </c>
      <c r="EN169" s="6">
        <f t="shared" si="416"/>
        <v>0</v>
      </c>
      <c r="EO169" s="6">
        <f t="shared" si="416"/>
        <v>0</v>
      </c>
      <c r="EP169" s="6">
        <f t="shared" si="416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7">SUM(ES158, -ES165)</f>
        <v>0</v>
      </c>
      <c r="ET169" s="6">
        <f t="shared" si="417"/>
        <v>0</v>
      </c>
      <c r="EU169" s="6">
        <f t="shared" si="417"/>
        <v>0</v>
      </c>
      <c r="EV169" s="6">
        <f t="shared" si="417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18">SUM(EY158, -EY165)</f>
        <v>0</v>
      </c>
      <c r="EZ169" s="6">
        <f t="shared" si="418"/>
        <v>0</v>
      </c>
      <c r="FA169" s="6">
        <f t="shared" si="418"/>
        <v>0</v>
      </c>
      <c r="FB169" s="6">
        <f t="shared" si="418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9">SUM(FE158, -FE165)</f>
        <v>0</v>
      </c>
      <c r="FF169" s="6">
        <f t="shared" si="419"/>
        <v>0</v>
      </c>
      <c r="FG169" s="6">
        <f t="shared" si="419"/>
        <v>0</v>
      </c>
      <c r="FH169" s="6">
        <f t="shared" si="419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0">SUM(FK158, -FK165)</f>
        <v>0</v>
      </c>
      <c r="FL169" s="6">
        <f t="shared" si="420"/>
        <v>0</v>
      </c>
      <c r="FM169" s="6">
        <f t="shared" si="420"/>
        <v>0</v>
      </c>
      <c r="FN169" s="6">
        <f t="shared" si="420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1">SUM(FQ158, -FQ165)</f>
        <v>0</v>
      </c>
      <c r="FR169" s="6">
        <f t="shared" si="421"/>
        <v>0</v>
      </c>
      <c r="FS169" s="6">
        <f t="shared" si="421"/>
        <v>0</v>
      </c>
      <c r="FT169" s="6">
        <f t="shared" si="421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2">SUM(FW158, -FW165)</f>
        <v>0</v>
      </c>
      <c r="FX169" s="6">
        <f t="shared" si="422"/>
        <v>0</v>
      </c>
      <c r="FY169" s="6">
        <f t="shared" si="422"/>
        <v>0</v>
      </c>
      <c r="FZ169" s="6">
        <f t="shared" si="422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3">SUM(GC158, -GC165)</f>
        <v>0</v>
      </c>
      <c r="GD169" s="6">
        <f t="shared" si="423"/>
        <v>0</v>
      </c>
      <c r="GE169" s="6">
        <f t="shared" si="423"/>
        <v>0</v>
      </c>
      <c r="GF169" s="6">
        <f t="shared" si="423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4">SUM(GI158, -GI165)</f>
        <v>0</v>
      </c>
      <c r="GJ169" s="6">
        <f t="shared" si="424"/>
        <v>0</v>
      </c>
      <c r="GK169" s="6">
        <f t="shared" si="424"/>
        <v>0</v>
      </c>
      <c r="GL169" s="6">
        <f t="shared" si="424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5">SUM(GO158, -GO165)</f>
        <v>0</v>
      </c>
      <c r="GP169" s="6">
        <f t="shared" si="425"/>
        <v>0</v>
      </c>
      <c r="GQ169" s="6">
        <f t="shared" si="425"/>
        <v>0</v>
      </c>
      <c r="GR169" s="6">
        <f t="shared" si="425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6">SUM(GU158, -GU165)</f>
        <v>0</v>
      </c>
      <c r="GV169" s="6">
        <f t="shared" si="426"/>
        <v>0</v>
      </c>
      <c r="GW169" s="6">
        <f t="shared" si="426"/>
        <v>0</v>
      </c>
      <c r="GX169" s="6">
        <f t="shared" si="426"/>
        <v>0</v>
      </c>
      <c r="GY169" s="6">
        <f t="shared" si="426"/>
        <v>0</v>
      </c>
      <c r="GZ169" s="6">
        <f t="shared" si="426"/>
        <v>0</v>
      </c>
      <c r="HA169" s="6">
        <f t="shared" si="426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181" t="s">
        <v>37</v>
      </c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180">
        <f>SUM(BY137, -BY141)</f>
        <v>3.2599999999999997E-2</v>
      </c>
      <c r="BZ171" s="6">
        <f>SUM(BZ158, -BZ164)</f>
        <v>0</v>
      </c>
      <c r="CA171" s="6">
        <f>SUM(CA158, -CA164)</f>
        <v>0</v>
      </c>
      <c r="CB171" s="6">
        <f>SUM(CB158, -CB164,)</f>
        <v>0</v>
      </c>
      <c r="CC171" s="6">
        <f>SUM(CC159, -CC165)</f>
        <v>0</v>
      </c>
      <c r="CD171" s="6">
        <f>SUM(CD158, -CD164)</f>
        <v>0</v>
      </c>
      <c r="CE171" s="6">
        <f>SUM(CE158, -CE164)</f>
        <v>0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178" t="s">
        <v>68</v>
      </c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177">
        <f>SUM(BY136, -BY140)</f>
        <v>2.7999999999999997E-2</v>
      </c>
      <c r="BZ173" s="6">
        <f>SUM(BZ159, -BZ165)</f>
        <v>0</v>
      </c>
      <c r="CA173" s="6">
        <f>SUM(CA159, -CA165)</f>
        <v>0</v>
      </c>
      <c r="CB173" s="6">
        <f>SUM(CB159, -CB165)</f>
        <v>0</v>
      </c>
      <c r="CC173" s="6">
        <f>SUM(CC158, -CC164)</f>
        <v>0</v>
      </c>
      <c r="CD173" s="6">
        <f>SUM(CD159, -CD165)</f>
        <v>0</v>
      </c>
      <c r="CE173" s="6">
        <f>SUM(CE158, -CE163)</f>
        <v>0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184" t="s">
        <v>45</v>
      </c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188">
        <f>SUM(BY138, -BY142)</f>
        <v>2.4500000000000001E-2</v>
      </c>
      <c r="BZ175" s="6">
        <f>SUM(BZ164, -BZ171,)</f>
        <v>0</v>
      </c>
      <c r="CA175" s="6">
        <f t="shared" ref="CA175:CD175" si="427">SUM(CA164, -CA171)</f>
        <v>0</v>
      </c>
      <c r="CB175" s="6">
        <f t="shared" si="427"/>
        <v>0</v>
      </c>
      <c r="CC175" s="6">
        <f t="shared" si="427"/>
        <v>0</v>
      </c>
      <c r="CD175" s="6">
        <f t="shared" si="427"/>
        <v>0</v>
      </c>
      <c r="CE175" s="6">
        <f>SUM(CE164, -CE171,)</f>
        <v>0</v>
      </c>
      <c r="CF175" s="6">
        <f>SUM(CF164, -CF171,)</f>
        <v>0</v>
      </c>
      <c r="CG175" s="6">
        <f t="shared" ref="CG175:CJ175" si="428">SUM(CG164, -CG171)</f>
        <v>0</v>
      </c>
      <c r="CH175" s="6">
        <f t="shared" si="428"/>
        <v>0</v>
      </c>
      <c r="CI175" s="6">
        <f t="shared" si="428"/>
        <v>0</v>
      </c>
      <c r="CJ175" s="6">
        <f t="shared" si="42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29">SUM(CM164, -CM171)</f>
        <v>0</v>
      </c>
      <c r="CN175" s="6">
        <f t="shared" si="429"/>
        <v>0</v>
      </c>
      <c r="CO175" s="6">
        <f t="shared" si="429"/>
        <v>0</v>
      </c>
      <c r="CP175" s="6">
        <f t="shared" si="42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30">SUM(CS164, -CS171)</f>
        <v>0</v>
      </c>
      <c r="CT175" s="6">
        <f t="shared" si="430"/>
        <v>0</v>
      </c>
      <c r="CU175" s="6">
        <f t="shared" si="430"/>
        <v>0</v>
      </c>
      <c r="CV175" s="6">
        <f t="shared" si="43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31">SUM(CY164, -CY171)</f>
        <v>0</v>
      </c>
      <c r="CZ175" s="6">
        <f t="shared" si="431"/>
        <v>0</v>
      </c>
      <c r="DA175" s="6">
        <f t="shared" si="431"/>
        <v>0</v>
      </c>
      <c r="DB175" s="6">
        <f t="shared" si="43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2">SUM(DE164, -DE171)</f>
        <v>0</v>
      </c>
      <c r="DF175" s="6">
        <f t="shared" si="432"/>
        <v>0</v>
      </c>
      <c r="DG175" s="6">
        <f t="shared" si="432"/>
        <v>0</v>
      </c>
      <c r="DH175" s="6">
        <f t="shared" si="43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3">SUM(DK164, -DK171)</f>
        <v>0</v>
      </c>
      <c r="DL175" s="6">
        <f t="shared" si="433"/>
        <v>0</v>
      </c>
      <c r="DM175" s="6">
        <f t="shared" si="433"/>
        <v>0</v>
      </c>
      <c r="DN175" s="6">
        <f t="shared" si="43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4">SUM(DQ164, -DQ171)</f>
        <v>0</v>
      </c>
      <c r="DR175" s="6">
        <f t="shared" si="434"/>
        <v>0</v>
      </c>
      <c r="DS175" s="6">
        <f t="shared" si="434"/>
        <v>0</v>
      </c>
      <c r="DT175" s="6">
        <f t="shared" si="43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5">SUM(DW164, -DW171)</f>
        <v>0</v>
      </c>
      <c r="DX175" s="6">
        <f t="shared" si="435"/>
        <v>0</v>
      </c>
      <c r="DY175" s="6">
        <f t="shared" si="435"/>
        <v>0</v>
      </c>
      <c r="DZ175" s="6">
        <f t="shared" si="43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6">SUM(EC164, -EC171)</f>
        <v>0</v>
      </c>
      <c r="ED175" s="6">
        <f t="shared" si="436"/>
        <v>0</v>
      </c>
      <c r="EE175" s="6">
        <f t="shared" si="436"/>
        <v>0</v>
      </c>
      <c r="EF175" s="6">
        <f t="shared" si="436"/>
        <v>0</v>
      </c>
      <c r="EG175" s="6">
        <f t="shared" si="436"/>
        <v>0</v>
      </c>
      <c r="EH175" s="6">
        <f t="shared" si="436"/>
        <v>0</v>
      </c>
      <c r="EI175" s="6">
        <f t="shared" si="43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7">SUM(EM164, -EM171)</f>
        <v>0</v>
      </c>
      <c r="EN175" s="6">
        <f t="shared" si="437"/>
        <v>0</v>
      </c>
      <c r="EO175" s="6">
        <f t="shared" si="437"/>
        <v>0</v>
      </c>
      <c r="EP175" s="6">
        <f t="shared" si="43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8">SUM(ES164, -ES171)</f>
        <v>0</v>
      </c>
      <c r="ET175" s="6">
        <f t="shared" si="438"/>
        <v>0</v>
      </c>
      <c r="EU175" s="6">
        <f t="shared" si="438"/>
        <v>0</v>
      </c>
      <c r="EV175" s="6">
        <f t="shared" si="43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9">SUM(EY164, -EY171)</f>
        <v>0</v>
      </c>
      <c r="EZ175" s="6">
        <f t="shared" si="439"/>
        <v>0</v>
      </c>
      <c r="FA175" s="6">
        <f t="shared" si="439"/>
        <v>0</v>
      </c>
      <c r="FB175" s="6">
        <f t="shared" si="43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0">SUM(FE164, -FE171)</f>
        <v>0</v>
      </c>
      <c r="FF175" s="6">
        <f t="shared" si="440"/>
        <v>0</v>
      </c>
      <c r="FG175" s="6">
        <f t="shared" si="440"/>
        <v>0</v>
      </c>
      <c r="FH175" s="6">
        <f t="shared" si="44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41">SUM(FK164, -FK171)</f>
        <v>0</v>
      </c>
      <c r="FL175" s="6">
        <f t="shared" si="441"/>
        <v>0</v>
      </c>
      <c r="FM175" s="6">
        <f t="shared" si="441"/>
        <v>0</v>
      </c>
      <c r="FN175" s="6">
        <f t="shared" si="44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2">SUM(FQ164, -FQ171)</f>
        <v>0</v>
      </c>
      <c r="FR175" s="6">
        <f t="shared" si="442"/>
        <v>0</v>
      </c>
      <c r="FS175" s="6">
        <f t="shared" si="442"/>
        <v>0</v>
      </c>
      <c r="FT175" s="6">
        <f t="shared" si="44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3">SUM(FW164, -FW171)</f>
        <v>0</v>
      </c>
      <c r="FX175" s="6">
        <f t="shared" si="443"/>
        <v>0</v>
      </c>
      <c r="FY175" s="6">
        <f t="shared" si="443"/>
        <v>0</v>
      </c>
      <c r="FZ175" s="6">
        <f t="shared" si="44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4">SUM(GC164, -GC171)</f>
        <v>0</v>
      </c>
      <c r="GD175" s="6">
        <f t="shared" si="444"/>
        <v>0</v>
      </c>
      <c r="GE175" s="6">
        <f t="shared" si="444"/>
        <v>0</v>
      </c>
      <c r="GF175" s="6">
        <f t="shared" si="44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5">SUM(GI164, -GI171)</f>
        <v>0</v>
      </c>
      <c r="GJ175" s="6">
        <f t="shared" si="445"/>
        <v>0</v>
      </c>
      <c r="GK175" s="6">
        <f t="shared" si="445"/>
        <v>0</v>
      </c>
      <c r="GL175" s="6">
        <f t="shared" si="44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6">SUM(GO164, -GO171)</f>
        <v>0</v>
      </c>
      <c r="GP175" s="6">
        <f t="shared" si="446"/>
        <v>0</v>
      </c>
      <c r="GQ175" s="6">
        <f t="shared" si="446"/>
        <v>0</v>
      </c>
      <c r="GR175" s="6">
        <f t="shared" si="44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7">SUM(GU164, -GU171)</f>
        <v>0</v>
      </c>
      <c r="GV175" s="6">
        <f t="shared" si="447"/>
        <v>0</v>
      </c>
      <c r="GW175" s="6">
        <f t="shared" si="447"/>
        <v>0</v>
      </c>
      <c r="GX175" s="6">
        <f t="shared" si="447"/>
        <v>0</v>
      </c>
      <c r="GY175" s="6">
        <f t="shared" si="447"/>
        <v>0</v>
      </c>
      <c r="GZ175" s="6">
        <f t="shared" si="447"/>
        <v>0</v>
      </c>
      <c r="HA175" s="6">
        <f t="shared" si="447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181" t="s">
        <v>41</v>
      </c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180">
        <f>SUM(BY137, -BY140)</f>
        <v>2.3899999999999998E-2</v>
      </c>
      <c r="BZ177" s="6">
        <f>SUM(BZ164, -BZ170)</f>
        <v>0</v>
      </c>
      <c r="CA177" s="6">
        <f>SUM(CA164, -CA170)</f>
        <v>0</v>
      </c>
      <c r="CB177" s="6">
        <f>SUM(CB164, -CB170,)</f>
        <v>0</v>
      </c>
      <c r="CC177" s="6">
        <f>SUM(CC165, -CC171)</f>
        <v>0</v>
      </c>
      <c r="CD177" s="6">
        <f>SUM(CD164, -CD170)</f>
        <v>0</v>
      </c>
      <c r="CE177" s="6">
        <f>SUM(CE164, -CE170)</f>
        <v>0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178" t="s">
        <v>65</v>
      </c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180">
        <f>SUM(BY136, -BY139)</f>
        <v>2.2099999999999998E-2</v>
      </c>
      <c r="BZ179" s="6">
        <f>SUM(BZ165, -BZ171)</f>
        <v>0</v>
      </c>
      <c r="CA179" s="6">
        <f>SUM(CA165, -CA171)</f>
        <v>0</v>
      </c>
      <c r="CB179" s="6">
        <f>SUM(CB165, -CB171)</f>
        <v>0</v>
      </c>
      <c r="CC179" s="6">
        <f>SUM(CC164, -CC170)</f>
        <v>0</v>
      </c>
      <c r="CD179" s="6">
        <f>SUM(CD165, -CD171)</f>
        <v>0</v>
      </c>
      <c r="CE179" s="6">
        <f>SUM(CE164, -CE169)</f>
        <v>0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184" t="s">
        <v>44</v>
      </c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180">
        <f>SUM(BY138, -BY141)</f>
        <v>0.02</v>
      </c>
      <c r="BZ181" s="6">
        <f>SUM(BZ170, -BZ177,)</f>
        <v>0</v>
      </c>
      <c r="CA181" s="6">
        <f t="shared" ref="CA181:CD181" si="448">SUM(CA170, -CA177)</f>
        <v>0</v>
      </c>
      <c r="CB181" s="6">
        <f t="shared" si="448"/>
        <v>0</v>
      </c>
      <c r="CC181" s="6">
        <f t="shared" si="448"/>
        <v>0</v>
      </c>
      <c r="CD181" s="6">
        <f t="shared" si="448"/>
        <v>0</v>
      </c>
      <c r="CE181" s="6">
        <f>SUM(CE170, -CE177,)</f>
        <v>0</v>
      </c>
      <c r="CF181" s="6">
        <f>SUM(CF170, -CF177,)</f>
        <v>0</v>
      </c>
      <c r="CG181" s="6">
        <f t="shared" ref="CG181:CJ181" si="449">SUM(CG170, -CG177)</f>
        <v>0</v>
      </c>
      <c r="CH181" s="6">
        <f t="shared" si="449"/>
        <v>0</v>
      </c>
      <c r="CI181" s="6">
        <f t="shared" si="449"/>
        <v>0</v>
      </c>
      <c r="CJ181" s="6">
        <f t="shared" si="449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50">SUM(CM170, -CM177)</f>
        <v>0</v>
      </c>
      <c r="CN181" s="6">
        <f t="shared" si="450"/>
        <v>0</v>
      </c>
      <c r="CO181" s="6">
        <f t="shared" si="450"/>
        <v>0</v>
      </c>
      <c r="CP181" s="6">
        <f t="shared" si="450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51">SUM(CS170, -CS177)</f>
        <v>0</v>
      </c>
      <c r="CT181" s="6">
        <f t="shared" si="451"/>
        <v>0</v>
      </c>
      <c r="CU181" s="6">
        <f t="shared" si="451"/>
        <v>0</v>
      </c>
      <c r="CV181" s="6">
        <f t="shared" si="451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52">SUM(CY170, -CY177)</f>
        <v>0</v>
      </c>
      <c r="CZ181" s="6">
        <f t="shared" si="452"/>
        <v>0</v>
      </c>
      <c r="DA181" s="6">
        <f t="shared" si="452"/>
        <v>0</v>
      </c>
      <c r="DB181" s="6">
        <f t="shared" si="452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53">SUM(DE170, -DE177)</f>
        <v>0</v>
      </c>
      <c r="DF181" s="6">
        <f t="shared" si="453"/>
        <v>0</v>
      </c>
      <c r="DG181" s="6">
        <f t="shared" si="453"/>
        <v>0</v>
      </c>
      <c r="DH181" s="6">
        <f t="shared" si="453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54">SUM(DK170, -DK177)</f>
        <v>0</v>
      </c>
      <c r="DL181" s="6">
        <f t="shared" si="454"/>
        <v>0</v>
      </c>
      <c r="DM181" s="6">
        <f t="shared" si="454"/>
        <v>0</v>
      </c>
      <c r="DN181" s="6">
        <f t="shared" si="454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5">SUM(DQ170, -DQ177)</f>
        <v>0</v>
      </c>
      <c r="DR181" s="6">
        <f t="shared" si="455"/>
        <v>0</v>
      </c>
      <c r="DS181" s="6">
        <f t="shared" si="455"/>
        <v>0</v>
      </c>
      <c r="DT181" s="6">
        <f t="shared" si="455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6">SUM(DW170, -DW177)</f>
        <v>0</v>
      </c>
      <c r="DX181" s="6">
        <f t="shared" si="456"/>
        <v>0</v>
      </c>
      <c r="DY181" s="6">
        <f t="shared" si="456"/>
        <v>0</v>
      </c>
      <c r="DZ181" s="6">
        <f t="shared" si="456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7">SUM(EC170, -EC177)</f>
        <v>0</v>
      </c>
      <c r="ED181" s="6">
        <f t="shared" si="457"/>
        <v>0</v>
      </c>
      <c r="EE181" s="6">
        <f t="shared" si="457"/>
        <v>0</v>
      </c>
      <c r="EF181" s="6">
        <f t="shared" si="457"/>
        <v>0</v>
      </c>
      <c r="EG181" s="6">
        <f t="shared" si="457"/>
        <v>0</v>
      </c>
      <c r="EH181" s="6">
        <f t="shared" si="457"/>
        <v>0</v>
      </c>
      <c r="EI181" s="6">
        <f t="shared" si="457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8">SUM(EM170, -EM177)</f>
        <v>0</v>
      </c>
      <c r="EN181" s="6">
        <f t="shared" si="458"/>
        <v>0</v>
      </c>
      <c r="EO181" s="6">
        <f t="shared" si="458"/>
        <v>0</v>
      </c>
      <c r="EP181" s="6">
        <f t="shared" si="458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9">SUM(ES170, -ES177)</f>
        <v>0</v>
      </c>
      <c r="ET181" s="6">
        <f t="shared" si="459"/>
        <v>0</v>
      </c>
      <c r="EU181" s="6">
        <f t="shared" si="459"/>
        <v>0</v>
      </c>
      <c r="EV181" s="6">
        <f t="shared" si="459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60">SUM(EY170, -EY177)</f>
        <v>0</v>
      </c>
      <c r="EZ181" s="6">
        <f t="shared" si="460"/>
        <v>0</v>
      </c>
      <c r="FA181" s="6">
        <f t="shared" si="460"/>
        <v>0</v>
      </c>
      <c r="FB181" s="6">
        <f t="shared" si="460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61">SUM(FE170, -FE177)</f>
        <v>0</v>
      </c>
      <c r="FF181" s="6">
        <f t="shared" si="461"/>
        <v>0</v>
      </c>
      <c r="FG181" s="6">
        <f t="shared" si="461"/>
        <v>0</v>
      </c>
      <c r="FH181" s="6">
        <f t="shared" si="461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62">SUM(FK170, -FK177)</f>
        <v>0</v>
      </c>
      <c r="FL181" s="6">
        <f t="shared" si="462"/>
        <v>0</v>
      </c>
      <c r="FM181" s="6">
        <f t="shared" si="462"/>
        <v>0</v>
      </c>
      <c r="FN181" s="6">
        <f t="shared" si="462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63">SUM(FQ170, -FQ177)</f>
        <v>0</v>
      </c>
      <c r="FR181" s="6">
        <f t="shared" si="463"/>
        <v>0</v>
      </c>
      <c r="FS181" s="6">
        <f t="shared" si="463"/>
        <v>0</v>
      </c>
      <c r="FT181" s="6">
        <f t="shared" si="463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64">SUM(FW170, -FW177)</f>
        <v>0</v>
      </c>
      <c r="FX181" s="6">
        <f t="shared" si="464"/>
        <v>0</v>
      </c>
      <c r="FY181" s="6">
        <f t="shared" si="464"/>
        <v>0</v>
      </c>
      <c r="FZ181" s="6">
        <f t="shared" si="464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5">SUM(GC170, -GC177)</f>
        <v>0</v>
      </c>
      <c r="GD181" s="6">
        <f t="shared" si="465"/>
        <v>0</v>
      </c>
      <c r="GE181" s="6">
        <f t="shared" si="465"/>
        <v>0</v>
      </c>
      <c r="GF181" s="6">
        <f t="shared" si="465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6">SUM(GI170, -GI177)</f>
        <v>0</v>
      </c>
      <c r="GJ181" s="6">
        <f t="shared" si="466"/>
        <v>0</v>
      </c>
      <c r="GK181" s="6">
        <f t="shared" si="466"/>
        <v>0</v>
      </c>
      <c r="GL181" s="6">
        <f t="shared" si="466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7">SUM(GO170, -GO177)</f>
        <v>0</v>
      </c>
      <c r="GP181" s="6">
        <f t="shared" si="467"/>
        <v>0</v>
      </c>
      <c r="GQ181" s="6">
        <f t="shared" si="467"/>
        <v>0</v>
      </c>
      <c r="GR181" s="6">
        <f t="shared" si="467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8">SUM(GU170, -GU177)</f>
        <v>0</v>
      </c>
      <c r="GV181" s="6">
        <f t="shared" si="468"/>
        <v>0</v>
      </c>
      <c r="GW181" s="6">
        <f t="shared" si="468"/>
        <v>0</v>
      </c>
      <c r="GX181" s="6">
        <f t="shared" si="468"/>
        <v>0</v>
      </c>
      <c r="GY181" s="6">
        <f t="shared" si="468"/>
        <v>0</v>
      </c>
      <c r="GZ181" s="6">
        <f t="shared" si="468"/>
        <v>0</v>
      </c>
      <c r="HA181" s="6">
        <f t="shared" si="468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183" t="s">
        <v>84</v>
      </c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177">
        <f>SUM(BY139, -BY142)</f>
        <v>1.9099999999999999E-2</v>
      </c>
      <c r="BZ183" s="6">
        <f>SUM(BZ170, -BZ176)</f>
        <v>0</v>
      </c>
      <c r="CA183" s="6">
        <f>SUM(CA170, -CA176)</f>
        <v>0</v>
      </c>
      <c r="CB183" s="6">
        <f>SUM(CB170, -CB176,)</f>
        <v>0</v>
      </c>
      <c r="CC183" s="6">
        <f>SUM(CC171, -CC177)</f>
        <v>0</v>
      </c>
      <c r="CD183" s="6">
        <f>SUM(CD170, -CD176)</f>
        <v>0</v>
      </c>
      <c r="CE183" s="6">
        <f>SUM(CE170, -CE176)</f>
        <v>0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181" t="s">
        <v>40</v>
      </c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180">
        <f>SUM(BY137, -BY139)</f>
        <v>1.7999999999999999E-2</v>
      </c>
      <c r="BZ185" s="6">
        <f>SUM(BZ171, -BZ177)</f>
        <v>0</v>
      </c>
      <c r="CA185" s="6">
        <f>SUM(CA171, -CA177)</f>
        <v>0</v>
      </c>
      <c r="CB185" s="6">
        <f>SUM(CB171, -CB177)</f>
        <v>0</v>
      </c>
      <c r="CC185" s="6">
        <f>SUM(CC170, -CC176)</f>
        <v>0</v>
      </c>
      <c r="CD185" s="6">
        <f>SUM(CD171, -CD177)</f>
        <v>0</v>
      </c>
      <c r="CE185" s="6">
        <f>SUM(CE170, -CE175)</f>
        <v>0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178" t="s">
        <v>49</v>
      </c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180">
        <f>SUM(BY136, -BY138)</f>
        <v>1.67E-2</v>
      </c>
      <c r="BZ187" s="6">
        <f>SUM(BZ176, -BZ183,)</f>
        <v>0</v>
      </c>
      <c r="CA187" s="6">
        <f t="shared" ref="CA187:CD187" si="469">SUM(CA176, -CA183)</f>
        <v>0</v>
      </c>
      <c r="CB187" s="6">
        <f t="shared" si="469"/>
        <v>0</v>
      </c>
      <c r="CC187" s="6">
        <f t="shared" si="469"/>
        <v>0</v>
      </c>
      <c r="CD187" s="6">
        <f t="shared" si="469"/>
        <v>0</v>
      </c>
      <c r="CE187" s="6">
        <f>SUM(CE176, -CE183,)</f>
        <v>0</v>
      </c>
      <c r="CF187" s="6">
        <f>SUM(CF176, -CF183,)</f>
        <v>0</v>
      </c>
      <c r="CG187" s="6">
        <f t="shared" ref="CG187:CJ187" si="470">SUM(CG176, -CG183)</f>
        <v>0</v>
      </c>
      <c r="CH187" s="6">
        <f t="shared" si="470"/>
        <v>0</v>
      </c>
      <c r="CI187" s="6">
        <f t="shared" si="470"/>
        <v>0</v>
      </c>
      <c r="CJ187" s="6">
        <f t="shared" si="470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71">SUM(CM176, -CM183)</f>
        <v>0</v>
      </c>
      <c r="CN187" s="6">
        <f t="shared" si="471"/>
        <v>0</v>
      </c>
      <c r="CO187" s="6">
        <f t="shared" si="471"/>
        <v>0</v>
      </c>
      <c r="CP187" s="6">
        <f t="shared" si="471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72">SUM(CS176, -CS183)</f>
        <v>0</v>
      </c>
      <c r="CT187" s="6">
        <f t="shared" si="472"/>
        <v>0</v>
      </c>
      <c r="CU187" s="6">
        <f t="shared" si="472"/>
        <v>0</v>
      </c>
      <c r="CV187" s="6">
        <f t="shared" si="472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73">SUM(CY176, -CY183)</f>
        <v>0</v>
      </c>
      <c r="CZ187" s="6">
        <f t="shared" si="473"/>
        <v>0</v>
      </c>
      <c r="DA187" s="6">
        <f t="shared" si="473"/>
        <v>0</v>
      </c>
      <c r="DB187" s="6">
        <f t="shared" si="473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74">SUM(DE176, -DE183)</f>
        <v>0</v>
      </c>
      <c r="DF187" s="6">
        <f t="shared" si="474"/>
        <v>0</v>
      </c>
      <c r="DG187" s="6">
        <f t="shared" si="474"/>
        <v>0</v>
      </c>
      <c r="DH187" s="6">
        <f t="shared" si="474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75">SUM(DK176, -DK183)</f>
        <v>0</v>
      </c>
      <c r="DL187" s="6">
        <f t="shared" si="475"/>
        <v>0</v>
      </c>
      <c r="DM187" s="6">
        <f t="shared" si="475"/>
        <v>0</v>
      </c>
      <c r="DN187" s="6">
        <f t="shared" si="475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6">SUM(DQ176, -DQ183)</f>
        <v>0</v>
      </c>
      <c r="DR187" s="6">
        <f t="shared" si="476"/>
        <v>0</v>
      </c>
      <c r="DS187" s="6">
        <f t="shared" si="476"/>
        <v>0</v>
      </c>
      <c r="DT187" s="6">
        <f t="shared" si="476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7">SUM(DW176, -DW183)</f>
        <v>0</v>
      </c>
      <c r="DX187" s="6">
        <f t="shared" si="477"/>
        <v>0</v>
      </c>
      <c r="DY187" s="6">
        <f t="shared" si="477"/>
        <v>0</v>
      </c>
      <c r="DZ187" s="6">
        <f t="shared" si="477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8">SUM(EC176, -EC183)</f>
        <v>0</v>
      </c>
      <c r="ED187" s="6">
        <f t="shared" si="478"/>
        <v>0</v>
      </c>
      <c r="EE187" s="6">
        <f t="shared" si="478"/>
        <v>0</v>
      </c>
      <c r="EF187" s="6">
        <f t="shared" si="478"/>
        <v>0</v>
      </c>
      <c r="EG187" s="6">
        <f t="shared" si="478"/>
        <v>0</v>
      </c>
      <c r="EH187" s="6">
        <f t="shared" si="478"/>
        <v>0</v>
      </c>
      <c r="EI187" s="6">
        <f t="shared" si="478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9">SUM(EM176, -EM183)</f>
        <v>0</v>
      </c>
      <c r="EN187" s="6">
        <f t="shared" si="479"/>
        <v>0</v>
      </c>
      <c r="EO187" s="6">
        <f t="shared" si="479"/>
        <v>0</v>
      </c>
      <c r="EP187" s="6">
        <f t="shared" si="479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80">SUM(ES176, -ES183)</f>
        <v>0</v>
      </c>
      <c r="ET187" s="6">
        <f t="shared" si="480"/>
        <v>0</v>
      </c>
      <c r="EU187" s="6">
        <f t="shared" si="480"/>
        <v>0</v>
      </c>
      <c r="EV187" s="6">
        <f t="shared" si="480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81">SUM(EY176, -EY183)</f>
        <v>0</v>
      </c>
      <c r="EZ187" s="6">
        <f t="shared" si="481"/>
        <v>0</v>
      </c>
      <c r="FA187" s="6">
        <f t="shared" si="481"/>
        <v>0</v>
      </c>
      <c r="FB187" s="6">
        <f t="shared" si="481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82">SUM(FE176, -FE183)</f>
        <v>0</v>
      </c>
      <c r="FF187" s="6">
        <f t="shared" si="482"/>
        <v>0</v>
      </c>
      <c r="FG187" s="6">
        <f t="shared" si="482"/>
        <v>0</v>
      </c>
      <c r="FH187" s="6">
        <f t="shared" si="482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83">SUM(FK176, -FK183)</f>
        <v>0</v>
      </c>
      <c r="FL187" s="6">
        <f t="shared" si="483"/>
        <v>0</v>
      </c>
      <c r="FM187" s="6">
        <f t="shared" si="483"/>
        <v>0</v>
      </c>
      <c r="FN187" s="6">
        <f t="shared" si="483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84">SUM(FQ176, -FQ183)</f>
        <v>0</v>
      </c>
      <c r="FR187" s="6">
        <f t="shared" si="484"/>
        <v>0</v>
      </c>
      <c r="FS187" s="6">
        <f t="shared" si="484"/>
        <v>0</v>
      </c>
      <c r="FT187" s="6">
        <f t="shared" si="484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85">SUM(FW176, -FW183)</f>
        <v>0</v>
      </c>
      <c r="FX187" s="6">
        <f t="shared" si="485"/>
        <v>0</v>
      </c>
      <c r="FY187" s="6">
        <f t="shared" si="485"/>
        <v>0</v>
      </c>
      <c r="FZ187" s="6">
        <f t="shared" si="485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6">SUM(GC176, -GC183)</f>
        <v>0</v>
      </c>
      <c r="GD187" s="6">
        <f t="shared" si="486"/>
        <v>0</v>
      </c>
      <c r="GE187" s="6">
        <f t="shared" si="486"/>
        <v>0</v>
      </c>
      <c r="GF187" s="6">
        <f t="shared" si="486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7">SUM(GI176, -GI183)</f>
        <v>0</v>
      </c>
      <c r="GJ187" s="6">
        <f t="shared" si="487"/>
        <v>0</v>
      </c>
      <c r="GK187" s="6">
        <f t="shared" si="487"/>
        <v>0</v>
      </c>
      <c r="GL187" s="6">
        <f t="shared" si="487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8">SUM(GO176, -GO183)</f>
        <v>0</v>
      </c>
      <c r="GP187" s="6">
        <f t="shared" si="488"/>
        <v>0</v>
      </c>
      <c r="GQ187" s="6">
        <f t="shared" si="488"/>
        <v>0</v>
      </c>
      <c r="GR187" s="6">
        <f t="shared" si="488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9">SUM(GU176, -GU183)</f>
        <v>0</v>
      </c>
      <c r="GV187" s="6">
        <f t="shared" si="489"/>
        <v>0</v>
      </c>
      <c r="GW187" s="6">
        <f t="shared" si="489"/>
        <v>0</v>
      </c>
      <c r="GX187" s="6">
        <f t="shared" si="489"/>
        <v>0</v>
      </c>
      <c r="GY187" s="6">
        <f t="shared" si="489"/>
        <v>0</v>
      </c>
      <c r="GZ187" s="6">
        <f t="shared" si="489"/>
        <v>0</v>
      </c>
      <c r="HA187" s="6">
        <f t="shared" si="489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183" t="s">
        <v>53</v>
      </c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177">
        <f>SUM(BY139, -BY141)</f>
        <v>1.4599999999999998E-2</v>
      </c>
      <c r="BZ189" s="6">
        <f>SUM(BZ176, -BZ182)</f>
        <v>0</v>
      </c>
      <c r="CA189" s="6">
        <f>SUM(CA176, -CA182)</f>
        <v>0</v>
      </c>
      <c r="CB189" s="6">
        <f>SUM(CB176, -CB182,)</f>
        <v>0</v>
      </c>
      <c r="CC189" s="6">
        <f>SUM(CC177, -CC183)</f>
        <v>0</v>
      </c>
      <c r="CD189" s="6">
        <f>SUM(CD176, -CD182)</f>
        <v>0</v>
      </c>
      <c r="CE189" s="6">
        <f>SUM(CE176, -CE182)</f>
        <v>0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187" t="s">
        <v>59</v>
      </c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176">
        <f>SUM(BY140, -BY142)</f>
        <v>1.32E-2</v>
      </c>
      <c r="BZ191" s="6">
        <f>SUM(BZ177, -BZ183)</f>
        <v>0</v>
      </c>
      <c r="CA191" s="6">
        <f>SUM(CA177, -CA183)</f>
        <v>0</v>
      </c>
      <c r="CB191" s="6">
        <f>SUM(CB177, -CB183)</f>
        <v>0</v>
      </c>
      <c r="CC191" s="6">
        <f>SUM(CC176, -CC182)</f>
        <v>0</v>
      </c>
      <c r="CD191" s="6">
        <f>SUM(CD177, -CD183)</f>
        <v>0</v>
      </c>
      <c r="CE191" s="6">
        <f>SUM(CE176, -CE181)</f>
        <v>0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181" t="s">
        <v>36</v>
      </c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177">
        <f>SUM(BY137, -BY138)</f>
        <v>1.2599999999999998E-2</v>
      </c>
      <c r="BZ193" s="6">
        <f>SUM(BZ182, -BZ189,)</f>
        <v>0</v>
      </c>
      <c r="CA193" s="6">
        <f t="shared" ref="CA193:CD193" si="490">SUM(CA182, -CA189)</f>
        <v>0</v>
      </c>
      <c r="CB193" s="6">
        <f t="shared" si="490"/>
        <v>0</v>
      </c>
      <c r="CC193" s="6">
        <f t="shared" si="490"/>
        <v>0</v>
      </c>
      <c r="CD193" s="6">
        <f t="shared" si="490"/>
        <v>0</v>
      </c>
      <c r="CE193" s="6">
        <f>SUM(CE182, -CE189,)</f>
        <v>0</v>
      </c>
      <c r="CF193" s="6">
        <f>SUM(CF182, -CF189,)</f>
        <v>0</v>
      </c>
      <c r="CG193" s="6">
        <f t="shared" ref="CG193:CJ193" si="491">SUM(CG182, -CG189)</f>
        <v>0</v>
      </c>
      <c r="CH193" s="6">
        <f t="shared" si="491"/>
        <v>0</v>
      </c>
      <c r="CI193" s="6">
        <f t="shared" si="491"/>
        <v>0</v>
      </c>
      <c r="CJ193" s="6">
        <f t="shared" si="491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492">SUM(CM182, -CM189)</f>
        <v>0</v>
      </c>
      <c r="CN193" s="6">
        <f t="shared" si="492"/>
        <v>0</v>
      </c>
      <c r="CO193" s="6">
        <f t="shared" si="492"/>
        <v>0</v>
      </c>
      <c r="CP193" s="6">
        <f t="shared" si="492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93">SUM(CS182, -CS189)</f>
        <v>0</v>
      </c>
      <c r="CT193" s="6">
        <f t="shared" si="493"/>
        <v>0</v>
      </c>
      <c r="CU193" s="6">
        <f t="shared" si="493"/>
        <v>0</v>
      </c>
      <c r="CV193" s="6">
        <f t="shared" si="493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94">SUM(CY182, -CY189)</f>
        <v>0</v>
      </c>
      <c r="CZ193" s="6">
        <f t="shared" si="494"/>
        <v>0</v>
      </c>
      <c r="DA193" s="6">
        <f t="shared" si="494"/>
        <v>0</v>
      </c>
      <c r="DB193" s="6">
        <f t="shared" si="494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95">SUM(DE182, -DE189)</f>
        <v>0</v>
      </c>
      <c r="DF193" s="6">
        <f t="shared" si="495"/>
        <v>0</v>
      </c>
      <c r="DG193" s="6">
        <f t="shared" si="495"/>
        <v>0</v>
      </c>
      <c r="DH193" s="6">
        <f t="shared" si="495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96">SUM(DK182, -DK189)</f>
        <v>0</v>
      </c>
      <c r="DL193" s="6">
        <f t="shared" si="496"/>
        <v>0</v>
      </c>
      <c r="DM193" s="6">
        <f t="shared" si="496"/>
        <v>0</v>
      </c>
      <c r="DN193" s="6">
        <f t="shared" si="496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97">SUM(DQ182, -DQ189)</f>
        <v>0</v>
      </c>
      <c r="DR193" s="6">
        <f t="shared" si="497"/>
        <v>0</v>
      </c>
      <c r="DS193" s="6">
        <f t="shared" si="497"/>
        <v>0</v>
      </c>
      <c r="DT193" s="6">
        <f t="shared" si="497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98">SUM(DW182, -DW189)</f>
        <v>0</v>
      </c>
      <c r="DX193" s="6">
        <f t="shared" si="498"/>
        <v>0</v>
      </c>
      <c r="DY193" s="6">
        <f t="shared" si="498"/>
        <v>0</v>
      </c>
      <c r="DZ193" s="6">
        <f t="shared" si="498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9">SUM(EC182, -EC189)</f>
        <v>0</v>
      </c>
      <c r="ED193" s="6">
        <f t="shared" si="499"/>
        <v>0</v>
      </c>
      <c r="EE193" s="6">
        <f t="shared" si="499"/>
        <v>0</v>
      </c>
      <c r="EF193" s="6">
        <f t="shared" si="499"/>
        <v>0</v>
      </c>
      <c r="EG193" s="6">
        <f t="shared" si="499"/>
        <v>0</v>
      </c>
      <c r="EH193" s="6">
        <f t="shared" si="499"/>
        <v>0</v>
      </c>
      <c r="EI193" s="6">
        <f t="shared" si="499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00">SUM(EM182, -EM189)</f>
        <v>0</v>
      </c>
      <c r="EN193" s="6">
        <f t="shared" si="500"/>
        <v>0</v>
      </c>
      <c r="EO193" s="6">
        <f t="shared" si="500"/>
        <v>0</v>
      </c>
      <c r="EP193" s="6">
        <f t="shared" si="500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01">SUM(ES182, -ES189)</f>
        <v>0</v>
      </c>
      <c r="ET193" s="6">
        <f t="shared" si="501"/>
        <v>0</v>
      </c>
      <c r="EU193" s="6">
        <f t="shared" si="501"/>
        <v>0</v>
      </c>
      <c r="EV193" s="6">
        <f t="shared" si="501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02">SUM(EY182, -EY189)</f>
        <v>0</v>
      </c>
      <c r="EZ193" s="6">
        <f t="shared" si="502"/>
        <v>0</v>
      </c>
      <c r="FA193" s="6">
        <f t="shared" si="502"/>
        <v>0</v>
      </c>
      <c r="FB193" s="6">
        <f t="shared" si="502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03">SUM(FE182, -FE189)</f>
        <v>0</v>
      </c>
      <c r="FF193" s="6">
        <f t="shared" si="503"/>
        <v>0</v>
      </c>
      <c r="FG193" s="6">
        <f t="shared" si="503"/>
        <v>0</v>
      </c>
      <c r="FH193" s="6">
        <f t="shared" si="503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04">SUM(FK182, -FK189)</f>
        <v>0</v>
      </c>
      <c r="FL193" s="6">
        <f t="shared" si="504"/>
        <v>0</v>
      </c>
      <c r="FM193" s="6">
        <f t="shared" si="504"/>
        <v>0</v>
      </c>
      <c r="FN193" s="6">
        <f t="shared" si="504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05">SUM(FQ182, -FQ189)</f>
        <v>0</v>
      </c>
      <c r="FR193" s="6">
        <f t="shared" si="505"/>
        <v>0</v>
      </c>
      <c r="FS193" s="6">
        <f t="shared" si="505"/>
        <v>0</v>
      </c>
      <c r="FT193" s="6">
        <f t="shared" si="505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06">SUM(FW182, -FW189)</f>
        <v>0</v>
      </c>
      <c r="FX193" s="6">
        <f t="shared" si="506"/>
        <v>0</v>
      </c>
      <c r="FY193" s="6">
        <f t="shared" si="506"/>
        <v>0</v>
      </c>
      <c r="FZ193" s="6">
        <f t="shared" si="506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07">SUM(GC182, -GC189)</f>
        <v>0</v>
      </c>
      <c r="GD193" s="6">
        <f t="shared" si="507"/>
        <v>0</v>
      </c>
      <c r="GE193" s="6">
        <f t="shared" si="507"/>
        <v>0</v>
      </c>
      <c r="GF193" s="6">
        <f t="shared" si="507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08">SUM(GI182, -GI189)</f>
        <v>0</v>
      </c>
      <c r="GJ193" s="6">
        <f t="shared" si="508"/>
        <v>0</v>
      </c>
      <c r="GK193" s="6">
        <f t="shared" si="508"/>
        <v>0</v>
      </c>
      <c r="GL193" s="6">
        <f t="shared" si="508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9">SUM(GO182, -GO189)</f>
        <v>0</v>
      </c>
      <c r="GP193" s="6">
        <f t="shared" si="509"/>
        <v>0</v>
      </c>
      <c r="GQ193" s="6">
        <f t="shared" si="509"/>
        <v>0</v>
      </c>
      <c r="GR193" s="6">
        <f t="shared" si="509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10">SUM(GU182, -GU189)</f>
        <v>0</v>
      </c>
      <c r="GV193" s="6">
        <f t="shared" si="510"/>
        <v>0</v>
      </c>
      <c r="GW193" s="6">
        <f t="shared" si="510"/>
        <v>0</v>
      </c>
      <c r="GX193" s="6">
        <f t="shared" si="510"/>
        <v>0</v>
      </c>
      <c r="GY193" s="6">
        <f t="shared" si="510"/>
        <v>0</v>
      </c>
      <c r="GZ193" s="6">
        <f t="shared" si="510"/>
        <v>0</v>
      </c>
      <c r="HA193" s="6">
        <f t="shared" si="510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184" t="s">
        <v>48</v>
      </c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180">
        <f>SUM(BY138, -BY140)</f>
        <v>1.1300000000000001E-2</v>
      </c>
      <c r="BZ195" s="6">
        <f>SUM(BZ182, -BZ188)</f>
        <v>0</v>
      </c>
      <c r="CA195" s="6">
        <f>SUM(CA182, -CA188)</f>
        <v>0</v>
      </c>
      <c r="CB195" s="6">
        <f>SUM(CB182, -CB188,)</f>
        <v>0</v>
      </c>
      <c r="CC195" s="6">
        <f>SUM(CC183, -CC189)</f>
        <v>0</v>
      </c>
      <c r="CD195" s="6">
        <f>SUM(CD182, -CD188)</f>
        <v>0</v>
      </c>
      <c r="CE195" s="6">
        <f>SUM(CE182, -CE188)</f>
        <v>0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64" t="s">
        <v>54</v>
      </c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179">
        <f>SUM(BY140, -BY141)</f>
        <v>8.6999999999999994E-3</v>
      </c>
      <c r="BZ197" s="6">
        <f>SUM(BZ183, -BZ189)</f>
        <v>0</v>
      </c>
      <c r="CA197" s="6">
        <f>SUM(CA183, -CA189)</f>
        <v>0</v>
      </c>
      <c r="CB197" s="6">
        <f>SUM(CB183, -CB189)</f>
        <v>0</v>
      </c>
      <c r="CC197" s="6">
        <f>SUM(CC182, -CC188)</f>
        <v>0</v>
      </c>
      <c r="CD197" s="6">
        <f>SUM(CD183, -CD189)</f>
        <v>0</v>
      </c>
      <c r="CE197" s="6">
        <f>SUM(CE182, -CE187)</f>
        <v>0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183" t="s">
        <v>64</v>
      </c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180">
        <f>SUM(BY139, -BY140)</f>
        <v>5.8999999999999999E-3</v>
      </c>
      <c r="BZ199" s="6">
        <f>SUM(BZ185, -BZ191)</f>
        <v>0</v>
      </c>
      <c r="CA199" s="6">
        <f>SUM(CA185, -CA191)</f>
        <v>0</v>
      </c>
      <c r="CB199" s="6">
        <f>SUM(CB185, -CB191)</f>
        <v>0</v>
      </c>
      <c r="CC199" s="6">
        <f>SUM(CC184, -CC190)</f>
        <v>0</v>
      </c>
      <c r="CD199" s="6">
        <f>SUM(CD185, -CD191)</f>
        <v>0</v>
      </c>
      <c r="CE199" s="6">
        <f>SUM(CE184, -CE189)</f>
        <v>0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184" t="s">
        <v>47</v>
      </c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180">
        <f>SUM(BY138, -BY139)</f>
        <v>5.4000000000000012E-3</v>
      </c>
      <c r="BZ201" s="6">
        <f>SUM(BZ190, -BZ197,)</f>
        <v>0</v>
      </c>
      <c r="CA201" s="6">
        <f t="shared" ref="CA201:CD201" si="511">SUM(CA190, -CA197)</f>
        <v>0</v>
      </c>
      <c r="CB201" s="6">
        <f t="shared" si="511"/>
        <v>0</v>
      </c>
      <c r="CC201" s="6">
        <f t="shared" si="511"/>
        <v>0</v>
      </c>
      <c r="CD201" s="6">
        <f t="shared" si="511"/>
        <v>0</v>
      </c>
      <c r="CE201" s="6">
        <f>SUM(CE190, -CE197,)</f>
        <v>0</v>
      </c>
      <c r="CF201" s="6">
        <f>SUM(CF190, -CF197,)</f>
        <v>0</v>
      </c>
      <c r="CG201" s="6">
        <f t="shared" ref="CG201:CJ201" si="512">SUM(CG190, -CG197)</f>
        <v>0</v>
      </c>
      <c r="CH201" s="6">
        <f t="shared" si="512"/>
        <v>0</v>
      </c>
      <c r="CI201" s="6">
        <f t="shared" si="512"/>
        <v>0</v>
      </c>
      <c r="CJ201" s="6">
        <f t="shared" si="512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513">SUM(CM190, -CM197)</f>
        <v>0</v>
      </c>
      <c r="CN201" s="6">
        <f t="shared" si="513"/>
        <v>0</v>
      </c>
      <c r="CO201" s="6">
        <f t="shared" si="513"/>
        <v>0</v>
      </c>
      <c r="CP201" s="6">
        <f t="shared" si="513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14">SUM(CS190, -CS197)</f>
        <v>0</v>
      </c>
      <c r="CT201" s="6">
        <f t="shared" si="514"/>
        <v>0</v>
      </c>
      <c r="CU201" s="6">
        <f t="shared" si="514"/>
        <v>0</v>
      </c>
      <c r="CV201" s="6">
        <f t="shared" si="514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15">SUM(CY190, -CY197)</f>
        <v>0</v>
      </c>
      <c r="CZ201" s="6">
        <f t="shared" si="515"/>
        <v>0</v>
      </c>
      <c r="DA201" s="6">
        <f t="shared" si="515"/>
        <v>0</v>
      </c>
      <c r="DB201" s="6">
        <f t="shared" si="515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16">SUM(DE190, -DE197)</f>
        <v>0</v>
      </c>
      <c r="DF201" s="6">
        <f t="shared" si="516"/>
        <v>0</v>
      </c>
      <c r="DG201" s="6">
        <f t="shared" si="516"/>
        <v>0</v>
      </c>
      <c r="DH201" s="6">
        <f t="shared" si="516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17">SUM(DK190, -DK197)</f>
        <v>0</v>
      </c>
      <c r="DL201" s="6">
        <f t="shared" si="517"/>
        <v>0</v>
      </c>
      <c r="DM201" s="6">
        <f t="shared" si="517"/>
        <v>0</v>
      </c>
      <c r="DN201" s="6">
        <f t="shared" si="517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18">SUM(DQ190, -DQ197)</f>
        <v>0</v>
      </c>
      <c r="DR201" s="6">
        <f t="shared" si="518"/>
        <v>0</v>
      </c>
      <c r="DS201" s="6">
        <f t="shared" si="518"/>
        <v>0</v>
      </c>
      <c r="DT201" s="6">
        <f t="shared" si="518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19">SUM(DW190, -DW197)</f>
        <v>0</v>
      </c>
      <c r="DX201" s="6">
        <f t="shared" si="519"/>
        <v>0</v>
      </c>
      <c r="DY201" s="6">
        <f t="shared" si="519"/>
        <v>0</v>
      </c>
      <c r="DZ201" s="6">
        <f t="shared" si="519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20">SUM(EC190, -EC197)</f>
        <v>0</v>
      </c>
      <c r="ED201" s="6">
        <f t="shared" si="520"/>
        <v>0</v>
      </c>
      <c r="EE201" s="6">
        <f t="shared" si="520"/>
        <v>0</v>
      </c>
      <c r="EF201" s="6">
        <f t="shared" si="520"/>
        <v>0</v>
      </c>
      <c r="EG201" s="6">
        <f t="shared" si="520"/>
        <v>0</v>
      </c>
      <c r="EH201" s="6">
        <f t="shared" si="520"/>
        <v>0</v>
      </c>
      <c r="EI201" s="6">
        <f t="shared" si="520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21">SUM(EM190, -EM197)</f>
        <v>0</v>
      </c>
      <c r="EN201" s="6">
        <f t="shared" si="521"/>
        <v>0</v>
      </c>
      <c r="EO201" s="6">
        <f t="shared" si="521"/>
        <v>0</v>
      </c>
      <c r="EP201" s="6">
        <f t="shared" si="521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22">SUM(ES190, -ES197)</f>
        <v>0</v>
      </c>
      <c r="ET201" s="6">
        <f t="shared" si="522"/>
        <v>0</v>
      </c>
      <c r="EU201" s="6">
        <f t="shared" si="522"/>
        <v>0</v>
      </c>
      <c r="EV201" s="6">
        <f t="shared" si="522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23">SUM(EY190, -EY197)</f>
        <v>0</v>
      </c>
      <c r="EZ201" s="6">
        <f t="shared" si="523"/>
        <v>0</v>
      </c>
      <c r="FA201" s="6">
        <f t="shared" si="523"/>
        <v>0</v>
      </c>
      <c r="FB201" s="6">
        <f t="shared" si="523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24">SUM(FE190, -FE197)</f>
        <v>0</v>
      </c>
      <c r="FF201" s="6">
        <f t="shared" si="524"/>
        <v>0</v>
      </c>
      <c r="FG201" s="6">
        <f t="shared" si="524"/>
        <v>0</v>
      </c>
      <c r="FH201" s="6">
        <f t="shared" si="524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25">SUM(FK190, -FK197)</f>
        <v>0</v>
      </c>
      <c r="FL201" s="6">
        <f t="shared" si="525"/>
        <v>0</v>
      </c>
      <c r="FM201" s="6">
        <f t="shared" si="525"/>
        <v>0</v>
      </c>
      <c r="FN201" s="6">
        <f t="shared" si="525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26">SUM(FQ190, -FQ197)</f>
        <v>0</v>
      </c>
      <c r="FR201" s="6">
        <f t="shared" si="526"/>
        <v>0</v>
      </c>
      <c r="FS201" s="6">
        <f t="shared" si="526"/>
        <v>0</v>
      </c>
      <c r="FT201" s="6">
        <f t="shared" si="526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27">SUM(FW190, -FW197)</f>
        <v>0</v>
      </c>
      <c r="FX201" s="6">
        <f t="shared" si="527"/>
        <v>0</v>
      </c>
      <c r="FY201" s="6">
        <f t="shared" si="527"/>
        <v>0</v>
      </c>
      <c r="FZ201" s="6">
        <f t="shared" si="527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28">SUM(GC190, -GC197)</f>
        <v>0</v>
      </c>
      <c r="GD201" s="6">
        <f t="shared" si="528"/>
        <v>0</v>
      </c>
      <c r="GE201" s="6">
        <f t="shared" si="528"/>
        <v>0</v>
      </c>
      <c r="GF201" s="6">
        <f t="shared" si="528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29">SUM(GI190, -GI197)</f>
        <v>0</v>
      </c>
      <c r="GJ201" s="6">
        <f t="shared" si="529"/>
        <v>0</v>
      </c>
      <c r="GK201" s="6">
        <f t="shared" si="529"/>
        <v>0</v>
      </c>
      <c r="GL201" s="6">
        <f t="shared" si="529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30">SUM(GO190, -GO197)</f>
        <v>0</v>
      </c>
      <c r="GP201" s="6">
        <f t="shared" si="530"/>
        <v>0</v>
      </c>
      <c r="GQ201" s="6">
        <f t="shared" si="530"/>
        <v>0</v>
      </c>
      <c r="GR201" s="6">
        <f t="shared" si="530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31">SUM(GU190, -GU197)</f>
        <v>0</v>
      </c>
      <c r="GV201" s="6">
        <f t="shared" si="531"/>
        <v>0</v>
      </c>
      <c r="GW201" s="6">
        <f t="shared" si="531"/>
        <v>0</v>
      </c>
      <c r="GX201" s="6">
        <f t="shared" si="531"/>
        <v>0</v>
      </c>
      <c r="GY201" s="6">
        <f t="shared" si="531"/>
        <v>0</v>
      </c>
      <c r="GZ201" s="6">
        <f t="shared" si="531"/>
        <v>0</v>
      </c>
      <c r="HA201" s="6">
        <f t="shared" si="531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00" t="s">
        <v>51</v>
      </c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180">
        <f>SUM(BY141, -BY142)</f>
        <v>4.5000000000000005E-3</v>
      </c>
      <c r="BZ203" s="6">
        <f>SUM(BZ190, -BZ196)</f>
        <v>0</v>
      </c>
      <c r="CA203" s="6">
        <f>SUM(CA190, -CA196)</f>
        <v>0</v>
      </c>
      <c r="CB203" s="6">
        <f>SUM(CB190, -CB196,)</f>
        <v>0</v>
      </c>
      <c r="CC203" s="6">
        <f>SUM(CC191, -CC197)</f>
        <v>0</v>
      </c>
      <c r="CD203" s="6">
        <f>SUM(CD190, -CD196)</f>
        <v>0</v>
      </c>
      <c r="CE203" s="6">
        <f>SUM(CE190, -CE196)</f>
        <v>0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178" t="s">
        <v>42</v>
      </c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180">
        <f>SUM(BY136, -BY137)</f>
        <v>4.0999999999999995E-3</v>
      </c>
      <c r="BZ205" s="6">
        <f>SUM(BZ191, -BZ197)</f>
        <v>0</v>
      </c>
      <c r="CA205" s="6">
        <f>SUM(CA191, -CA197)</f>
        <v>0</v>
      </c>
      <c r="CB205" s="6">
        <f>SUM(CB191, -CB197)</f>
        <v>0</v>
      </c>
      <c r="CC205" s="6">
        <f>SUM(CC190, -CC196)</f>
        <v>0</v>
      </c>
      <c r="CD205" s="6">
        <f>SUM(CD191, -CD197)</f>
        <v>0</v>
      </c>
      <c r="CE205" s="6">
        <f>SUM(CE190, -CE195)</f>
        <v>0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S25">
      <selection activeCell="BZ149" sqref="BZ14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2019-02-05T08:25:38Z</dcterms:modified>
</cp:coreProperties>
</file>