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 firstSheet="2" activeTab="2"/>
  </bookViews>
  <sheets>
    <sheet name="SW rankings" sheetId="1" r:id="rId1"/>
    <sheet name="THE LINE UP" sheetId="2" r:id="rId2"/>
    <sheet name="DAILY TREND TRACKING" sheetId="3" r:id="rId3"/>
    <sheet name="MY EMA'S " sheetId="4" r:id="rId4"/>
    <sheet name="RESULTS" sheetId="5" r:id="rId5"/>
    <sheet name="EFFECTIVENESS" sheetId="6" r:id="rId6"/>
  </sheets>
  <calcPr calcId="162913" calcMode="manual"/>
  <customWorkbookViews>
    <customWorkbookView name="Mike Wolski - Personal View" guid="{8EFE8514-3BA3-46EE-8D4D-6C61AD18DDA2}" mergeInterval="0" personalView="1" maximized="1" xWindow="-8" yWindow="-8" windowWidth="1616" windowHeight="8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N128" i="3" l="1"/>
  <c r="JK128" i="3"/>
  <c r="JE128" i="3"/>
  <c r="JA128" i="3"/>
  <c r="IY128" i="3"/>
  <c r="IS128" i="3"/>
  <c r="IO128" i="3"/>
  <c r="IM128" i="3"/>
  <c r="IG128" i="3"/>
  <c r="IC128" i="3"/>
  <c r="IA128" i="3"/>
  <c r="HU128" i="3"/>
  <c r="HQ128" i="3"/>
  <c r="HO128" i="3"/>
  <c r="HI128" i="3"/>
  <c r="HE128" i="3"/>
  <c r="HC128" i="3"/>
  <c r="JO126" i="3"/>
  <c r="JM126" i="3"/>
  <c r="JL126" i="3"/>
  <c r="JJ126" i="3"/>
  <c r="JI126" i="3"/>
  <c r="JH126" i="3"/>
  <c r="JG126" i="3"/>
  <c r="JF126" i="3"/>
  <c r="JD126" i="3"/>
  <c r="JC126" i="3"/>
  <c r="JB126" i="3"/>
  <c r="JA126" i="3"/>
  <c r="IZ126" i="3"/>
  <c r="IY126" i="3"/>
  <c r="IX126" i="3"/>
  <c r="IW126" i="3"/>
  <c r="IV126" i="3"/>
  <c r="IU126" i="3"/>
  <c r="IT126" i="3"/>
  <c r="IR126" i="3"/>
  <c r="IQ126" i="3"/>
  <c r="IP126" i="3"/>
  <c r="IO126" i="3"/>
  <c r="IN126" i="3"/>
  <c r="IL126" i="3"/>
  <c r="IK126" i="3"/>
  <c r="IJ126" i="3"/>
  <c r="II126" i="3"/>
  <c r="IH126" i="3"/>
  <c r="IF126" i="3"/>
  <c r="IE126" i="3"/>
  <c r="ID126" i="3"/>
  <c r="IC126" i="3"/>
  <c r="IB126" i="3"/>
  <c r="HZ126" i="3"/>
  <c r="HY126" i="3"/>
  <c r="HX126" i="3"/>
  <c r="HW126" i="3"/>
  <c r="HV126" i="3"/>
  <c r="HT126" i="3"/>
  <c r="HS126" i="3"/>
  <c r="HR126" i="3"/>
  <c r="HQ126" i="3"/>
  <c r="HP126" i="3"/>
  <c r="HN126" i="3"/>
  <c r="HM126" i="3"/>
  <c r="HL126" i="3"/>
  <c r="HK126" i="3"/>
  <c r="HJ126" i="3"/>
  <c r="HH126" i="3"/>
  <c r="HG126" i="3"/>
  <c r="HF126" i="3"/>
  <c r="HE126" i="3"/>
  <c r="HD126" i="3"/>
  <c r="HC126" i="3"/>
  <c r="HB126" i="3"/>
  <c r="HA126" i="3"/>
  <c r="GZ126" i="3"/>
  <c r="GY126" i="3"/>
  <c r="JE124" i="3"/>
  <c r="IY124" i="3"/>
  <c r="IU124" i="3"/>
  <c r="IS124" i="3"/>
  <c r="HO124" i="3"/>
  <c r="HI124" i="3"/>
  <c r="HC124" i="3"/>
  <c r="JN122" i="3"/>
  <c r="JK122" i="3"/>
  <c r="JE122" i="3"/>
  <c r="JA122" i="3"/>
  <c r="IY122" i="3"/>
  <c r="IS122" i="3"/>
  <c r="IM122" i="3"/>
  <c r="IG122" i="3"/>
  <c r="IC122" i="3"/>
  <c r="IA122" i="3"/>
  <c r="HU122" i="3"/>
  <c r="HO122" i="3"/>
  <c r="HI122" i="3"/>
  <c r="HE122" i="3"/>
  <c r="HC122" i="3"/>
  <c r="JN120" i="3"/>
  <c r="JN124" i="3" s="1"/>
  <c r="JK120" i="3"/>
  <c r="JK126" i="3" s="1"/>
  <c r="JG120" i="3"/>
  <c r="JG124" i="3" s="1"/>
  <c r="JE120" i="3"/>
  <c r="IY120" i="3"/>
  <c r="IS120" i="3"/>
  <c r="IM120" i="3"/>
  <c r="IM124" i="3" s="1"/>
  <c r="IL120" i="3"/>
  <c r="IG120" i="3"/>
  <c r="IA120" i="3"/>
  <c r="HU120" i="3"/>
  <c r="HO120" i="3"/>
  <c r="HO126" i="3" s="1"/>
  <c r="HI120" i="3"/>
  <c r="HC120" i="3"/>
  <c r="HA120" i="3"/>
  <c r="JO118" i="3"/>
  <c r="JM118" i="3"/>
  <c r="JL118" i="3"/>
  <c r="JJ118" i="3"/>
  <c r="JI118" i="3"/>
  <c r="JH118" i="3"/>
  <c r="JG118" i="3"/>
  <c r="JG128" i="3" s="1"/>
  <c r="JF118" i="3"/>
  <c r="JD118" i="3"/>
  <c r="JC118" i="3"/>
  <c r="JB118" i="3"/>
  <c r="JA118" i="3"/>
  <c r="IZ118" i="3"/>
  <c r="IX118" i="3"/>
  <c r="IW118" i="3"/>
  <c r="IV118" i="3"/>
  <c r="IU118" i="3"/>
  <c r="IU128" i="3" s="1"/>
  <c r="IT118" i="3"/>
  <c r="IR118" i="3"/>
  <c r="IQ118" i="3"/>
  <c r="IP118" i="3"/>
  <c r="IO118" i="3"/>
  <c r="IN118" i="3"/>
  <c r="IL118" i="3"/>
  <c r="IK118" i="3"/>
  <c r="IJ118" i="3"/>
  <c r="II118" i="3"/>
  <c r="II128" i="3" s="1"/>
  <c r="IH118" i="3"/>
  <c r="IF118" i="3"/>
  <c r="IE118" i="3"/>
  <c r="ID118" i="3"/>
  <c r="IC118" i="3"/>
  <c r="IB118" i="3"/>
  <c r="HZ118" i="3"/>
  <c r="HY118" i="3"/>
  <c r="HX118" i="3"/>
  <c r="HW118" i="3"/>
  <c r="HW128" i="3" s="1"/>
  <c r="HV118" i="3"/>
  <c r="HT118" i="3"/>
  <c r="HS118" i="3"/>
  <c r="HR118" i="3"/>
  <c r="HQ118" i="3"/>
  <c r="HP118" i="3"/>
  <c r="HN118" i="3"/>
  <c r="HM118" i="3"/>
  <c r="HL118" i="3"/>
  <c r="HK118" i="3"/>
  <c r="HK128" i="3" s="1"/>
  <c r="HJ118" i="3"/>
  <c r="HH118" i="3"/>
  <c r="HG118" i="3"/>
  <c r="HF118" i="3"/>
  <c r="HE118" i="3"/>
  <c r="HD118" i="3"/>
  <c r="HB118" i="3"/>
  <c r="HA118" i="3"/>
  <c r="GZ118" i="3"/>
  <c r="GY118" i="3"/>
  <c r="GY128" i="3" s="1"/>
  <c r="JL116" i="3"/>
  <c r="JG116" i="3"/>
  <c r="JA116" i="3"/>
  <c r="IO116" i="3"/>
  <c r="IK116" i="3"/>
  <c r="HY116" i="3"/>
  <c r="HT116" i="3"/>
  <c r="HQ116" i="3"/>
  <c r="HM116" i="3"/>
  <c r="HL116" i="3"/>
  <c r="HA116" i="3"/>
  <c r="JN114" i="3"/>
  <c r="JK114" i="3"/>
  <c r="JE114" i="3"/>
  <c r="IY114" i="3"/>
  <c r="IS114" i="3"/>
  <c r="IP114" i="3"/>
  <c r="IM114" i="3"/>
  <c r="IG114" i="3"/>
  <c r="IA114" i="3"/>
  <c r="HU114" i="3"/>
  <c r="HO114" i="3"/>
  <c r="HI114" i="3"/>
  <c r="HC114" i="3"/>
  <c r="JO112" i="3"/>
  <c r="JM112" i="3"/>
  <c r="JM116" i="3" s="1"/>
  <c r="JL112" i="3"/>
  <c r="JJ112" i="3"/>
  <c r="JI112" i="3"/>
  <c r="JI116" i="3" s="1"/>
  <c r="JH112" i="3"/>
  <c r="JG112" i="3"/>
  <c r="JG122" i="3" s="1"/>
  <c r="JF112" i="3"/>
  <c r="JF116" i="3" s="1"/>
  <c r="JD112" i="3"/>
  <c r="JC112" i="3"/>
  <c r="JB112" i="3"/>
  <c r="JB116" i="3" s="1"/>
  <c r="JA112" i="3"/>
  <c r="IZ112" i="3"/>
  <c r="IX112" i="3"/>
  <c r="IW112" i="3"/>
  <c r="IW116" i="3" s="1"/>
  <c r="IV112" i="3"/>
  <c r="IU112" i="3"/>
  <c r="IU122" i="3" s="1"/>
  <c r="IT112" i="3"/>
  <c r="IR112" i="3"/>
  <c r="IQ112" i="3"/>
  <c r="IP112" i="3"/>
  <c r="IP116" i="3" s="1"/>
  <c r="IO112" i="3"/>
  <c r="IO122" i="3" s="1"/>
  <c r="IN112" i="3"/>
  <c r="IL112" i="3"/>
  <c r="IL116" i="3" s="1"/>
  <c r="IK112" i="3"/>
  <c r="IJ112" i="3"/>
  <c r="II112" i="3"/>
  <c r="IH112" i="3"/>
  <c r="IF112" i="3"/>
  <c r="IE112" i="3"/>
  <c r="ID112" i="3"/>
  <c r="IC112" i="3"/>
  <c r="IC116" i="3" s="1"/>
  <c r="IB112" i="3"/>
  <c r="HZ112" i="3"/>
  <c r="HY112" i="3"/>
  <c r="HX112" i="3"/>
  <c r="HW112" i="3"/>
  <c r="HV112" i="3"/>
  <c r="HT112" i="3"/>
  <c r="HS112" i="3"/>
  <c r="HR112" i="3"/>
  <c r="HQ112" i="3"/>
  <c r="HQ122" i="3" s="1"/>
  <c r="HP112" i="3"/>
  <c r="HN112" i="3"/>
  <c r="HM112" i="3"/>
  <c r="HM120" i="3" s="1"/>
  <c r="HL112" i="3"/>
  <c r="HK112" i="3"/>
  <c r="HJ112" i="3"/>
  <c r="HJ116" i="3" s="1"/>
  <c r="HH112" i="3"/>
  <c r="HG112" i="3"/>
  <c r="HF112" i="3"/>
  <c r="HF116" i="3" s="1"/>
  <c r="HE112" i="3"/>
  <c r="HE116" i="3" s="1"/>
  <c r="HD112" i="3"/>
  <c r="HB112" i="3"/>
  <c r="HA112" i="3"/>
  <c r="GZ112" i="3"/>
  <c r="GY112" i="3"/>
  <c r="JM110" i="3"/>
  <c r="JJ110" i="3"/>
  <c r="JI110" i="3"/>
  <c r="JF110" i="3"/>
  <c r="JB110" i="3"/>
  <c r="JA110" i="3"/>
  <c r="JA120" i="3" s="1"/>
  <c r="JA124" i="3" s="1"/>
  <c r="IX110" i="3"/>
  <c r="IW110" i="3"/>
  <c r="IT110" i="3"/>
  <c r="IP110" i="3"/>
  <c r="IO110" i="3"/>
  <c r="IO120" i="3" s="1"/>
  <c r="IO124" i="3" s="1"/>
  <c r="IL110" i="3"/>
  <c r="IK110" i="3"/>
  <c r="IH110" i="3"/>
  <c r="ID110" i="3"/>
  <c r="IC110" i="3"/>
  <c r="IC120" i="3" s="1"/>
  <c r="IC124" i="3" s="1"/>
  <c r="HZ110" i="3"/>
  <c r="HY110" i="3"/>
  <c r="HV110" i="3"/>
  <c r="HR110" i="3"/>
  <c r="HQ110" i="3"/>
  <c r="HQ120" i="3" s="1"/>
  <c r="HQ124" i="3" s="1"/>
  <c r="HN110" i="3"/>
  <c r="HM110" i="3"/>
  <c r="HJ110" i="3"/>
  <c r="HF110" i="3"/>
  <c r="HE110" i="3"/>
  <c r="HE120" i="3" s="1"/>
  <c r="HE124" i="3" s="1"/>
  <c r="HB110" i="3"/>
  <c r="HA110" i="3"/>
  <c r="JN108" i="3"/>
  <c r="JK108" i="3"/>
  <c r="JF108" i="3"/>
  <c r="JE108" i="3"/>
  <c r="IY108" i="3"/>
  <c r="IS108" i="3"/>
  <c r="IM108" i="3"/>
  <c r="IL108" i="3"/>
  <c r="IG108" i="3"/>
  <c r="IA108" i="3"/>
  <c r="HU108" i="3"/>
  <c r="HR108" i="3"/>
  <c r="HO108" i="3"/>
  <c r="HJ108" i="3"/>
  <c r="HI108" i="3"/>
  <c r="HC108" i="3"/>
  <c r="JO106" i="3"/>
  <c r="JM106" i="3"/>
  <c r="JM120" i="3" s="1"/>
  <c r="JL106" i="3"/>
  <c r="JJ106" i="3"/>
  <c r="JI106" i="3"/>
  <c r="JH106" i="3"/>
  <c r="JG106" i="3"/>
  <c r="JG110" i="3" s="1"/>
  <c r="JF106" i="3"/>
  <c r="JD106" i="3"/>
  <c r="JC106" i="3"/>
  <c r="JB106" i="3"/>
  <c r="JA106" i="3"/>
  <c r="IZ106" i="3"/>
  <c r="IX106" i="3"/>
  <c r="IW106" i="3"/>
  <c r="IV106" i="3"/>
  <c r="IU106" i="3"/>
  <c r="IU110" i="3" s="1"/>
  <c r="IU120" i="3" s="1"/>
  <c r="IT106" i="3"/>
  <c r="IR106" i="3"/>
  <c r="IQ106" i="3"/>
  <c r="IP106" i="3"/>
  <c r="IO106" i="3"/>
  <c r="IN106" i="3"/>
  <c r="IL106" i="3"/>
  <c r="IK106" i="3"/>
  <c r="IK120" i="3" s="1"/>
  <c r="IK124" i="3" s="1"/>
  <c r="IJ106" i="3"/>
  <c r="II106" i="3"/>
  <c r="II110" i="3" s="1"/>
  <c r="II120" i="3" s="1"/>
  <c r="II124" i="3" s="1"/>
  <c r="IH106" i="3"/>
  <c r="IF106" i="3"/>
  <c r="IE106" i="3"/>
  <c r="ID106" i="3"/>
  <c r="ID114" i="3" s="1"/>
  <c r="IC106" i="3"/>
  <c r="IB106" i="3"/>
  <c r="HZ106" i="3"/>
  <c r="HZ114" i="3" s="1"/>
  <c r="HY106" i="3"/>
  <c r="HX106" i="3"/>
  <c r="HW106" i="3"/>
  <c r="HW110" i="3" s="1"/>
  <c r="HW120" i="3" s="1"/>
  <c r="HW124" i="3" s="1"/>
  <c r="HV106" i="3"/>
  <c r="HT106" i="3"/>
  <c r="HS106" i="3"/>
  <c r="HR106" i="3"/>
  <c r="HQ106" i="3"/>
  <c r="HP106" i="3"/>
  <c r="HN106" i="3"/>
  <c r="HM106" i="3"/>
  <c r="HL106" i="3"/>
  <c r="HK106" i="3"/>
  <c r="HK110" i="3" s="1"/>
  <c r="HK120" i="3" s="1"/>
  <c r="HK124" i="3" s="1"/>
  <c r="HJ106" i="3"/>
  <c r="HH106" i="3"/>
  <c r="HG106" i="3"/>
  <c r="HF106" i="3"/>
  <c r="HE106" i="3"/>
  <c r="HD106" i="3"/>
  <c r="HB106" i="3"/>
  <c r="HA106" i="3"/>
  <c r="GZ106" i="3"/>
  <c r="GY106" i="3"/>
  <c r="GY110" i="3" s="1"/>
  <c r="GY120" i="3" s="1"/>
  <c r="GY124" i="3" s="1"/>
  <c r="JI104" i="3"/>
  <c r="HK104" i="3"/>
  <c r="HK114" i="3" s="1"/>
  <c r="HE104" i="3"/>
  <c r="HE114" i="3" s="1"/>
  <c r="GY104" i="3"/>
  <c r="GY114" i="3" s="1"/>
  <c r="JN102" i="3"/>
  <c r="JK102" i="3"/>
  <c r="JE102" i="3"/>
  <c r="JB102" i="3"/>
  <c r="IY102" i="3"/>
  <c r="IS102" i="3"/>
  <c r="IM102" i="3"/>
  <c r="IG102" i="3"/>
  <c r="IF102" i="3"/>
  <c r="IA102" i="3"/>
  <c r="HU102" i="3"/>
  <c r="HO102" i="3"/>
  <c r="HL102" i="3"/>
  <c r="HI102" i="3"/>
  <c r="HC102" i="3"/>
  <c r="JO100" i="3"/>
  <c r="JO104" i="3" s="1"/>
  <c r="JM100" i="3"/>
  <c r="JL100" i="3"/>
  <c r="JL104" i="3" s="1"/>
  <c r="JJ100" i="3"/>
  <c r="JJ104" i="3" s="1"/>
  <c r="JI100" i="3"/>
  <c r="JI108" i="3" s="1"/>
  <c r="JH100" i="3"/>
  <c r="JG100" i="3"/>
  <c r="JG104" i="3" s="1"/>
  <c r="JG114" i="3" s="1"/>
  <c r="JF100" i="3"/>
  <c r="JF104" i="3" s="1"/>
  <c r="JD100" i="3"/>
  <c r="JD104" i="3" s="1"/>
  <c r="JC100" i="3"/>
  <c r="JC104" i="3" s="1"/>
  <c r="JB100" i="3"/>
  <c r="JB104" i="3" s="1"/>
  <c r="JA100" i="3"/>
  <c r="JA104" i="3" s="1"/>
  <c r="JA114" i="3" s="1"/>
  <c r="IZ100" i="3"/>
  <c r="IX100" i="3"/>
  <c r="IX104" i="3" s="1"/>
  <c r="IW100" i="3"/>
  <c r="IV100" i="3"/>
  <c r="IV104" i="3" s="1"/>
  <c r="IU100" i="3"/>
  <c r="IU104" i="3" s="1"/>
  <c r="IU114" i="3" s="1"/>
  <c r="IT100" i="3"/>
  <c r="IT104" i="3" s="1"/>
  <c r="IR100" i="3"/>
  <c r="IQ100" i="3"/>
  <c r="IQ104" i="3" s="1"/>
  <c r="IP100" i="3"/>
  <c r="IP104" i="3" s="1"/>
  <c r="IO100" i="3"/>
  <c r="IO104" i="3" s="1"/>
  <c r="IO114" i="3" s="1"/>
  <c r="IN100" i="3"/>
  <c r="IN104" i="3" s="1"/>
  <c r="IL100" i="3"/>
  <c r="IL104" i="3" s="1"/>
  <c r="IK100" i="3"/>
  <c r="IK104" i="3" s="1"/>
  <c r="IJ100" i="3"/>
  <c r="II100" i="3"/>
  <c r="II104" i="3" s="1"/>
  <c r="II114" i="3" s="1"/>
  <c r="IH100" i="3"/>
  <c r="IH104" i="3" s="1"/>
  <c r="IF100" i="3"/>
  <c r="IE100" i="3"/>
  <c r="IE104" i="3" s="1"/>
  <c r="ID100" i="3"/>
  <c r="ID104" i="3" s="1"/>
  <c r="IC100" i="3"/>
  <c r="IC104" i="3" s="1"/>
  <c r="IC114" i="3" s="1"/>
  <c r="IB100" i="3"/>
  <c r="HZ100" i="3"/>
  <c r="HZ104" i="3" s="1"/>
  <c r="HY100" i="3"/>
  <c r="HX100" i="3"/>
  <c r="HW100" i="3"/>
  <c r="HW104" i="3" s="1"/>
  <c r="HW114" i="3" s="1"/>
  <c r="HV100" i="3"/>
  <c r="HV104" i="3" s="1"/>
  <c r="HT100" i="3"/>
  <c r="HS100" i="3"/>
  <c r="HS104" i="3" s="1"/>
  <c r="HR100" i="3"/>
  <c r="HR104" i="3" s="1"/>
  <c r="HQ100" i="3"/>
  <c r="HQ104" i="3" s="1"/>
  <c r="HQ114" i="3" s="1"/>
  <c r="HP100" i="3"/>
  <c r="HP108" i="3" s="1"/>
  <c r="HN100" i="3"/>
  <c r="HN104" i="3" s="1"/>
  <c r="HM100" i="3"/>
  <c r="HL100" i="3"/>
  <c r="HK100" i="3"/>
  <c r="HJ100" i="3"/>
  <c r="HJ104" i="3" s="1"/>
  <c r="HH100" i="3"/>
  <c r="HG100" i="3"/>
  <c r="HG108" i="3" s="1"/>
  <c r="HF100" i="3"/>
  <c r="HF104" i="3" s="1"/>
  <c r="HE100" i="3"/>
  <c r="HD100" i="3"/>
  <c r="HB100" i="3"/>
  <c r="HB104" i="3" s="1"/>
  <c r="HA100" i="3"/>
  <c r="GZ100" i="3"/>
  <c r="GY100" i="3"/>
  <c r="JM98" i="3"/>
  <c r="JJ98" i="3"/>
  <c r="JI98" i="3"/>
  <c r="JF98" i="3"/>
  <c r="JB98" i="3"/>
  <c r="JA98" i="3"/>
  <c r="JA108" i="3" s="1"/>
  <c r="IX98" i="3"/>
  <c r="IW98" i="3"/>
  <c r="IT98" i="3"/>
  <c r="IP98" i="3"/>
  <c r="IL98" i="3"/>
  <c r="IK98" i="3"/>
  <c r="IH98" i="3"/>
  <c r="ID98" i="3"/>
  <c r="IC98" i="3"/>
  <c r="IC108" i="3" s="1"/>
  <c r="HZ98" i="3"/>
  <c r="HV98" i="3"/>
  <c r="HR98" i="3"/>
  <c r="HN98" i="3"/>
  <c r="HM98" i="3"/>
  <c r="HJ98" i="3"/>
  <c r="HF98" i="3"/>
  <c r="HE98" i="3"/>
  <c r="HE108" i="3" s="1"/>
  <c r="HB98" i="3"/>
  <c r="JN96" i="3"/>
  <c r="JK96" i="3"/>
  <c r="JE96" i="3"/>
  <c r="IY96" i="3"/>
  <c r="IX96" i="3"/>
  <c r="IS96" i="3"/>
  <c r="IM96" i="3"/>
  <c r="IL96" i="3"/>
  <c r="IG96" i="3"/>
  <c r="ID96" i="3"/>
  <c r="IA96" i="3"/>
  <c r="HV96" i="3"/>
  <c r="HU96" i="3"/>
  <c r="HO96" i="3"/>
  <c r="HI96" i="3"/>
  <c r="HC96" i="3"/>
  <c r="HB96" i="3"/>
  <c r="JO94" i="3"/>
  <c r="JM94" i="3"/>
  <c r="JM102" i="3" s="1"/>
  <c r="JL94" i="3"/>
  <c r="JL98" i="3" s="1"/>
  <c r="JJ94" i="3"/>
  <c r="JI94" i="3"/>
  <c r="JI102" i="3" s="1"/>
  <c r="JH94" i="3"/>
  <c r="JH98" i="3" s="1"/>
  <c r="JG94" i="3"/>
  <c r="JG98" i="3" s="1"/>
  <c r="JG108" i="3" s="1"/>
  <c r="JF94" i="3"/>
  <c r="JD94" i="3"/>
  <c r="JC94" i="3"/>
  <c r="JB94" i="3"/>
  <c r="JA94" i="3"/>
  <c r="IZ94" i="3"/>
  <c r="IX94" i="3"/>
  <c r="IW94" i="3"/>
  <c r="IW102" i="3" s="1"/>
  <c r="IV94" i="3"/>
  <c r="IU94" i="3"/>
  <c r="IU98" i="3" s="1"/>
  <c r="IU108" i="3" s="1"/>
  <c r="IT94" i="3"/>
  <c r="IR94" i="3"/>
  <c r="IQ94" i="3"/>
  <c r="IP94" i="3"/>
  <c r="IP102" i="3" s="1"/>
  <c r="IO94" i="3"/>
  <c r="IO98" i="3" s="1"/>
  <c r="IO108" i="3" s="1"/>
  <c r="IN94" i="3"/>
  <c r="IN98" i="3" s="1"/>
  <c r="IL94" i="3"/>
  <c r="IL102" i="3" s="1"/>
  <c r="IK94" i="3"/>
  <c r="IK102" i="3" s="1"/>
  <c r="IJ94" i="3"/>
  <c r="IJ98" i="3" s="1"/>
  <c r="II94" i="3"/>
  <c r="II98" i="3" s="1"/>
  <c r="II108" i="3" s="1"/>
  <c r="IH94" i="3"/>
  <c r="IH102" i="3" s="1"/>
  <c r="IF94" i="3"/>
  <c r="IF98" i="3" s="1"/>
  <c r="IE94" i="3"/>
  <c r="ID94" i="3"/>
  <c r="ID102" i="3" s="1"/>
  <c r="IC94" i="3"/>
  <c r="IB94" i="3"/>
  <c r="IB98" i="3" s="1"/>
  <c r="HZ94" i="3"/>
  <c r="HZ102" i="3" s="1"/>
  <c r="HY94" i="3"/>
  <c r="HY102" i="3" s="1"/>
  <c r="HX94" i="3"/>
  <c r="HX98" i="3" s="1"/>
  <c r="HW94" i="3"/>
  <c r="HW98" i="3" s="1"/>
  <c r="HW108" i="3" s="1"/>
  <c r="HV94" i="3"/>
  <c r="HV102" i="3" s="1"/>
  <c r="HT94" i="3"/>
  <c r="HT98" i="3" s="1"/>
  <c r="HS94" i="3"/>
  <c r="HR94" i="3"/>
  <c r="HQ94" i="3"/>
  <c r="HQ98" i="3" s="1"/>
  <c r="HQ108" i="3" s="1"/>
  <c r="HP94" i="3"/>
  <c r="HP98" i="3" s="1"/>
  <c r="HN94" i="3"/>
  <c r="HM94" i="3"/>
  <c r="HM102" i="3" s="1"/>
  <c r="HL94" i="3"/>
  <c r="HL98" i="3" s="1"/>
  <c r="HK94" i="3"/>
  <c r="HK98" i="3" s="1"/>
  <c r="HK108" i="3" s="1"/>
  <c r="HJ94" i="3"/>
  <c r="HH94" i="3"/>
  <c r="HH98" i="3" s="1"/>
  <c r="HG94" i="3"/>
  <c r="HF94" i="3"/>
  <c r="HF102" i="3" s="1"/>
  <c r="HE94" i="3"/>
  <c r="HD94" i="3"/>
  <c r="HD98" i="3" s="1"/>
  <c r="HB94" i="3"/>
  <c r="HB102" i="3" s="1"/>
  <c r="HA94" i="3"/>
  <c r="HA102" i="3" s="1"/>
  <c r="GZ94" i="3"/>
  <c r="GZ98" i="3" s="1"/>
  <c r="GY94" i="3"/>
  <c r="GY98" i="3" s="1"/>
  <c r="GY108" i="3" s="1"/>
  <c r="JM92" i="3"/>
  <c r="JI92" i="3"/>
  <c r="JD92" i="3"/>
  <c r="JA92" i="3"/>
  <c r="JA102" i="3" s="1"/>
  <c r="IZ92" i="3"/>
  <c r="IX92" i="3"/>
  <c r="IW92" i="3"/>
  <c r="IO92" i="3"/>
  <c r="IO102" i="3" s="1"/>
  <c r="IK92" i="3"/>
  <c r="IH92" i="3"/>
  <c r="ID92" i="3"/>
  <c r="IC92" i="3"/>
  <c r="IC102" i="3" s="1"/>
  <c r="HY92" i="3"/>
  <c r="HX92" i="3"/>
  <c r="HT92" i="3"/>
  <c r="HQ92" i="3"/>
  <c r="HQ102" i="3" s="1"/>
  <c r="HM92" i="3"/>
  <c r="HH92" i="3"/>
  <c r="HE92" i="3"/>
  <c r="HE102" i="3" s="1"/>
  <c r="HD92" i="3"/>
  <c r="HB92" i="3"/>
  <c r="HA92" i="3"/>
  <c r="JN90" i="3"/>
  <c r="JK90" i="3"/>
  <c r="JI90" i="3"/>
  <c r="JE90" i="3"/>
  <c r="IY90" i="3"/>
  <c r="IS90" i="3"/>
  <c r="IM90" i="3"/>
  <c r="IG90" i="3"/>
  <c r="IC90" i="3"/>
  <c r="IA90" i="3"/>
  <c r="HY90" i="3"/>
  <c r="HU90" i="3"/>
  <c r="HO90" i="3"/>
  <c r="HM90" i="3"/>
  <c r="HI90" i="3"/>
  <c r="HC90" i="3"/>
  <c r="JO88" i="3"/>
  <c r="JO92" i="3" s="1"/>
  <c r="JM88" i="3"/>
  <c r="JL88" i="3"/>
  <c r="JJ88" i="3"/>
  <c r="JJ96" i="3" s="1"/>
  <c r="JI88" i="3"/>
  <c r="JH88" i="3"/>
  <c r="JG88" i="3"/>
  <c r="JG92" i="3" s="1"/>
  <c r="JG102" i="3" s="1"/>
  <c r="JF88" i="3"/>
  <c r="JF102" i="3" s="1"/>
  <c r="JD88" i="3"/>
  <c r="JC88" i="3"/>
  <c r="JC92" i="3" s="1"/>
  <c r="JB88" i="3"/>
  <c r="JB92" i="3" s="1"/>
  <c r="JA88" i="3"/>
  <c r="IZ88" i="3"/>
  <c r="IX88" i="3"/>
  <c r="IX102" i="3" s="1"/>
  <c r="IW88" i="3"/>
  <c r="IW96" i="3" s="1"/>
  <c r="IV88" i="3"/>
  <c r="IV92" i="3" s="1"/>
  <c r="IU88" i="3"/>
  <c r="IU92" i="3" s="1"/>
  <c r="IU102" i="3" s="1"/>
  <c r="IT88" i="3"/>
  <c r="IT96" i="3" s="1"/>
  <c r="IR88" i="3"/>
  <c r="IR96" i="3" s="1"/>
  <c r="IQ88" i="3"/>
  <c r="IQ92" i="3" s="1"/>
  <c r="IP88" i="3"/>
  <c r="IP96" i="3" s="1"/>
  <c r="IO88" i="3"/>
  <c r="IN88" i="3"/>
  <c r="IN96" i="3" s="1"/>
  <c r="IL88" i="3"/>
  <c r="IL92" i="3" s="1"/>
  <c r="IK88" i="3"/>
  <c r="IK96" i="3" s="1"/>
  <c r="IJ88" i="3"/>
  <c r="IJ96" i="3" s="1"/>
  <c r="II88" i="3"/>
  <c r="II92" i="3" s="1"/>
  <c r="II102" i="3" s="1"/>
  <c r="IH88" i="3"/>
  <c r="IH96" i="3" s="1"/>
  <c r="IF88" i="3"/>
  <c r="IE88" i="3"/>
  <c r="IE92" i="3" s="1"/>
  <c r="ID88" i="3"/>
  <c r="IC88" i="3"/>
  <c r="IB88" i="3"/>
  <c r="HZ88" i="3"/>
  <c r="HZ96" i="3" s="1"/>
  <c r="HY88" i="3"/>
  <c r="HX88" i="3"/>
  <c r="HW88" i="3"/>
  <c r="HW92" i="3" s="1"/>
  <c r="HW102" i="3" s="1"/>
  <c r="HV88" i="3"/>
  <c r="HV92" i="3" s="1"/>
  <c r="HT88" i="3"/>
  <c r="HS88" i="3"/>
  <c r="HS92" i="3" s="1"/>
  <c r="HR88" i="3"/>
  <c r="HR92" i="3" s="1"/>
  <c r="HQ88" i="3"/>
  <c r="HP88" i="3"/>
  <c r="HN88" i="3"/>
  <c r="HN96" i="3" s="1"/>
  <c r="HM88" i="3"/>
  <c r="HL88" i="3"/>
  <c r="HK88" i="3"/>
  <c r="HK92" i="3" s="1"/>
  <c r="HK102" i="3" s="1"/>
  <c r="HJ88" i="3"/>
  <c r="HJ92" i="3" s="1"/>
  <c r="HH88" i="3"/>
  <c r="HG88" i="3"/>
  <c r="HG92" i="3" s="1"/>
  <c r="HF88" i="3"/>
  <c r="HF92" i="3" s="1"/>
  <c r="HE88" i="3"/>
  <c r="HD88" i="3"/>
  <c r="HB88" i="3"/>
  <c r="HA88" i="3"/>
  <c r="HA96" i="3" s="1"/>
  <c r="GZ88" i="3"/>
  <c r="GZ92" i="3" s="1"/>
  <c r="GY88" i="3"/>
  <c r="GY92" i="3" s="1"/>
  <c r="GY102" i="3" s="1"/>
  <c r="JM86" i="3"/>
  <c r="JI86" i="3"/>
  <c r="JH86" i="3"/>
  <c r="IW86" i="3"/>
  <c r="IT86" i="3"/>
  <c r="IP86" i="3"/>
  <c r="IO86" i="3"/>
  <c r="IO96" i="3" s="1"/>
  <c r="IL86" i="3"/>
  <c r="IK86" i="3"/>
  <c r="IH86" i="3"/>
  <c r="ID86" i="3"/>
  <c r="IC86" i="3"/>
  <c r="IC96" i="3" s="1"/>
  <c r="HZ86" i="3"/>
  <c r="HY86" i="3"/>
  <c r="HV86" i="3"/>
  <c r="HR86" i="3"/>
  <c r="HQ86" i="3"/>
  <c r="HQ96" i="3" s="1"/>
  <c r="HN86" i="3"/>
  <c r="HM86" i="3"/>
  <c r="HJ86" i="3"/>
  <c r="HF86" i="3"/>
  <c r="HE86" i="3"/>
  <c r="HE96" i="3" s="1"/>
  <c r="HB86" i="3"/>
  <c r="HA86" i="3"/>
  <c r="JN84" i="3"/>
  <c r="JK84" i="3"/>
  <c r="JE84" i="3"/>
  <c r="IY84" i="3"/>
  <c r="IS84" i="3"/>
  <c r="IM84" i="3"/>
  <c r="IG84" i="3"/>
  <c r="IA84" i="3"/>
  <c r="HU84" i="3"/>
  <c r="HO84" i="3"/>
  <c r="HI84" i="3"/>
  <c r="HC84" i="3"/>
  <c r="JO82" i="3"/>
  <c r="JO90" i="3" s="1"/>
  <c r="JM82" i="3"/>
  <c r="JM90" i="3" s="1"/>
  <c r="JL82" i="3"/>
  <c r="JL90" i="3" s="1"/>
  <c r="JK82" i="3"/>
  <c r="JK86" i="3" s="1"/>
  <c r="JJ82" i="3"/>
  <c r="JJ86" i="3" s="1"/>
  <c r="JI82" i="3"/>
  <c r="JH82" i="3"/>
  <c r="JH90" i="3" s="1"/>
  <c r="JG82" i="3"/>
  <c r="JG86" i="3" s="1"/>
  <c r="JG96" i="3" s="1"/>
  <c r="JF82" i="3"/>
  <c r="JF86" i="3" s="1"/>
  <c r="JD82" i="3"/>
  <c r="JD90" i="3" s="1"/>
  <c r="JC82" i="3"/>
  <c r="JC86" i="3" s="1"/>
  <c r="JB82" i="3"/>
  <c r="JB86" i="3" s="1"/>
  <c r="JA82" i="3"/>
  <c r="JA86" i="3" s="1"/>
  <c r="JA96" i="3" s="1"/>
  <c r="IZ82" i="3"/>
  <c r="IZ90" i="3" s="1"/>
  <c r="IY82" i="3"/>
  <c r="IY88" i="3" s="1"/>
  <c r="IX82" i="3"/>
  <c r="IX86" i="3" s="1"/>
  <c r="IW82" i="3"/>
  <c r="IW90" i="3" s="1"/>
  <c r="IV82" i="3"/>
  <c r="IV90" i="3" s="1"/>
  <c r="IU82" i="3"/>
  <c r="IU86" i="3" s="1"/>
  <c r="IU96" i="3" s="1"/>
  <c r="IT82" i="3"/>
  <c r="IR82" i="3"/>
  <c r="IR90" i="3" s="1"/>
  <c r="IQ82" i="3"/>
  <c r="IQ90" i="3" s="1"/>
  <c r="IP82" i="3"/>
  <c r="IP90" i="3" s="1"/>
  <c r="IO82" i="3"/>
  <c r="IN82" i="3"/>
  <c r="IN90" i="3" s="1"/>
  <c r="IM82" i="3"/>
  <c r="IM88" i="3" s="1"/>
  <c r="IL82" i="3"/>
  <c r="IL90" i="3" s="1"/>
  <c r="IK82" i="3"/>
  <c r="IK90" i="3" s="1"/>
  <c r="IJ82" i="3"/>
  <c r="IJ90" i="3" s="1"/>
  <c r="II82" i="3"/>
  <c r="II86" i="3" s="1"/>
  <c r="II96" i="3" s="1"/>
  <c r="IH82" i="3"/>
  <c r="IF82" i="3"/>
  <c r="IF90" i="3" s="1"/>
  <c r="IE82" i="3"/>
  <c r="IE90" i="3" s="1"/>
  <c r="ID82" i="3"/>
  <c r="IC82" i="3"/>
  <c r="IB82" i="3"/>
  <c r="IB90" i="3" s="1"/>
  <c r="IA82" i="3"/>
  <c r="IA88" i="3" s="1"/>
  <c r="HZ82" i="3"/>
  <c r="HZ90" i="3" s="1"/>
  <c r="HY82" i="3"/>
  <c r="HX82" i="3"/>
  <c r="HX90" i="3" s="1"/>
  <c r="HW82" i="3"/>
  <c r="HW86" i="3" s="1"/>
  <c r="HW96" i="3" s="1"/>
  <c r="HV82" i="3"/>
  <c r="HV90" i="3" s="1"/>
  <c r="HT82" i="3"/>
  <c r="HT90" i="3" s="1"/>
  <c r="HS82" i="3"/>
  <c r="HS86" i="3" s="1"/>
  <c r="HR82" i="3"/>
  <c r="HQ82" i="3"/>
  <c r="HP82" i="3"/>
  <c r="HP90" i="3" s="1"/>
  <c r="HO82" i="3"/>
  <c r="HO86" i="3" s="1"/>
  <c r="HN82" i="3"/>
  <c r="HM82" i="3"/>
  <c r="HL82" i="3"/>
  <c r="HL90" i="3" s="1"/>
  <c r="HK82" i="3"/>
  <c r="HK86" i="3" s="1"/>
  <c r="HK96" i="3" s="1"/>
  <c r="HJ82" i="3"/>
  <c r="HJ90" i="3" s="1"/>
  <c r="HH82" i="3"/>
  <c r="HH90" i="3" s="1"/>
  <c r="HG82" i="3"/>
  <c r="HG86" i="3" s="1"/>
  <c r="HF82" i="3"/>
  <c r="HF90" i="3" s="1"/>
  <c r="HE82" i="3"/>
  <c r="HD82" i="3"/>
  <c r="HD90" i="3" s="1"/>
  <c r="HC82" i="3"/>
  <c r="HC88" i="3" s="1"/>
  <c r="HB82" i="3"/>
  <c r="HA82" i="3"/>
  <c r="HA90" i="3" s="1"/>
  <c r="GZ82" i="3"/>
  <c r="GZ90" i="3" s="1"/>
  <c r="GY82" i="3"/>
  <c r="GY86" i="3" s="1"/>
  <c r="GY96" i="3" s="1"/>
  <c r="JM80" i="3"/>
  <c r="JL80" i="3"/>
  <c r="JI80" i="3"/>
  <c r="JH80" i="3"/>
  <c r="JE80" i="3"/>
  <c r="JD80" i="3"/>
  <c r="JA80" i="3"/>
  <c r="JA90" i="3" s="1"/>
  <c r="IZ80" i="3"/>
  <c r="IW80" i="3"/>
  <c r="IV80" i="3"/>
  <c r="IS80" i="3"/>
  <c r="IR80" i="3"/>
  <c r="IO80" i="3"/>
  <c r="IO90" i="3" s="1"/>
  <c r="IN80" i="3"/>
  <c r="IK80" i="3"/>
  <c r="IJ80" i="3"/>
  <c r="IG80" i="3"/>
  <c r="IF80" i="3"/>
  <c r="IC80" i="3"/>
  <c r="IB80" i="3"/>
  <c r="HY80" i="3"/>
  <c r="HX80" i="3"/>
  <c r="HU80" i="3"/>
  <c r="HT80" i="3"/>
  <c r="HQ80" i="3"/>
  <c r="HQ90" i="3" s="1"/>
  <c r="HP80" i="3"/>
  <c r="HM80" i="3"/>
  <c r="HL80" i="3"/>
  <c r="HI80" i="3"/>
  <c r="HH80" i="3"/>
  <c r="HE80" i="3"/>
  <c r="HE90" i="3" s="1"/>
  <c r="HD80" i="3"/>
  <c r="HA80" i="3"/>
  <c r="GZ80" i="3"/>
  <c r="JO78" i="3"/>
  <c r="JN78" i="3"/>
  <c r="JM78" i="3"/>
  <c r="JL78" i="3"/>
  <c r="JK78" i="3"/>
  <c r="JJ78" i="3"/>
  <c r="JI78" i="3"/>
  <c r="JH78" i="3"/>
  <c r="JG78" i="3"/>
  <c r="JF78" i="3"/>
  <c r="JE78" i="3"/>
  <c r="JD78" i="3"/>
  <c r="JC78" i="3"/>
  <c r="JB78" i="3"/>
  <c r="JA78" i="3"/>
  <c r="IZ78" i="3"/>
  <c r="IY78" i="3"/>
  <c r="IX78" i="3"/>
  <c r="IW78" i="3"/>
  <c r="IV78" i="3"/>
  <c r="IU78" i="3"/>
  <c r="IT78" i="3"/>
  <c r="IS78" i="3"/>
  <c r="IR78" i="3"/>
  <c r="IQ78" i="3"/>
  <c r="IP78" i="3"/>
  <c r="IO78" i="3"/>
  <c r="IN78" i="3"/>
  <c r="IM78" i="3"/>
  <c r="IL78" i="3"/>
  <c r="IK78" i="3"/>
  <c r="IJ78" i="3"/>
  <c r="II78" i="3"/>
  <c r="IH78" i="3"/>
  <c r="IG78" i="3"/>
  <c r="IF78" i="3"/>
  <c r="IE78" i="3"/>
  <c r="ID78" i="3"/>
  <c r="IC78" i="3"/>
  <c r="IB78" i="3"/>
  <c r="IA78" i="3"/>
  <c r="HZ78" i="3"/>
  <c r="HY78" i="3"/>
  <c r="HX78" i="3"/>
  <c r="HW78" i="3"/>
  <c r="HV78" i="3"/>
  <c r="HU78" i="3"/>
  <c r="HT78" i="3"/>
  <c r="HS78" i="3"/>
  <c r="HR78" i="3"/>
  <c r="HQ78" i="3"/>
  <c r="HP78" i="3"/>
  <c r="HO78" i="3"/>
  <c r="HN78" i="3"/>
  <c r="HM78" i="3"/>
  <c r="HL78" i="3"/>
  <c r="HK78" i="3"/>
  <c r="HJ78" i="3"/>
  <c r="HI78" i="3"/>
  <c r="HH78" i="3"/>
  <c r="HG78" i="3"/>
  <c r="HF78" i="3"/>
  <c r="HE78" i="3"/>
  <c r="HD78" i="3"/>
  <c r="HC78" i="3"/>
  <c r="HB78" i="3"/>
  <c r="HA78" i="3"/>
  <c r="GZ78" i="3"/>
  <c r="GY78" i="3"/>
  <c r="JO76" i="3"/>
  <c r="JO80" i="3" s="1"/>
  <c r="JN76" i="3"/>
  <c r="JN82" i="3" s="1"/>
  <c r="JM76" i="3"/>
  <c r="JM84" i="3" s="1"/>
  <c r="JL76" i="3"/>
  <c r="JL84" i="3" s="1"/>
  <c r="JK76" i="3"/>
  <c r="JK80" i="3" s="1"/>
  <c r="JJ76" i="3"/>
  <c r="JJ80" i="3" s="1"/>
  <c r="JI76" i="3"/>
  <c r="JI84" i="3" s="1"/>
  <c r="JH76" i="3"/>
  <c r="JH84" i="3" s="1"/>
  <c r="JG76" i="3"/>
  <c r="JG80" i="3" s="1"/>
  <c r="JG90" i="3" s="1"/>
  <c r="JF76" i="3"/>
  <c r="JF80" i="3" s="1"/>
  <c r="JE76" i="3"/>
  <c r="JE82" i="3" s="1"/>
  <c r="JD76" i="3"/>
  <c r="JD84" i="3" s="1"/>
  <c r="JC76" i="3"/>
  <c r="JC80" i="3" s="1"/>
  <c r="JB76" i="3"/>
  <c r="JB84" i="3" s="1"/>
  <c r="JA76" i="3"/>
  <c r="IZ76" i="3"/>
  <c r="IZ84" i="3" s="1"/>
  <c r="IY76" i="3"/>
  <c r="IY80" i="3" s="1"/>
  <c r="IX76" i="3"/>
  <c r="IX90" i="3" s="1"/>
  <c r="IW76" i="3"/>
  <c r="IW84" i="3" s="1"/>
  <c r="IV76" i="3"/>
  <c r="IV84" i="3" s="1"/>
  <c r="IU76" i="3"/>
  <c r="IU80" i="3" s="1"/>
  <c r="IU90" i="3" s="1"/>
  <c r="IT76" i="3"/>
  <c r="IT80" i="3" s="1"/>
  <c r="IS76" i="3"/>
  <c r="IS82" i="3" s="1"/>
  <c r="IR76" i="3"/>
  <c r="IR84" i="3" s="1"/>
  <c r="IQ76" i="3"/>
  <c r="IQ80" i="3" s="1"/>
  <c r="IP76" i="3"/>
  <c r="IP80" i="3" s="1"/>
  <c r="IO76" i="3"/>
  <c r="IN76" i="3"/>
  <c r="IN84" i="3" s="1"/>
  <c r="IM76" i="3"/>
  <c r="IM80" i="3" s="1"/>
  <c r="IL76" i="3"/>
  <c r="IL84" i="3" s="1"/>
  <c r="IK76" i="3"/>
  <c r="IK84" i="3" s="1"/>
  <c r="IJ76" i="3"/>
  <c r="IJ84" i="3" s="1"/>
  <c r="II76" i="3"/>
  <c r="II80" i="3" s="1"/>
  <c r="II90" i="3" s="1"/>
  <c r="IH76" i="3"/>
  <c r="IH90" i="3" s="1"/>
  <c r="IG76" i="3"/>
  <c r="IG82" i="3" s="1"/>
  <c r="IF76" i="3"/>
  <c r="IF84" i="3" s="1"/>
  <c r="IE76" i="3"/>
  <c r="IE80" i="3" s="1"/>
  <c r="ID76" i="3"/>
  <c r="ID80" i="3" s="1"/>
  <c r="IC76" i="3"/>
  <c r="IB76" i="3"/>
  <c r="IB84" i="3" s="1"/>
  <c r="IA76" i="3"/>
  <c r="IA80" i="3" s="1"/>
  <c r="HZ76" i="3"/>
  <c r="HZ80" i="3" s="1"/>
  <c r="HY76" i="3"/>
  <c r="HY84" i="3" s="1"/>
  <c r="HX76" i="3"/>
  <c r="HX84" i="3" s="1"/>
  <c r="HW76" i="3"/>
  <c r="HW80" i="3" s="1"/>
  <c r="HW90" i="3" s="1"/>
  <c r="HV76" i="3"/>
  <c r="HV84" i="3" s="1"/>
  <c r="HU76" i="3"/>
  <c r="HU82" i="3" s="1"/>
  <c r="HT76" i="3"/>
  <c r="HT84" i="3" s="1"/>
  <c r="HS76" i="3"/>
  <c r="HS80" i="3" s="1"/>
  <c r="HR76" i="3"/>
  <c r="HR80" i="3" s="1"/>
  <c r="HQ76" i="3"/>
  <c r="HP76" i="3"/>
  <c r="HP84" i="3" s="1"/>
  <c r="HO76" i="3"/>
  <c r="HO80" i="3" s="1"/>
  <c r="HN76" i="3"/>
  <c r="HN80" i="3" s="1"/>
  <c r="HM76" i="3"/>
  <c r="HM84" i="3" s="1"/>
  <c r="HL76" i="3"/>
  <c r="HL84" i="3" s="1"/>
  <c r="HK76" i="3"/>
  <c r="HK80" i="3" s="1"/>
  <c r="HK90" i="3" s="1"/>
  <c r="HJ76" i="3"/>
  <c r="HJ80" i="3" s="1"/>
  <c r="HI76" i="3"/>
  <c r="HI82" i="3" s="1"/>
  <c r="HH76" i="3"/>
  <c r="HH84" i="3" s="1"/>
  <c r="HG76" i="3"/>
  <c r="HG80" i="3" s="1"/>
  <c r="HF76" i="3"/>
  <c r="HF84" i="3" s="1"/>
  <c r="HE76" i="3"/>
  <c r="HD76" i="3"/>
  <c r="HD84" i="3" s="1"/>
  <c r="HC76" i="3"/>
  <c r="HC80" i="3" s="1"/>
  <c r="HB76" i="3"/>
  <c r="HB80" i="3" s="1"/>
  <c r="HA76" i="3"/>
  <c r="HA84" i="3" s="1"/>
  <c r="GZ76" i="3"/>
  <c r="GZ84" i="3" s="1"/>
  <c r="GY76" i="3"/>
  <c r="GY80" i="3" s="1"/>
  <c r="GY90" i="3" s="1"/>
  <c r="JO74" i="3"/>
  <c r="JN74" i="3"/>
  <c r="JM74" i="3"/>
  <c r="JL74" i="3"/>
  <c r="JK74" i="3"/>
  <c r="JJ74" i="3"/>
  <c r="JI74" i="3"/>
  <c r="JH74" i="3"/>
  <c r="JG74" i="3"/>
  <c r="JG84" i="3" s="1"/>
  <c r="JF74" i="3"/>
  <c r="JE74" i="3"/>
  <c r="JD74" i="3"/>
  <c r="JC74" i="3"/>
  <c r="JB74" i="3"/>
  <c r="JA74" i="3"/>
  <c r="JA84" i="3" s="1"/>
  <c r="IZ74" i="3"/>
  <c r="IY74" i="3"/>
  <c r="IX74" i="3"/>
  <c r="IW74" i="3"/>
  <c r="IV74" i="3"/>
  <c r="IU74" i="3"/>
  <c r="IU84" i="3" s="1"/>
  <c r="IT74" i="3"/>
  <c r="IS74" i="3"/>
  <c r="IR74" i="3"/>
  <c r="IQ74" i="3"/>
  <c r="IP74" i="3"/>
  <c r="IO74" i="3"/>
  <c r="IO84" i="3" s="1"/>
  <c r="IN74" i="3"/>
  <c r="IM74" i="3"/>
  <c r="IL74" i="3"/>
  <c r="IK74" i="3"/>
  <c r="IJ74" i="3"/>
  <c r="II74" i="3"/>
  <c r="II84" i="3" s="1"/>
  <c r="IH74" i="3"/>
  <c r="IG74" i="3"/>
  <c r="IF74" i="3"/>
  <c r="IE74" i="3"/>
  <c r="ID74" i="3"/>
  <c r="IC74" i="3"/>
  <c r="IC84" i="3" s="1"/>
  <c r="IB74" i="3"/>
  <c r="IA74" i="3"/>
  <c r="HZ74" i="3"/>
  <c r="HY74" i="3"/>
  <c r="HX74" i="3"/>
  <c r="HW74" i="3"/>
  <c r="HW84" i="3" s="1"/>
  <c r="HV74" i="3"/>
  <c r="HU74" i="3"/>
  <c r="HT74" i="3"/>
  <c r="HS74" i="3"/>
  <c r="HR74" i="3"/>
  <c r="HQ74" i="3"/>
  <c r="HQ84" i="3" s="1"/>
  <c r="HP74" i="3"/>
  <c r="HO74" i="3"/>
  <c r="HN74" i="3"/>
  <c r="HM74" i="3"/>
  <c r="HL74" i="3"/>
  <c r="HK74" i="3"/>
  <c r="HK84" i="3" s="1"/>
  <c r="HJ74" i="3"/>
  <c r="HI74" i="3"/>
  <c r="HH74" i="3"/>
  <c r="HG74" i="3"/>
  <c r="HF74" i="3"/>
  <c r="HE74" i="3"/>
  <c r="HE84" i="3" s="1"/>
  <c r="HD74" i="3"/>
  <c r="HC74" i="3"/>
  <c r="HB74" i="3"/>
  <c r="HA74" i="3"/>
  <c r="GZ74" i="3"/>
  <c r="GY74" i="3"/>
  <c r="GY84" i="3" s="1"/>
  <c r="IE47" i="3"/>
  <c r="ID47" i="3"/>
  <c r="IC47" i="3"/>
  <c r="IB47" i="3"/>
  <c r="IA47" i="3"/>
  <c r="HZ47" i="3"/>
  <c r="HY47" i="3"/>
  <c r="HX47" i="3"/>
  <c r="HW47" i="3"/>
  <c r="HV47" i="3"/>
  <c r="HU47" i="3"/>
  <c r="HT47" i="3"/>
  <c r="HS47" i="3"/>
  <c r="HR47" i="3"/>
  <c r="HQ47" i="3"/>
  <c r="HP47" i="3"/>
  <c r="HO47" i="3"/>
  <c r="HN47" i="3"/>
  <c r="HM47" i="3"/>
  <c r="HL47" i="3"/>
  <c r="HK47" i="3"/>
  <c r="HJ47" i="3"/>
  <c r="HI47" i="3"/>
  <c r="HH47" i="3"/>
  <c r="HG47" i="3"/>
  <c r="HF47" i="3"/>
  <c r="HE47" i="3"/>
  <c r="HD47" i="3"/>
  <c r="HC47" i="3"/>
  <c r="HB47" i="3"/>
  <c r="HA47" i="3"/>
  <c r="IF47" i="3" s="1"/>
  <c r="IE46" i="3"/>
  <c r="ID46" i="3"/>
  <c r="IC46" i="3"/>
  <c r="IB46" i="3"/>
  <c r="IA46" i="3"/>
  <c r="HZ46" i="3"/>
  <c r="HY46" i="3"/>
  <c r="HX46" i="3"/>
  <c r="HW46" i="3"/>
  <c r="HV46" i="3"/>
  <c r="HU46" i="3"/>
  <c r="HT46" i="3"/>
  <c r="HS46" i="3"/>
  <c r="HR46" i="3"/>
  <c r="HQ46" i="3"/>
  <c r="HP46" i="3"/>
  <c r="HO46" i="3"/>
  <c r="HN46" i="3"/>
  <c r="HM46" i="3"/>
  <c r="HL46" i="3"/>
  <c r="HK46" i="3"/>
  <c r="HJ46" i="3"/>
  <c r="HI46" i="3"/>
  <c r="HH46" i="3"/>
  <c r="HG46" i="3"/>
  <c r="HF46" i="3"/>
  <c r="HE46" i="3"/>
  <c r="HD46" i="3"/>
  <c r="HC46" i="3"/>
  <c r="IF46" i="3" s="1"/>
  <c r="HB46" i="3"/>
  <c r="HA46" i="3"/>
  <c r="IH46" i="3" s="1"/>
  <c r="IH45" i="3"/>
  <c r="IG45" i="3"/>
  <c r="IF45" i="3"/>
  <c r="IE44" i="3"/>
  <c r="ID44" i="3"/>
  <c r="IC44" i="3"/>
  <c r="IB44" i="3"/>
  <c r="IA44" i="3"/>
  <c r="HZ44" i="3"/>
  <c r="HY44" i="3"/>
  <c r="HX44" i="3"/>
  <c r="HW44" i="3"/>
  <c r="HV44" i="3"/>
  <c r="HU44" i="3"/>
  <c r="HT44" i="3"/>
  <c r="HS44" i="3"/>
  <c r="HR44" i="3"/>
  <c r="HQ44" i="3"/>
  <c r="HP44" i="3"/>
  <c r="HO44" i="3"/>
  <c r="HN44" i="3"/>
  <c r="HM44" i="3"/>
  <c r="HL44" i="3"/>
  <c r="HK44" i="3"/>
  <c r="HJ44" i="3"/>
  <c r="HI44" i="3"/>
  <c r="HH44" i="3"/>
  <c r="HG44" i="3"/>
  <c r="HF44" i="3"/>
  <c r="HE44" i="3"/>
  <c r="HD44" i="3"/>
  <c r="IF44" i="3" s="1"/>
  <c r="HC44" i="3"/>
  <c r="HB44" i="3"/>
  <c r="HA44" i="3"/>
  <c r="IH44" i="3" s="1"/>
  <c r="IH43" i="3"/>
  <c r="IG43" i="3"/>
  <c r="IF43" i="3"/>
  <c r="IH42" i="3"/>
  <c r="IG42" i="3"/>
  <c r="IF42" i="3"/>
  <c r="IE41" i="3"/>
  <c r="ID41" i="3"/>
  <c r="IC41" i="3"/>
  <c r="IB41" i="3"/>
  <c r="IA41" i="3"/>
  <c r="HZ41" i="3"/>
  <c r="HY41" i="3"/>
  <c r="HX41" i="3"/>
  <c r="HW41" i="3"/>
  <c r="HV41" i="3"/>
  <c r="HU41" i="3"/>
  <c r="HT41" i="3"/>
  <c r="HS41" i="3"/>
  <c r="HR41" i="3"/>
  <c r="HQ41" i="3"/>
  <c r="HP41" i="3"/>
  <c r="HO41" i="3"/>
  <c r="HN41" i="3"/>
  <c r="HM41" i="3"/>
  <c r="HL41" i="3"/>
  <c r="HK41" i="3"/>
  <c r="HJ41" i="3"/>
  <c r="HI41" i="3"/>
  <c r="HH41" i="3"/>
  <c r="HG41" i="3"/>
  <c r="HF41" i="3"/>
  <c r="HE41" i="3"/>
  <c r="HD41" i="3"/>
  <c r="IF41" i="3" s="1"/>
  <c r="HC41" i="3"/>
  <c r="HB41" i="3"/>
  <c r="HA41" i="3"/>
  <c r="IH41" i="3" s="1"/>
  <c r="IH40" i="3"/>
  <c r="IG40" i="3"/>
  <c r="IF40" i="3"/>
  <c r="IH39" i="3"/>
  <c r="IG39" i="3"/>
  <c r="IF39" i="3"/>
  <c r="IH38" i="3"/>
  <c r="IG38" i="3"/>
  <c r="IF38" i="3"/>
  <c r="IE37" i="3"/>
  <c r="ID37" i="3"/>
  <c r="IC37" i="3"/>
  <c r="IB37" i="3"/>
  <c r="IA37" i="3"/>
  <c r="HZ37" i="3"/>
  <c r="HY37" i="3"/>
  <c r="HX37" i="3"/>
  <c r="HW37" i="3"/>
  <c r="HV37" i="3"/>
  <c r="HU37" i="3"/>
  <c r="HT37" i="3"/>
  <c r="HS37" i="3"/>
  <c r="HR37" i="3"/>
  <c r="HQ37" i="3"/>
  <c r="HP37" i="3"/>
  <c r="HO37" i="3"/>
  <c r="HN37" i="3"/>
  <c r="HM37" i="3"/>
  <c r="HL37" i="3"/>
  <c r="HK37" i="3"/>
  <c r="HJ37" i="3"/>
  <c r="HI37" i="3"/>
  <c r="HH37" i="3"/>
  <c r="HG37" i="3"/>
  <c r="HF37" i="3"/>
  <c r="HE37" i="3"/>
  <c r="HD37" i="3"/>
  <c r="HC37" i="3"/>
  <c r="IF37" i="3" s="1"/>
  <c r="HB37" i="3"/>
  <c r="HA37" i="3"/>
  <c r="IH37" i="3" s="1"/>
  <c r="IH36" i="3"/>
  <c r="IG36" i="3"/>
  <c r="IF36" i="3"/>
  <c r="IH35" i="3"/>
  <c r="IG35" i="3"/>
  <c r="IF35" i="3"/>
  <c r="IH34" i="3"/>
  <c r="IG34" i="3"/>
  <c r="IF34" i="3"/>
  <c r="IH33" i="3"/>
  <c r="IG33" i="3"/>
  <c r="IF33" i="3"/>
  <c r="IE32" i="3"/>
  <c r="ID32" i="3"/>
  <c r="IC32" i="3"/>
  <c r="IB32" i="3"/>
  <c r="IA32" i="3"/>
  <c r="HZ32" i="3"/>
  <c r="HY32" i="3"/>
  <c r="HX32" i="3"/>
  <c r="HW32" i="3"/>
  <c r="HV32" i="3"/>
  <c r="HU32" i="3"/>
  <c r="HT32" i="3"/>
  <c r="HS32" i="3"/>
  <c r="HR32" i="3"/>
  <c r="HQ32" i="3"/>
  <c r="HP32" i="3"/>
  <c r="HO32" i="3"/>
  <c r="HN32" i="3"/>
  <c r="HM32" i="3"/>
  <c r="HL32" i="3"/>
  <c r="HK32" i="3"/>
  <c r="HJ32" i="3"/>
  <c r="HI32" i="3"/>
  <c r="HH32" i="3"/>
  <c r="HG32" i="3"/>
  <c r="HF32" i="3"/>
  <c r="HE32" i="3"/>
  <c r="HD32" i="3"/>
  <c r="HC32" i="3"/>
  <c r="HB32" i="3"/>
  <c r="HA32" i="3"/>
  <c r="IF32" i="3" s="1"/>
  <c r="IH31" i="3"/>
  <c r="IG31" i="3"/>
  <c r="IF31" i="3"/>
  <c r="IH30" i="3"/>
  <c r="IG30" i="3"/>
  <c r="IF30" i="3"/>
  <c r="IH29" i="3"/>
  <c r="IG29" i="3"/>
  <c r="IF29" i="3"/>
  <c r="IH28" i="3"/>
  <c r="IG28" i="3"/>
  <c r="IF28" i="3"/>
  <c r="IH27" i="3"/>
  <c r="IG27" i="3"/>
  <c r="IF27" i="3"/>
  <c r="IE26" i="3"/>
  <c r="ID26" i="3"/>
  <c r="IC26" i="3"/>
  <c r="IB26" i="3"/>
  <c r="IA26" i="3"/>
  <c r="HZ26" i="3"/>
  <c r="HY26" i="3"/>
  <c r="HX26" i="3"/>
  <c r="HW26" i="3"/>
  <c r="HV26" i="3"/>
  <c r="HU26" i="3"/>
  <c r="HT26" i="3"/>
  <c r="HS26" i="3"/>
  <c r="HR26" i="3"/>
  <c r="HQ26" i="3"/>
  <c r="HP26" i="3"/>
  <c r="HO26" i="3"/>
  <c r="HN26" i="3"/>
  <c r="HM26" i="3"/>
  <c r="HL26" i="3"/>
  <c r="HK26" i="3"/>
  <c r="HJ26" i="3"/>
  <c r="HI26" i="3"/>
  <c r="HH26" i="3"/>
  <c r="HG26" i="3"/>
  <c r="HF26" i="3"/>
  <c r="HE26" i="3"/>
  <c r="HD26" i="3"/>
  <c r="HC26" i="3"/>
  <c r="HB26" i="3"/>
  <c r="IH26" i="3" s="1"/>
  <c r="HA26" i="3"/>
  <c r="IG26" i="3" s="1"/>
  <c r="IH25" i="3"/>
  <c r="IG25" i="3"/>
  <c r="IF25" i="3"/>
  <c r="IH24" i="3"/>
  <c r="IG24" i="3"/>
  <c r="IF24" i="3"/>
  <c r="IH23" i="3"/>
  <c r="IG23" i="3"/>
  <c r="IF23" i="3"/>
  <c r="IH22" i="3"/>
  <c r="IG22" i="3"/>
  <c r="IF22" i="3"/>
  <c r="IH21" i="3"/>
  <c r="IG21" i="3"/>
  <c r="IF21" i="3"/>
  <c r="IH20" i="3"/>
  <c r="IG20" i="3"/>
  <c r="IF20" i="3"/>
  <c r="IE19" i="3"/>
  <c r="ID19" i="3"/>
  <c r="IC19" i="3"/>
  <c r="IB19" i="3"/>
  <c r="IA19" i="3"/>
  <c r="HZ19" i="3"/>
  <c r="HY19" i="3"/>
  <c r="HX19" i="3"/>
  <c r="HW19" i="3"/>
  <c r="HV19" i="3"/>
  <c r="HU19" i="3"/>
  <c r="HT19" i="3"/>
  <c r="HS19" i="3"/>
  <c r="HR19" i="3"/>
  <c r="HQ19" i="3"/>
  <c r="HP19" i="3"/>
  <c r="HO19" i="3"/>
  <c r="HN19" i="3"/>
  <c r="HM19" i="3"/>
  <c r="HL19" i="3"/>
  <c r="HK19" i="3"/>
  <c r="HJ19" i="3"/>
  <c r="HI19" i="3"/>
  <c r="HH19" i="3"/>
  <c r="HG19" i="3"/>
  <c r="HF19" i="3"/>
  <c r="HE19" i="3"/>
  <c r="HD19" i="3"/>
  <c r="HC19" i="3"/>
  <c r="HB19" i="3"/>
  <c r="IH19" i="3" s="1"/>
  <c r="HA19" i="3"/>
  <c r="IG19" i="3" s="1"/>
  <c r="IH18" i="3"/>
  <c r="IG18" i="3"/>
  <c r="IF18" i="3"/>
  <c r="IH17" i="3"/>
  <c r="IG17" i="3"/>
  <c r="IF17" i="3"/>
  <c r="IH16" i="3"/>
  <c r="IG16" i="3"/>
  <c r="IF16" i="3"/>
  <c r="IH15" i="3"/>
  <c r="IG15" i="3"/>
  <c r="IF15" i="3"/>
  <c r="IH14" i="3"/>
  <c r="IG14" i="3"/>
  <c r="IF14" i="3"/>
  <c r="IH13" i="3"/>
  <c r="IG13" i="3"/>
  <c r="IF13" i="3"/>
  <c r="IH12" i="3"/>
  <c r="IH50" i="3" s="1"/>
  <c r="IG12" i="3"/>
  <c r="IG50" i="3" s="1"/>
  <c r="IF12" i="3"/>
  <c r="IF50" i="3" s="1"/>
  <c r="DX128" i="3"/>
  <c r="DX126" i="3"/>
  <c r="DX124" i="3"/>
  <c r="DX122" i="3"/>
  <c r="DX116" i="3"/>
  <c r="DX120" i="3"/>
  <c r="DX112" i="3"/>
  <c r="DX118" i="3"/>
  <c r="DX114" i="3"/>
  <c r="DX106" i="3"/>
  <c r="DX110" i="3"/>
  <c r="DX104" i="3"/>
  <c r="DX108" i="3"/>
  <c r="DX102" i="3"/>
  <c r="DX100" i="3"/>
  <c r="DX98" i="3"/>
  <c r="DX96" i="3"/>
  <c r="DX92" i="3"/>
  <c r="DX90" i="3"/>
  <c r="DX94" i="3"/>
  <c r="DX88" i="3"/>
  <c r="DX86" i="3"/>
  <c r="DX84" i="3"/>
  <c r="DX82" i="3"/>
  <c r="DX78" i="3"/>
  <c r="DX80" i="3"/>
  <c r="DX76" i="3"/>
  <c r="DX74" i="3"/>
  <c r="DK19" i="3"/>
  <c r="DW126" i="3"/>
  <c r="DW128" i="3"/>
  <c r="DW124" i="3"/>
  <c r="DW122" i="3"/>
  <c r="DW114" i="3"/>
  <c r="DW118" i="3"/>
  <c r="DW120" i="3"/>
  <c r="DW116" i="3"/>
  <c r="DW112" i="3"/>
  <c r="DW110" i="3"/>
  <c r="DW102" i="3"/>
  <c r="DW108" i="3"/>
  <c r="DW106" i="3"/>
  <c r="DW100" i="3"/>
  <c r="DW104" i="3"/>
  <c r="DW98" i="3"/>
  <c r="DW96" i="3"/>
  <c r="DW94" i="3"/>
  <c r="DW90" i="3"/>
  <c r="DW88" i="3"/>
  <c r="DW92" i="3"/>
  <c r="DW86" i="3"/>
  <c r="DW84" i="3"/>
  <c r="DW82" i="3"/>
  <c r="DW78" i="3"/>
  <c r="DW80" i="3"/>
  <c r="DW76" i="3"/>
  <c r="DW74" i="3"/>
  <c r="DK47" i="3"/>
  <c r="DK46" i="3"/>
  <c r="DK44" i="3"/>
  <c r="DK41" i="3"/>
  <c r="DK37" i="3"/>
  <c r="DK32" i="3"/>
  <c r="DK26" i="3"/>
  <c r="DV76" i="3"/>
  <c r="DV74" i="3"/>
  <c r="DV128" i="3"/>
  <c r="DV122" i="3"/>
  <c r="DV126" i="3"/>
  <c r="DV124" i="3"/>
  <c r="DV120" i="3"/>
  <c r="DV116" i="3"/>
  <c r="DV112" i="3"/>
  <c r="DV118" i="3"/>
  <c r="DV114" i="3"/>
  <c r="DV106" i="3"/>
  <c r="DV110" i="3"/>
  <c r="DV108" i="3"/>
  <c r="DV98" i="3"/>
  <c r="DV100" i="3"/>
  <c r="DV104" i="3"/>
  <c r="DV102" i="3"/>
  <c r="DV96" i="3"/>
  <c r="DV92" i="3"/>
  <c r="DV90" i="3"/>
  <c r="DV94" i="3"/>
  <c r="DV88" i="3"/>
  <c r="DV86" i="3"/>
  <c r="DV84" i="3"/>
  <c r="DV82" i="3"/>
  <c r="DV78" i="3"/>
  <c r="DV80" i="3"/>
  <c r="DU82" i="3"/>
  <c r="DU80" i="3"/>
  <c r="DU76" i="3"/>
  <c r="DU74" i="3"/>
  <c r="DU128" i="3"/>
  <c r="DU120" i="3"/>
  <c r="DU124" i="3"/>
  <c r="DU126" i="3"/>
  <c r="DU116" i="3"/>
  <c r="DU122" i="3"/>
  <c r="DU110" i="3"/>
  <c r="DU114" i="3"/>
  <c r="DU112" i="3"/>
  <c r="DU118" i="3"/>
  <c r="DU108" i="3"/>
  <c r="DU102" i="3"/>
  <c r="DU106" i="3"/>
  <c r="DU104" i="3"/>
  <c r="DU100" i="3"/>
  <c r="DU98" i="3"/>
  <c r="DU96" i="3"/>
  <c r="DU94" i="3"/>
  <c r="DU92" i="3"/>
  <c r="DU90" i="3"/>
  <c r="DU86" i="3"/>
  <c r="DU84" i="3"/>
  <c r="DU88" i="3"/>
  <c r="DU78" i="3"/>
  <c r="DJ47" i="3"/>
  <c r="DJ46" i="3"/>
  <c r="DJ44" i="3"/>
  <c r="DJ41" i="3"/>
  <c r="DJ37" i="3"/>
  <c r="DJ32" i="3"/>
  <c r="DJ26" i="3"/>
  <c r="DJ19" i="3"/>
  <c r="DR124" i="3"/>
  <c r="DR128" i="3"/>
  <c r="DR118" i="3"/>
  <c r="DR122" i="3"/>
  <c r="DR120" i="3"/>
  <c r="DR126" i="3"/>
  <c r="DR114" i="3"/>
  <c r="DR110" i="3"/>
  <c r="DR106" i="3"/>
  <c r="DR112" i="3"/>
  <c r="DR116" i="3"/>
  <c r="DR100" i="3"/>
  <c r="DR108" i="3"/>
  <c r="DR98" i="3"/>
  <c r="DR104" i="3"/>
  <c r="DR96" i="3"/>
  <c r="DR102" i="3"/>
  <c r="DR94" i="3"/>
  <c r="DR92" i="3"/>
  <c r="DR84" i="3"/>
  <c r="DR88" i="3"/>
  <c r="DR90" i="3"/>
  <c r="DR86" i="3"/>
  <c r="DR80" i="3"/>
  <c r="DR82" i="3"/>
  <c r="DR78" i="3"/>
  <c r="DR76" i="3"/>
  <c r="DR74" i="3"/>
  <c r="DI47" i="3"/>
  <c r="DI46" i="3"/>
  <c r="DI44" i="3"/>
  <c r="DI41" i="3"/>
  <c r="DI37" i="3"/>
  <c r="DI32" i="3"/>
  <c r="DI26" i="3"/>
  <c r="DI19" i="3"/>
  <c r="DL126" i="3"/>
  <c r="DL128" i="3"/>
  <c r="DL122" i="3"/>
  <c r="DL118" i="3"/>
  <c r="DL120" i="3"/>
  <c r="DL124" i="3"/>
  <c r="DL116" i="3"/>
  <c r="DL110" i="3"/>
  <c r="DL114" i="3"/>
  <c r="DL108" i="3"/>
  <c r="DL104" i="3"/>
  <c r="DL112" i="3"/>
  <c r="DL100" i="3"/>
  <c r="DL106" i="3"/>
  <c r="DL96" i="3"/>
  <c r="DL102" i="3"/>
  <c r="DL98" i="3"/>
  <c r="DL94" i="3"/>
  <c r="DL92" i="3"/>
  <c r="DL86" i="3"/>
  <c r="DL90" i="3"/>
  <c r="DL88" i="3"/>
  <c r="DL84" i="3"/>
  <c r="DL80" i="3"/>
  <c r="DL82" i="3"/>
  <c r="DL78" i="3"/>
  <c r="DL76" i="3"/>
  <c r="DL74" i="3"/>
  <c r="DG47" i="3"/>
  <c r="DG46" i="3"/>
  <c r="DG44" i="3"/>
  <c r="DG41" i="3"/>
  <c r="DG37" i="3"/>
  <c r="DG32" i="3"/>
  <c r="DG26" i="3"/>
  <c r="DG19" i="3"/>
  <c r="DK126" i="3"/>
  <c r="DK128" i="3"/>
  <c r="DK122" i="3"/>
  <c r="DK120" i="3"/>
  <c r="DK124" i="3"/>
  <c r="DK116" i="3"/>
  <c r="DK118" i="3"/>
  <c r="DK114" i="3"/>
  <c r="DK110" i="3"/>
  <c r="DK106" i="3"/>
  <c r="DK112" i="3"/>
  <c r="DK108" i="3"/>
  <c r="DK102" i="3"/>
  <c r="DK100" i="3"/>
  <c r="DK104" i="3"/>
  <c r="DK96" i="3"/>
  <c r="DK98" i="3"/>
  <c r="DK94" i="3"/>
  <c r="DK92" i="3"/>
  <c r="DK90" i="3"/>
  <c r="DK88" i="3"/>
  <c r="DK86" i="3"/>
  <c r="DK82" i="3"/>
  <c r="DK84" i="3"/>
  <c r="DK80" i="3"/>
  <c r="DK78" i="3"/>
  <c r="DK76" i="3"/>
  <c r="DK74" i="3"/>
  <c r="DJ126" i="3"/>
  <c r="DJ124" i="3"/>
  <c r="DJ128" i="3"/>
  <c r="DJ120" i="3"/>
  <c r="DJ122" i="3"/>
  <c r="DJ116" i="3"/>
  <c r="DJ112" i="3"/>
  <c r="DJ118" i="3"/>
  <c r="DJ114" i="3"/>
  <c r="DJ108" i="3"/>
  <c r="DJ106" i="3"/>
  <c r="DJ110" i="3"/>
  <c r="DJ100" i="3"/>
  <c r="DJ102" i="3"/>
  <c r="DJ104" i="3"/>
  <c r="DJ96" i="3"/>
  <c r="DJ98" i="3"/>
  <c r="DJ94" i="3"/>
  <c r="DJ92" i="3"/>
  <c r="DJ90" i="3"/>
  <c r="DJ86" i="3"/>
  <c r="DJ82" i="3"/>
  <c r="DJ88" i="3"/>
  <c r="DJ84" i="3"/>
  <c r="DJ80" i="3"/>
  <c r="DJ78" i="3"/>
  <c r="DJ76" i="3"/>
  <c r="DJ74" i="3"/>
  <c r="IM92" i="3" l="1"/>
  <c r="IM94" i="3"/>
  <c r="HC92" i="3"/>
  <c r="HC94" i="3"/>
  <c r="IY92" i="3"/>
  <c r="IY94" i="3"/>
  <c r="HI88" i="3"/>
  <c r="HI86" i="3"/>
  <c r="HU88" i="3"/>
  <c r="HU86" i="3"/>
  <c r="IG88" i="3"/>
  <c r="IG86" i="3"/>
  <c r="IS88" i="3"/>
  <c r="IS86" i="3"/>
  <c r="JE88" i="3"/>
  <c r="JE86" i="3"/>
  <c r="IA92" i="3"/>
  <c r="IA94" i="3"/>
  <c r="JN86" i="3"/>
  <c r="JN88" i="3"/>
  <c r="HJ84" i="3"/>
  <c r="ID84" i="3"/>
  <c r="IP84" i="3"/>
  <c r="IT84" i="3"/>
  <c r="HG90" i="3"/>
  <c r="HR90" i="3"/>
  <c r="JC90" i="3"/>
  <c r="HN102" i="3"/>
  <c r="IH47" i="3"/>
  <c r="HG84" i="3"/>
  <c r="HS84" i="3"/>
  <c r="IE84" i="3"/>
  <c r="IQ84" i="3"/>
  <c r="JC84" i="3"/>
  <c r="JO84" i="3"/>
  <c r="IY86" i="3"/>
  <c r="JD86" i="3"/>
  <c r="JO86" i="3"/>
  <c r="HO88" i="3"/>
  <c r="HX96" i="3"/>
  <c r="IB96" i="3"/>
  <c r="IF96" i="3"/>
  <c r="JK88" i="3"/>
  <c r="HN90" i="3"/>
  <c r="HS90" i="3"/>
  <c r="ID90" i="3"/>
  <c r="IT90" i="3"/>
  <c r="JJ90" i="3"/>
  <c r="HN92" i="3"/>
  <c r="IJ92" i="3"/>
  <c r="IT92" i="3"/>
  <c r="JJ92" i="3"/>
  <c r="HG102" i="3"/>
  <c r="HG98" i="3"/>
  <c r="HS102" i="3"/>
  <c r="HS98" i="3"/>
  <c r="IE102" i="3"/>
  <c r="IE98" i="3"/>
  <c r="IQ102" i="3"/>
  <c r="IQ98" i="3"/>
  <c r="IV102" i="3"/>
  <c r="IV98" i="3"/>
  <c r="IZ102" i="3"/>
  <c r="IZ98" i="3"/>
  <c r="JD98" i="3"/>
  <c r="JD102" i="3"/>
  <c r="HJ96" i="3"/>
  <c r="HR96" i="3"/>
  <c r="IE96" i="3"/>
  <c r="JF96" i="3"/>
  <c r="HD108" i="3"/>
  <c r="HD104" i="3"/>
  <c r="HH108" i="3"/>
  <c r="HH104" i="3"/>
  <c r="HL108" i="3"/>
  <c r="HL104" i="3"/>
  <c r="HY108" i="3"/>
  <c r="HY104" i="3"/>
  <c r="JM108" i="3"/>
  <c r="JM104" i="3"/>
  <c r="HD102" i="3"/>
  <c r="HX102" i="3"/>
  <c r="HD114" i="3"/>
  <c r="HD122" i="3" s="1"/>
  <c r="HD110" i="3"/>
  <c r="HH114" i="3"/>
  <c r="HH122" i="3" s="1"/>
  <c r="HH110" i="3"/>
  <c r="HM114" i="3"/>
  <c r="JM124" i="3"/>
  <c r="IG47" i="3"/>
  <c r="HB84" i="3"/>
  <c r="HN84" i="3"/>
  <c r="HR84" i="3"/>
  <c r="HZ84" i="3"/>
  <c r="IH84" i="3"/>
  <c r="IX84" i="3"/>
  <c r="JF84" i="3"/>
  <c r="JJ84" i="3"/>
  <c r="HB90" i="3"/>
  <c r="IN92" i="3"/>
  <c r="HJ102" i="3"/>
  <c r="JC102" i="3"/>
  <c r="JC98" i="3"/>
  <c r="HT108" i="3"/>
  <c r="HT104" i="3"/>
  <c r="IN102" i="3"/>
  <c r="JL102" i="3"/>
  <c r="IH32" i="3"/>
  <c r="IH54" i="3" s="1"/>
  <c r="IG41" i="3"/>
  <c r="IG44" i="3"/>
  <c r="IF19" i="3"/>
  <c r="IF26" i="3"/>
  <c r="IG37" i="3"/>
  <c r="IG46" i="3"/>
  <c r="HF80" i="3"/>
  <c r="HV80" i="3"/>
  <c r="IH80" i="3"/>
  <c r="IL80" i="3"/>
  <c r="IX80" i="3"/>
  <c r="JB80" i="3"/>
  <c r="JN80" i="3"/>
  <c r="HC86" i="3"/>
  <c r="IA86" i="3"/>
  <c r="IE86" i="3"/>
  <c r="IM86" i="3"/>
  <c r="IQ86" i="3"/>
  <c r="IZ86" i="3"/>
  <c r="HL96" i="3"/>
  <c r="HP96" i="3"/>
  <c r="HT96" i="3"/>
  <c r="HY96" i="3"/>
  <c r="JH96" i="3"/>
  <c r="JL96" i="3"/>
  <c r="JF90" i="3"/>
  <c r="HP92" i="3"/>
  <c r="HZ92" i="3"/>
  <c r="IF92" i="3"/>
  <c r="IP92" i="3"/>
  <c r="JF92" i="3"/>
  <c r="JL92" i="3"/>
  <c r="IR102" i="3"/>
  <c r="IR98" i="3"/>
  <c r="JJ102" i="3"/>
  <c r="JO102" i="3"/>
  <c r="JO98" i="3"/>
  <c r="HF96" i="3"/>
  <c r="HS96" i="3"/>
  <c r="JB96" i="3"/>
  <c r="JO96" i="3"/>
  <c r="GZ108" i="3"/>
  <c r="HM108" i="3"/>
  <c r="HM104" i="3"/>
  <c r="HH102" i="3"/>
  <c r="HP102" i="3"/>
  <c r="IJ102" i="3"/>
  <c r="JH102" i="3"/>
  <c r="HP104" i="3"/>
  <c r="GZ114" i="3"/>
  <c r="GZ122" i="3" s="1"/>
  <c r="GZ110" i="3"/>
  <c r="IZ114" i="3"/>
  <c r="IZ110" i="3"/>
  <c r="JD114" i="3"/>
  <c r="JD110" i="3"/>
  <c r="JI114" i="3"/>
  <c r="JI122" i="3" s="1"/>
  <c r="IG32" i="3"/>
  <c r="IG54" i="3" s="1"/>
  <c r="HR102" i="3"/>
  <c r="IQ96" i="3"/>
  <c r="HX108" i="3"/>
  <c r="HX104" i="3"/>
  <c r="IK108" i="3"/>
  <c r="IK114" i="3"/>
  <c r="GZ120" i="3"/>
  <c r="GZ116" i="3"/>
  <c r="IA126" i="3"/>
  <c r="IA124" i="3"/>
  <c r="GZ86" i="3"/>
  <c r="HD86" i="3"/>
  <c r="HH86" i="3"/>
  <c r="HL86" i="3"/>
  <c r="HP86" i="3"/>
  <c r="HT86" i="3"/>
  <c r="HX86" i="3"/>
  <c r="IB86" i="3"/>
  <c r="IF86" i="3"/>
  <c r="IJ86" i="3"/>
  <c r="IN86" i="3"/>
  <c r="IR86" i="3"/>
  <c r="IV86" i="3"/>
  <c r="JL86" i="3"/>
  <c r="GZ96" i="3"/>
  <c r="HD96" i="3"/>
  <c r="HH96" i="3"/>
  <c r="HM96" i="3"/>
  <c r="IV96" i="3"/>
  <c r="IZ96" i="3"/>
  <c r="JD96" i="3"/>
  <c r="JI96" i="3"/>
  <c r="JM96" i="3"/>
  <c r="JB90" i="3"/>
  <c r="HL92" i="3"/>
  <c r="IB92" i="3"/>
  <c r="IR92" i="3"/>
  <c r="JH92" i="3"/>
  <c r="IT102" i="3"/>
  <c r="HG96" i="3"/>
  <c r="JC96" i="3"/>
  <c r="HA98" i="3"/>
  <c r="HY98" i="3"/>
  <c r="HA108" i="3"/>
  <c r="HA104" i="3"/>
  <c r="IB108" i="3"/>
  <c r="IB104" i="3"/>
  <c r="IF108" i="3"/>
  <c r="IF104" i="3"/>
  <c r="IW108" i="3"/>
  <c r="IW104" i="3"/>
  <c r="GZ102" i="3"/>
  <c r="HT102" i="3"/>
  <c r="IB102" i="3"/>
  <c r="GZ104" i="3"/>
  <c r="IQ114" i="3"/>
  <c r="IQ110" i="3"/>
  <c r="IV114" i="3"/>
  <c r="IV122" i="3" s="1"/>
  <c r="IV110" i="3"/>
  <c r="IE108" i="3"/>
  <c r="IZ120" i="3"/>
  <c r="IZ116" i="3"/>
  <c r="JD120" i="3"/>
  <c r="JD116" i="3"/>
  <c r="HG104" i="3"/>
  <c r="HA114" i="3"/>
  <c r="HA122" i="3" s="1"/>
  <c r="HJ114" i="3"/>
  <c r="HJ122" i="3" s="1"/>
  <c r="HN114" i="3"/>
  <c r="HR114" i="3"/>
  <c r="HR122" i="3" s="1"/>
  <c r="IE114" i="3"/>
  <c r="IE122" i="3" s="1"/>
  <c r="IE110" i="3"/>
  <c r="IJ114" i="3"/>
  <c r="IJ110" i="3"/>
  <c r="IN114" i="3"/>
  <c r="IN110" i="3"/>
  <c r="IR114" i="3"/>
  <c r="IR110" i="3"/>
  <c r="IW114" i="3"/>
  <c r="IW122" i="3" s="1"/>
  <c r="JF114" i="3"/>
  <c r="JF122" i="3" s="1"/>
  <c r="JJ114" i="3"/>
  <c r="JO114" i="3"/>
  <c r="JO122" i="3" s="1"/>
  <c r="JO110" i="3"/>
  <c r="HF108" i="3"/>
  <c r="HS108" i="3"/>
  <c r="HZ108" i="3"/>
  <c r="HZ122" i="3" s="1"/>
  <c r="IT108" i="3"/>
  <c r="JB108" i="3"/>
  <c r="JO108" i="3"/>
  <c r="ID116" i="3"/>
  <c r="ID120" i="3"/>
  <c r="II122" i="3"/>
  <c r="II116" i="3"/>
  <c r="IQ120" i="3"/>
  <c r="IQ116" i="3"/>
  <c r="IV120" i="3"/>
  <c r="HB114" i="3"/>
  <c r="IV116" i="3"/>
  <c r="HF114" i="3"/>
  <c r="HF122" i="3" s="1"/>
  <c r="HS114" i="3"/>
  <c r="HS122" i="3" s="1"/>
  <c r="HS110" i="3"/>
  <c r="HX114" i="3"/>
  <c r="HX122" i="3" s="1"/>
  <c r="HX110" i="3"/>
  <c r="IB114" i="3"/>
  <c r="IB110" i="3"/>
  <c r="IF114" i="3"/>
  <c r="IF122" i="3" s="1"/>
  <c r="IF110" i="3"/>
  <c r="IT114" i="3"/>
  <c r="JB114" i="3"/>
  <c r="JB122" i="3" s="1"/>
  <c r="HN108" i="3"/>
  <c r="IH108" i="3"/>
  <c r="IP108" i="3"/>
  <c r="IP122" i="3" s="1"/>
  <c r="JC108" i="3"/>
  <c r="JJ108" i="3"/>
  <c r="HV116" i="3"/>
  <c r="HV120" i="3"/>
  <c r="HZ116" i="3"/>
  <c r="HZ120" i="3"/>
  <c r="IE120" i="3"/>
  <c r="HV114" i="3"/>
  <c r="IX114" i="3"/>
  <c r="HA124" i="3"/>
  <c r="HA128" i="3"/>
  <c r="IL124" i="3"/>
  <c r="IJ108" i="3"/>
  <c r="IN108" i="3"/>
  <c r="IR108" i="3"/>
  <c r="IV108" i="3"/>
  <c r="IZ108" i="3"/>
  <c r="JD108" i="3"/>
  <c r="JH108" i="3"/>
  <c r="JL108" i="3"/>
  <c r="IJ104" i="3"/>
  <c r="IR104" i="3"/>
  <c r="IZ104" i="3"/>
  <c r="JH104" i="3"/>
  <c r="HG114" i="3"/>
  <c r="HG122" i="3" s="1"/>
  <c r="HG110" i="3"/>
  <c r="HL114" i="3"/>
  <c r="HL122" i="3" s="1"/>
  <c r="HL110" i="3"/>
  <c r="HP114" i="3"/>
  <c r="HP122" i="3" s="1"/>
  <c r="HP110" i="3"/>
  <c r="HT114" i="3"/>
  <c r="HT122" i="3" s="1"/>
  <c r="HT110" i="3"/>
  <c r="HY114" i="3"/>
  <c r="HY122" i="3" s="1"/>
  <c r="IH114" i="3"/>
  <c r="IH122" i="3" s="1"/>
  <c r="IL114" i="3"/>
  <c r="IL122" i="3" s="1"/>
  <c r="JC114" i="3"/>
  <c r="JC122" i="3" s="1"/>
  <c r="JC110" i="3"/>
  <c r="JH114" i="3"/>
  <c r="JH122" i="3" s="1"/>
  <c r="JH110" i="3"/>
  <c r="JL114" i="3"/>
  <c r="JL122" i="3" s="1"/>
  <c r="JL110" i="3"/>
  <c r="HB108" i="3"/>
  <c r="HV108" i="3"/>
  <c r="ID108" i="3"/>
  <c r="ID122" i="3" s="1"/>
  <c r="IQ108" i="3"/>
  <c r="IX108" i="3"/>
  <c r="HD120" i="3"/>
  <c r="HD116" i="3"/>
  <c r="HH120" i="3"/>
  <c r="HH116" i="3"/>
  <c r="HM128" i="3"/>
  <c r="HM124" i="3"/>
  <c r="IK128" i="3"/>
  <c r="HN120" i="3"/>
  <c r="HN116" i="3"/>
  <c r="HR120" i="3"/>
  <c r="HR116" i="3"/>
  <c r="HW122" i="3"/>
  <c r="HW116" i="3"/>
  <c r="IJ120" i="3"/>
  <c r="IN120" i="3"/>
  <c r="IN116" i="3"/>
  <c r="IR120" i="3"/>
  <c r="IR116" i="3"/>
  <c r="JJ116" i="3"/>
  <c r="JJ120" i="3"/>
  <c r="JM114" i="3"/>
  <c r="JM122" i="3" s="1"/>
  <c r="IE116" i="3"/>
  <c r="HJ120" i="3"/>
  <c r="HU126" i="3"/>
  <c r="HU124" i="3"/>
  <c r="JB120" i="3"/>
  <c r="HB120" i="3"/>
  <c r="HB116" i="3"/>
  <c r="HK122" i="3"/>
  <c r="HK116" i="3"/>
  <c r="HS120" i="3"/>
  <c r="HS116" i="3"/>
  <c r="HX120" i="3"/>
  <c r="HX116" i="3"/>
  <c r="IB120" i="3"/>
  <c r="IB116" i="3"/>
  <c r="IF120" i="3"/>
  <c r="IT116" i="3"/>
  <c r="IT120" i="3"/>
  <c r="IX116" i="3"/>
  <c r="IX120" i="3"/>
  <c r="JO120" i="3"/>
  <c r="JO116" i="3"/>
  <c r="IF116" i="3"/>
  <c r="IG126" i="3"/>
  <c r="IG124" i="3"/>
  <c r="IP120" i="3"/>
  <c r="IW120" i="3"/>
  <c r="JK124" i="3"/>
  <c r="GY122" i="3"/>
  <c r="GY116" i="3"/>
  <c r="HG116" i="3"/>
  <c r="HG120" i="3"/>
  <c r="HL120" i="3"/>
  <c r="HP120" i="3"/>
  <c r="HT120" i="3"/>
  <c r="HY120" i="3"/>
  <c r="IH116" i="3"/>
  <c r="IH120" i="3"/>
  <c r="JC120" i="3"/>
  <c r="JC116" i="3"/>
  <c r="HP116" i="3"/>
  <c r="IJ116" i="3"/>
  <c r="IU116" i="3"/>
  <c r="HF120" i="3"/>
  <c r="JF120" i="3"/>
  <c r="JH120" i="3"/>
  <c r="JL120" i="3"/>
  <c r="JH116" i="3"/>
  <c r="IS126" i="3"/>
  <c r="JI120" i="3"/>
  <c r="IM126" i="3"/>
  <c r="HI126" i="3"/>
  <c r="JE126" i="3"/>
  <c r="JN126" i="3"/>
  <c r="DI128" i="3"/>
  <c r="DI122" i="3"/>
  <c r="DI124" i="3"/>
  <c r="DI126" i="3"/>
  <c r="DI120" i="3"/>
  <c r="DI118" i="3"/>
  <c r="DI112" i="3"/>
  <c r="DI114" i="3"/>
  <c r="DI110" i="3"/>
  <c r="DI104" i="3"/>
  <c r="DI108" i="3"/>
  <c r="DI116" i="3"/>
  <c r="DI98" i="3"/>
  <c r="DI100" i="3"/>
  <c r="DI102" i="3"/>
  <c r="DI106" i="3"/>
  <c r="DI96" i="3"/>
  <c r="DI92" i="3"/>
  <c r="DI94" i="3"/>
  <c r="DI90" i="3"/>
  <c r="DI84" i="3"/>
  <c r="DI86" i="3"/>
  <c r="DI88" i="3"/>
  <c r="DI82" i="3"/>
  <c r="DI78" i="3"/>
  <c r="DI80" i="3"/>
  <c r="DI76" i="3"/>
  <c r="DI74" i="3"/>
  <c r="DD47" i="3"/>
  <c r="DD46" i="3"/>
  <c r="DD44" i="3"/>
  <c r="DD41" i="3"/>
  <c r="DD37" i="3"/>
  <c r="DD32" i="3"/>
  <c r="DD26" i="3"/>
  <c r="DD19" i="3"/>
  <c r="DH124" i="3"/>
  <c r="DH128" i="3"/>
  <c r="DH126" i="3"/>
  <c r="DH112" i="3"/>
  <c r="DH114" i="3"/>
  <c r="DH118" i="3"/>
  <c r="DH122" i="3"/>
  <c r="DH116" i="3"/>
  <c r="DH120" i="3"/>
  <c r="DH108" i="3"/>
  <c r="DH102" i="3"/>
  <c r="DH110" i="3"/>
  <c r="DH104" i="3"/>
  <c r="DH100" i="3"/>
  <c r="DH96" i="3"/>
  <c r="DH106" i="3"/>
  <c r="DH98" i="3"/>
  <c r="DH90" i="3"/>
  <c r="DH92" i="3"/>
  <c r="DH88" i="3"/>
  <c r="DH94" i="3"/>
  <c r="DH78" i="3"/>
  <c r="DH80" i="3"/>
  <c r="DH84" i="3"/>
  <c r="DH82" i="3"/>
  <c r="DH86" i="3"/>
  <c r="DH74" i="3"/>
  <c r="DH76" i="3"/>
  <c r="DG124" i="3"/>
  <c r="DG128" i="3"/>
  <c r="DG126" i="3"/>
  <c r="DG122" i="3"/>
  <c r="DG110" i="3"/>
  <c r="DG118" i="3"/>
  <c r="DG116" i="3"/>
  <c r="DG120" i="3"/>
  <c r="DG108" i="3"/>
  <c r="DG112" i="3"/>
  <c r="DG106" i="3"/>
  <c r="DG114" i="3"/>
  <c r="DG104" i="3"/>
  <c r="DG102" i="3"/>
  <c r="DG98" i="3"/>
  <c r="DG100" i="3"/>
  <c r="DG92" i="3"/>
  <c r="DG96" i="3"/>
  <c r="DG94" i="3"/>
  <c r="DG88" i="3"/>
  <c r="DG90" i="3"/>
  <c r="DG86" i="3"/>
  <c r="DG82" i="3"/>
  <c r="DG84" i="3"/>
  <c r="DG78" i="3"/>
  <c r="DG80" i="3"/>
  <c r="DG76" i="3"/>
  <c r="DG74" i="3"/>
  <c r="DF124" i="3"/>
  <c r="DF126" i="3"/>
  <c r="DF122" i="3"/>
  <c r="DF128" i="3"/>
  <c r="DF116" i="3"/>
  <c r="DF110" i="3"/>
  <c r="DF120" i="3"/>
  <c r="DF114" i="3"/>
  <c r="DF108" i="3"/>
  <c r="DF106" i="3"/>
  <c r="DF112" i="3"/>
  <c r="DF118" i="3"/>
  <c r="DF104" i="3"/>
  <c r="DF102" i="3"/>
  <c r="DF98" i="3"/>
  <c r="DF96" i="3"/>
  <c r="DF100" i="3"/>
  <c r="DF90" i="3"/>
  <c r="DF94" i="3"/>
  <c r="DF92" i="3"/>
  <c r="DF88" i="3"/>
  <c r="DF86" i="3"/>
  <c r="DF82" i="3"/>
  <c r="DF78" i="3"/>
  <c r="DF84" i="3"/>
  <c r="DF80" i="3"/>
  <c r="DF76" i="3"/>
  <c r="DF74" i="3"/>
  <c r="DC47" i="3"/>
  <c r="DC46" i="3"/>
  <c r="DC44" i="3"/>
  <c r="DC41" i="3"/>
  <c r="DC37" i="3"/>
  <c r="DC32" i="3"/>
  <c r="DC26" i="3"/>
  <c r="DC19" i="3"/>
  <c r="DE126" i="3"/>
  <c r="DE128" i="3"/>
  <c r="DE122" i="3"/>
  <c r="DE120" i="3"/>
  <c r="DE124" i="3"/>
  <c r="DE118" i="3"/>
  <c r="DE110" i="3"/>
  <c r="DE112" i="3"/>
  <c r="DE106" i="3"/>
  <c r="DE102" i="3"/>
  <c r="DE114" i="3"/>
  <c r="DE104" i="3"/>
  <c r="DE116" i="3"/>
  <c r="DE100" i="3"/>
  <c r="DE108" i="3"/>
  <c r="DE96" i="3"/>
  <c r="DE94" i="3"/>
  <c r="DE92" i="3"/>
  <c r="DE98" i="3"/>
  <c r="DE90" i="3"/>
  <c r="DE84" i="3"/>
  <c r="DE88" i="3"/>
  <c r="DE86" i="3"/>
  <c r="DE78" i="3"/>
  <c r="DE82" i="3"/>
  <c r="DE80" i="3"/>
  <c r="DE76" i="3"/>
  <c r="DE74" i="3"/>
  <c r="DD126" i="3"/>
  <c r="DD120" i="3"/>
  <c r="DD122" i="3"/>
  <c r="DD124" i="3"/>
  <c r="DD128" i="3"/>
  <c r="DD104" i="3"/>
  <c r="DD110" i="3"/>
  <c r="DD114" i="3"/>
  <c r="DD112" i="3"/>
  <c r="DD118" i="3"/>
  <c r="DD108" i="3"/>
  <c r="DD116" i="3"/>
  <c r="DD98" i="3"/>
  <c r="DD100" i="3"/>
  <c r="DD102" i="3"/>
  <c r="DD106" i="3"/>
  <c r="DD92" i="3"/>
  <c r="DD96" i="3"/>
  <c r="DD94" i="3"/>
  <c r="DD90" i="3"/>
  <c r="DD84" i="3"/>
  <c r="DD88" i="3"/>
  <c r="DD86" i="3"/>
  <c r="DD78" i="3"/>
  <c r="DD82" i="3"/>
  <c r="DD80" i="3"/>
  <c r="DD76" i="3"/>
  <c r="DD74" i="3"/>
  <c r="DC102" i="3"/>
  <c r="DC124" i="3"/>
  <c r="DC118" i="3"/>
  <c r="DC126" i="3"/>
  <c r="DC96" i="3"/>
  <c r="DC108" i="3"/>
  <c r="DC120" i="3"/>
  <c r="DC122" i="3"/>
  <c r="DC114" i="3"/>
  <c r="DC116" i="3"/>
  <c r="DC110" i="3"/>
  <c r="DC88" i="3"/>
  <c r="DC128" i="3"/>
  <c r="DC112" i="3"/>
  <c r="DC90" i="3"/>
  <c r="DC98" i="3"/>
  <c r="DC100" i="3"/>
  <c r="DC104" i="3"/>
  <c r="DC94" i="3"/>
  <c r="DC106" i="3"/>
  <c r="DC82" i="3"/>
  <c r="DC84" i="3"/>
  <c r="DC86" i="3"/>
  <c r="DC92" i="3"/>
  <c r="DC78" i="3"/>
  <c r="DC76" i="3"/>
  <c r="DC80" i="3"/>
  <c r="DC74" i="3"/>
  <c r="DB47" i="3"/>
  <c r="DB46" i="3"/>
  <c r="DB44" i="3"/>
  <c r="DB41" i="3"/>
  <c r="DB37" i="3"/>
  <c r="DB32" i="3"/>
  <c r="DB26" i="3"/>
  <c r="DB19" i="3"/>
  <c r="DB122" i="3"/>
  <c r="DB128" i="3"/>
  <c r="DB124" i="3"/>
  <c r="DB118" i="3"/>
  <c r="DB116" i="3"/>
  <c r="DB126" i="3"/>
  <c r="DB110" i="3"/>
  <c r="DB120" i="3"/>
  <c r="DB114" i="3"/>
  <c r="DB106" i="3"/>
  <c r="DB108" i="3"/>
  <c r="DB102" i="3"/>
  <c r="DB96" i="3"/>
  <c r="DB112" i="3"/>
  <c r="DB104" i="3"/>
  <c r="DB100" i="3"/>
  <c r="DB98" i="3"/>
  <c r="DB94" i="3"/>
  <c r="DB90" i="3"/>
  <c r="DB88" i="3"/>
  <c r="DB86" i="3"/>
  <c r="DB82" i="3"/>
  <c r="DB92" i="3"/>
  <c r="DB84" i="3"/>
  <c r="DB80" i="3"/>
  <c r="DB78" i="3"/>
  <c r="DB76" i="3"/>
  <c r="DB74" i="3"/>
  <c r="DA128" i="3"/>
  <c r="DA124" i="3"/>
  <c r="DA126" i="3"/>
  <c r="DA118" i="3"/>
  <c r="DA122" i="3"/>
  <c r="DA112" i="3"/>
  <c r="DA116" i="3"/>
  <c r="DA106" i="3"/>
  <c r="DA120" i="3"/>
  <c r="DA102" i="3"/>
  <c r="DA114" i="3"/>
  <c r="DA110" i="3"/>
  <c r="DA100" i="3"/>
  <c r="DA94" i="3"/>
  <c r="DA108" i="3"/>
  <c r="DA104" i="3"/>
  <c r="DA98" i="3"/>
  <c r="DA96" i="3"/>
  <c r="DA90" i="3"/>
  <c r="DA92" i="3"/>
  <c r="DA86" i="3"/>
  <c r="DA84" i="3"/>
  <c r="DA88" i="3"/>
  <c r="DA82" i="3"/>
  <c r="DA80" i="3"/>
  <c r="DA78" i="3"/>
  <c r="DA76" i="3"/>
  <c r="DA74" i="3"/>
  <c r="CZ128" i="3"/>
  <c r="CZ124" i="3"/>
  <c r="CZ126" i="3"/>
  <c r="CZ112" i="3"/>
  <c r="CZ118" i="3"/>
  <c r="CZ122" i="3"/>
  <c r="CZ114" i="3"/>
  <c r="CZ110" i="3"/>
  <c r="CZ116" i="3"/>
  <c r="CZ108" i="3"/>
  <c r="CZ106" i="3"/>
  <c r="CZ120" i="3"/>
  <c r="CZ104" i="3"/>
  <c r="CZ100" i="3"/>
  <c r="CZ94" i="3"/>
  <c r="CZ98" i="3"/>
  <c r="CZ102" i="3"/>
  <c r="CZ92" i="3"/>
  <c r="CZ96" i="3"/>
  <c r="CZ88" i="3"/>
  <c r="CZ86" i="3"/>
  <c r="CZ82" i="3"/>
  <c r="CZ90" i="3"/>
  <c r="CZ84" i="3"/>
  <c r="CZ76" i="3"/>
  <c r="CZ80" i="3"/>
  <c r="CZ78" i="3"/>
  <c r="CZ74" i="3"/>
  <c r="DA47" i="3"/>
  <c r="DA46" i="3"/>
  <c r="DA44" i="3"/>
  <c r="DA41" i="3"/>
  <c r="DA37" i="3"/>
  <c r="DA32" i="3"/>
  <c r="DA26" i="3"/>
  <c r="DA19" i="3"/>
  <c r="CY128" i="3"/>
  <c r="CY126" i="3"/>
  <c r="CY114" i="3"/>
  <c r="CY124" i="3"/>
  <c r="CY120" i="3"/>
  <c r="CY116" i="3"/>
  <c r="CY118" i="3"/>
  <c r="CY112" i="3"/>
  <c r="CY122" i="3"/>
  <c r="CY104" i="3"/>
  <c r="CY110" i="3"/>
  <c r="CY108" i="3"/>
  <c r="CY106" i="3"/>
  <c r="CY96" i="3"/>
  <c r="CY100" i="3"/>
  <c r="CY102" i="3"/>
  <c r="CY98" i="3"/>
  <c r="CY94" i="3"/>
  <c r="CY92" i="3"/>
  <c r="CY88" i="3"/>
  <c r="CY86" i="3"/>
  <c r="CY90" i="3"/>
  <c r="CY84" i="3"/>
  <c r="CY82" i="3"/>
  <c r="CY80" i="3"/>
  <c r="CY78" i="3"/>
  <c r="CY76" i="3"/>
  <c r="CY74" i="3"/>
  <c r="CX110" i="3"/>
  <c r="CX128" i="3"/>
  <c r="CX124" i="3"/>
  <c r="CX122" i="3"/>
  <c r="CX114" i="3"/>
  <c r="CX118" i="3"/>
  <c r="CX116" i="3"/>
  <c r="CX120" i="3"/>
  <c r="CX112" i="3"/>
  <c r="CX102" i="3"/>
  <c r="CX84" i="3"/>
  <c r="CX104" i="3"/>
  <c r="CX100" i="3"/>
  <c r="CX126" i="3"/>
  <c r="CX96" i="3"/>
  <c r="CX92" i="3"/>
  <c r="CX98" i="3"/>
  <c r="CX88" i="3"/>
  <c r="CX106" i="3"/>
  <c r="CX90" i="3"/>
  <c r="CX108" i="3"/>
  <c r="CX86" i="3"/>
  <c r="CX80" i="3"/>
  <c r="CX94" i="3"/>
  <c r="CX82" i="3"/>
  <c r="CX76" i="3"/>
  <c r="CX78" i="3"/>
  <c r="CX74" i="3"/>
  <c r="CW124" i="3"/>
  <c r="CW120" i="3"/>
  <c r="CW128" i="3"/>
  <c r="CW122" i="3"/>
  <c r="CW118" i="3"/>
  <c r="CW116" i="3"/>
  <c r="CW126" i="3"/>
  <c r="CW100" i="3"/>
  <c r="CW94" i="3"/>
  <c r="CW112" i="3"/>
  <c r="CW110" i="3"/>
  <c r="CW104" i="3"/>
  <c r="CW114" i="3"/>
  <c r="CW108" i="3"/>
  <c r="CW92" i="3"/>
  <c r="CW102" i="3"/>
  <c r="CW106" i="3"/>
  <c r="CW98" i="3"/>
  <c r="CW96" i="3"/>
  <c r="CW90" i="3"/>
  <c r="CW88" i="3"/>
  <c r="CW86" i="3"/>
  <c r="CW84" i="3"/>
  <c r="CW82" i="3"/>
  <c r="CW78" i="3"/>
  <c r="CW80" i="3"/>
  <c r="CW76" i="3"/>
  <c r="CW74" i="3"/>
  <c r="CZ47" i="3"/>
  <c r="CZ46" i="3"/>
  <c r="CZ44" i="3"/>
  <c r="CZ41" i="3"/>
  <c r="CZ37" i="3"/>
  <c r="CZ32" i="3"/>
  <c r="CZ26" i="3"/>
  <c r="CZ19" i="3"/>
  <c r="CV122" i="3"/>
  <c r="CV118" i="3"/>
  <c r="CV126" i="3"/>
  <c r="CV128" i="3"/>
  <c r="CV124" i="3"/>
  <c r="CV116" i="3"/>
  <c r="CV120" i="3"/>
  <c r="CV112" i="3"/>
  <c r="CV108" i="3"/>
  <c r="CV106" i="3"/>
  <c r="CV114" i="3"/>
  <c r="CV104" i="3"/>
  <c r="CV100" i="3"/>
  <c r="CV90" i="3"/>
  <c r="CV102" i="3"/>
  <c r="CV94" i="3"/>
  <c r="CV110" i="3"/>
  <c r="CV98" i="3"/>
  <c r="CV92" i="3"/>
  <c r="CV88" i="3"/>
  <c r="CV96" i="3"/>
  <c r="CV84" i="3"/>
  <c r="CV86" i="3"/>
  <c r="CV82" i="3"/>
  <c r="CV80" i="3"/>
  <c r="CV78" i="3"/>
  <c r="CV76" i="3"/>
  <c r="CV74" i="3"/>
  <c r="CU126" i="3"/>
  <c r="CU124" i="3"/>
  <c r="CU118" i="3"/>
  <c r="CU128" i="3"/>
  <c r="CU122" i="3"/>
  <c r="CU120" i="3"/>
  <c r="CU116" i="3"/>
  <c r="CU112" i="3"/>
  <c r="CU106" i="3"/>
  <c r="CU114" i="3"/>
  <c r="CU100" i="3"/>
  <c r="CU110" i="3"/>
  <c r="CU102" i="3"/>
  <c r="CU108" i="3"/>
  <c r="CU98" i="3"/>
  <c r="CU96" i="3"/>
  <c r="CU92" i="3"/>
  <c r="CU104" i="3"/>
  <c r="CU88" i="3"/>
  <c r="CU94" i="3"/>
  <c r="CU90" i="3"/>
  <c r="CU86" i="3"/>
  <c r="CU84" i="3"/>
  <c r="CU82" i="3"/>
  <c r="CU80" i="3"/>
  <c r="CU78" i="3"/>
  <c r="CU76" i="3"/>
  <c r="CU74" i="3"/>
  <c r="CT122" i="3"/>
  <c r="CT128" i="3"/>
  <c r="CT116" i="3"/>
  <c r="CT126" i="3"/>
  <c r="CT114" i="3"/>
  <c r="CT110" i="3"/>
  <c r="CT120" i="3"/>
  <c r="CT124" i="3"/>
  <c r="CT118" i="3"/>
  <c r="CT112" i="3"/>
  <c r="CT106" i="3"/>
  <c r="CT102" i="3"/>
  <c r="CT104" i="3"/>
  <c r="CT108" i="3"/>
  <c r="CT94" i="3"/>
  <c r="CT86" i="3"/>
  <c r="CT100" i="3"/>
  <c r="CT98" i="3"/>
  <c r="CT90" i="3"/>
  <c r="CT96" i="3"/>
  <c r="CT88" i="3"/>
  <c r="CT84" i="3"/>
  <c r="CT92" i="3"/>
  <c r="CT82" i="3"/>
  <c r="CT80" i="3"/>
  <c r="CT78" i="3"/>
  <c r="CT76" i="3"/>
  <c r="CT74" i="3"/>
  <c r="CW47" i="3"/>
  <c r="CW46" i="3"/>
  <c r="CW44" i="3"/>
  <c r="CW41" i="3"/>
  <c r="CW37" i="3"/>
  <c r="CW32" i="3"/>
  <c r="CW26" i="3"/>
  <c r="CW19" i="3"/>
  <c r="CS116" i="3"/>
  <c r="CS122" i="3"/>
  <c r="CS106" i="3"/>
  <c r="CS112" i="3"/>
  <c r="CS124" i="3"/>
  <c r="CS126" i="3"/>
  <c r="CS118" i="3"/>
  <c r="CS128" i="3"/>
  <c r="CS94" i="3"/>
  <c r="CS114" i="3"/>
  <c r="CS102" i="3"/>
  <c r="CS108" i="3"/>
  <c r="CS120" i="3"/>
  <c r="CS100" i="3"/>
  <c r="CS90" i="3"/>
  <c r="CS110" i="3"/>
  <c r="CS84" i="3"/>
  <c r="CS92" i="3"/>
  <c r="CS104" i="3"/>
  <c r="CS96" i="3"/>
  <c r="CS86" i="3"/>
  <c r="CS88" i="3"/>
  <c r="CS98" i="3"/>
  <c r="CS80" i="3"/>
  <c r="CS78" i="3"/>
  <c r="CS82" i="3"/>
  <c r="CS76" i="3"/>
  <c r="CS74" i="3"/>
  <c r="CR128" i="3"/>
  <c r="CR102" i="3"/>
  <c r="CR114" i="3"/>
  <c r="CR122" i="3"/>
  <c r="CR124" i="3"/>
  <c r="CR116" i="3"/>
  <c r="CR126" i="3"/>
  <c r="CR94" i="3"/>
  <c r="CR120" i="3"/>
  <c r="CR118" i="3"/>
  <c r="CR112" i="3"/>
  <c r="CR106" i="3"/>
  <c r="CR110" i="3"/>
  <c r="CR96" i="3"/>
  <c r="CR90" i="3"/>
  <c r="CR86" i="3"/>
  <c r="CR104" i="3"/>
  <c r="CR108" i="3"/>
  <c r="CR100" i="3"/>
  <c r="CR92" i="3"/>
  <c r="CR82" i="3"/>
  <c r="CR98" i="3"/>
  <c r="CR78" i="3"/>
  <c r="CR80" i="3"/>
  <c r="CR88" i="3"/>
  <c r="CR84" i="3"/>
  <c r="CR76" i="3"/>
  <c r="CR74" i="3"/>
  <c r="CQ126" i="3"/>
  <c r="CQ128" i="3"/>
  <c r="CQ116" i="3"/>
  <c r="CQ114" i="3"/>
  <c r="CQ124" i="3"/>
  <c r="CQ120" i="3"/>
  <c r="CQ122" i="3"/>
  <c r="CQ112" i="3"/>
  <c r="CQ118" i="3"/>
  <c r="CQ108" i="3"/>
  <c r="CQ106" i="3"/>
  <c r="CQ102" i="3"/>
  <c r="CQ110" i="3"/>
  <c r="CQ100" i="3"/>
  <c r="CQ104" i="3"/>
  <c r="CQ98" i="3"/>
  <c r="CQ94" i="3"/>
  <c r="CQ96" i="3"/>
  <c r="CQ88" i="3"/>
  <c r="CQ92" i="3"/>
  <c r="CQ86" i="3"/>
  <c r="CQ82" i="3"/>
  <c r="CQ90" i="3"/>
  <c r="CQ84" i="3"/>
  <c r="CQ80" i="3"/>
  <c r="CQ78" i="3"/>
  <c r="CQ76" i="3"/>
  <c r="CQ74" i="3"/>
  <c r="CV47" i="3"/>
  <c r="CV46" i="3"/>
  <c r="CV44" i="3"/>
  <c r="CV41" i="3"/>
  <c r="CV37" i="3"/>
  <c r="CV32" i="3"/>
  <c r="CV26" i="3"/>
  <c r="CV19" i="3"/>
  <c r="CP128" i="3"/>
  <c r="CP126" i="3"/>
  <c r="CP124" i="3"/>
  <c r="CP122" i="3"/>
  <c r="CP116" i="3"/>
  <c r="CP114" i="3"/>
  <c r="CP112" i="3"/>
  <c r="CP120" i="3"/>
  <c r="CP118" i="3"/>
  <c r="CP102" i="3"/>
  <c r="CP108" i="3"/>
  <c r="CP106" i="3"/>
  <c r="CP110" i="3"/>
  <c r="CP104" i="3"/>
  <c r="CP100" i="3"/>
  <c r="CP98" i="3"/>
  <c r="CP96" i="3"/>
  <c r="CP92" i="3"/>
  <c r="CP94" i="3"/>
  <c r="CP86" i="3"/>
  <c r="CP88" i="3"/>
  <c r="CP84" i="3"/>
  <c r="CP82" i="3"/>
  <c r="CP90" i="3"/>
  <c r="CP78" i="3"/>
  <c r="CP80" i="3"/>
  <c r="CP76" i="3"/>
  <c r="CP74" i="3"/>
  <c r="CO124" i="3"/>
  <c r="CO120" i="3"/>
  <c r="CO126" i="3"/>
  <c r="CO122" i="3"/>
  <c r="CO128" i="3"/>
  <c r="CO118" i="3"/>
  <c r="CO114" i="3"/>
  <c r="CO100" i="3"/>
  <c r="CO102" i="3"/>
  <c r="CO108" i="3"/>
  <c r="CO116" i="3"/>
  <c r="CO110" i="3"/>
  <c r="CO104" i="3"/>
  <c r="CO112" i="3"/>
  <c r="CO106" i="3"/>
  <c r="CO98" i="3"/>
  <c r="CO88" i="3"/>
  <c r="CO92" i="3"/>
  <c r="CO96" i="3"/>
  <c r="CO86" i="3"/>
  <c r="CO84" i="3"/>
  <c r="CO82" i="3"/>
  <c r="CO90" i="3"/>
  <c r="CO94" i="3"/>
  <c r="CO80" i="3"/>
  <c r="CO78" i="3"/>
  <c r="CO76" i="3"/>
  <c r="CO74" i="3"/>
  <c r="CN126" i="3"/>
  <c r="CN128" i="3"/>
  <c r="CN118" i="3"/>
  <c r="CN120" i="3"/>
  <c r="CN112" i="3"/>
  <c r="CN124" i="3"/>
  <c r="CN106" i="3"/>
  <c r="CN108" i="3"/>
  <c r="CN122" i="3"/>
  <c r="CN116" i="3"/>
  <c r="CN114" i="3"/>
  <c r="CN110" i="3"/>
  <c r="CN94" i="3"/>
  <c r="CN100" i="3"/>
  <c r="CN96" i="3"/>
  <c r="CN98" i="3"/>
  <c r="CN102" i="3"/>
  <c r="CN92" i="3"/>
  <c r="CN90" i="3"/>
  <c r="CN104" i="3"/>
  <c r="CN88" i="3"/>
  <c r="CN82" i="3"/>
  <c r="CN80" i="3"/>
  <c r="CN86" i="3"/>
  <c r="CN84" i="3"/>
  <c r="CN78" i="3"/>
  <c r="CN76" i="3"/>
  <c r="CN74" i="3"/>
  <c r="CU47" i="3"/>
  <c r="CU46" i="3"/>
  <c r="CU44" i="3"/>
  <c r="CU41" i="3"/>
  <c r="CU37" i="3"/>
  <c r="CU32" i="3"/>
  <c r="CU26" i="3"/>
  <c r="CU19" i="3"/>
  <c r="CM124" i="3"/>
  <c r="CM126" i="3"/>
  <c r="CM116" i="3"/>
  <c r="CM122" i="3"/>
  <c r="CM128" i="3"/>
  <c r="CM112" i="3"/>
  <c r="CM120" i="3"/>
  <c r="CM104" i="3"/>
  <c r="CM114" i="3"/>
  <c r="CM108" i="3"/>
  <c r="CM100" i="3"/>
  <c r="CM106" i="3"/>
  <c r="CM98" i="3"/>
  <c r="CM102" i="3"/>
  <c r="CM88" i="3"/>
  <c r="CM118" i="3"/>
  <c r="CM92" i="3"/>
  <c r="CM94" i="3"/>
  <c r="CM84" i="3"/>
  <c r="CM110" i="3"/>
  <c r="CM86" i="3"/>
  <c r="CM80" i="3"/>
  <c r="CM96" i="3"/>
  <c r="CM90" i="3"/>
  <c r="CM76" i="3"/>
  <c r="CM74" i="3"/>
  <c r="CM82" i="3"/>
  <c r="CM78" i="3"/>
  <c r="CL128" i="3"/>
  <c r="CL122" i="3"/>
  <c r="CL126" i="3"/>
  <c r="CL118" i="3"/>
  <c r="CL124" i="3"/>
  <c r="CL114" i="3"/>
  <c r="CL116" i="3"/>
  <c r="CL108" i="3"/>
  <c r="CL100" i="3"/>
  <c r="CL110" i="3"/>
  <c r="CL120" i="3"/>
  <c r="CL104" i="3"/>
  <c r="CL112" i="3"/>
  <c r="CL106" i="3"/>
  <c r="CL102" i="3"/>
  <c r="CL98" i="3"/>
  <c r="CL92" i="3"/>
  <c r="CL96" i="3"/>
  <c r="CL94" i="3"/>
  <c r="CL88" i="3"/>
  <c r="CL86" i="3"/>
  <c r="CL90" i="3"/>
  <c r="CL84" i="3"/>
  <c r="CL82" i="3"/>
  <c r="CL78" i="3"/>
  <c r="CL80" i="3"/>
  <c r="CL74" i="3"/>
  <c r="CL76" i="3"/>
  <c r="CK74" i="3"/>
  <c r="CK122" i="3"/>
  <c r="CK126" i="3"/>
  <c r="CK128" i="3"/>
  <c r="CK124" i="3"/>
  <c r="CK98" i="3"/>
  <c r="CK120" i="3"/>
  <c r="CK102" i="3"/>
  <c r="CK108" i="3"/>
  <c r="CK100" i="3"/>
  <c r="CK104" i="3"/>
  <c r="CK114" i="3"/>
  <c r="CK110" i="3"/>
  <c r="CK82" i="3"/>
  <c r="CK86" i="3"/>
  <c r="CK112" i="3"/>
  <c r="CK118" i="3"/>
  <c r="CK106" i="3"/>
  <c r="CK116" i="3"/>
  <c r="CK84" i="3"/>
  <c r="CK88" i="3"/>
  <c r="CK92" i="3"/>
  <c r="CK90" i="3"/>
  <c r="CK96" i="3"/>
  <c r="CK94" i="3"/>
  <c r="CK76" i="3"/>
  <c r="CK80" i="3"/>
  <c r="CK78" i="3"/>
  <c r="CT47" i="3"/>
  <c r="CT46" i="3"/>
  <c r="CT44" i="3"/>
  <c r="CT41" i="3"/>
  <c r="CT37" i="3"/>
  <c r="CT32" i="3"/>
  <c r="CT26" i="3"/>
  <c r="CT19" i="3"/>
  <c r="BP72" i="3"/>
  <c r="BP71" i="3"/>
  <c r="BP70" i="3"/>
  <c r="BP69" i="3"/>
  <c r="CJ126" i="3"/>
  <c r="CJ122" i="3"/>
  <c r="CJ128" i="3"/>
  <c r="CJ120" i="3"/>
  <c r="CJ124" i="3"/>
  <c r="CJ118" i="3"/>
  <c r="CJ114" i="3"/>
  <c r="CJ106" i="3"/>
  <c r="CJ112" i="3"/>
  <c r="CJ108" i="3"/>
  <c r="CJ94" i="3"/>
  <c r="CJ98" i="3"/>
  <c r="CJ116" i="3"/>
  <c r="CJ102" i="3"/>
  <c r="CJ110" i="3"/>
  <c r="CJ96" i="3"/>
  <c r="CJ100" i="3"/>
  <c r="CJ104" i="3"/>
  <c r="CJ92" i="3"/>
  <c r="CJ88" i="3"/>
  <c r="CJ90" i="3"/>
  <c r="CJ82" i="3"/>
  <c r="CJ86" i="3"/>
  <c r="CJ84" i="3"/>
  <c r="CJ78" i="3"/>
  <c r="CJ80" i="3"/>
  <c r="CJ74" i="3"/>
  <c r="CJ76" i="3"/>
  <c r="CI100" i="3"/>
  <c r="CI78" i="3"/>
  <c r="CI76" i="3"/>
  <c r="CI74" i="3"/>
  <c r="CI126" i="3"/>
  <c r="CI128" i="3"/>
  <c r="CI120" i="3"/>
  <c r="CI124" i="3"/>
  <c r="CI122" i="3"/>
  <c r="CI118" i="3"/>
  <c r="CI116" i="3"/>
  <c r="CI106" i="3"/>
  <c r="CI110" i="3"/>
  <c r="CI108" i="3"/>
  <c r="CI104" i="3"/>
  <c r="CI114" i="3"/>
  <c r="CI96" i="3"/>
  <c r="CI98" i="3"/>
  <c r="CI112" i="3"/>
  <c r="CI102" i="3"/>
  <c r="CI92" i="3"/>
  <c r="CI94" i="3"/>
  <c r="CI82" i="3"/>
  <c r="CI86" i="3"/>
  <c r="CI90" i="3"/>
  <c r="CI84" i="3"/>
  <c r="CI88" i="3"/>
  <c r="CI80" i="3"/>
  <c r="CH76" i="3"/>
  <c r="CH122" i="3"/>
  <c r="CH126" i="3"/>
  <c r="CH128" i="3"/>
  <c r="CH112" i="3"/>
  <c r="CH96" i="3"/>
  <c r="CH110" i="3"/>
  <c r="CH100" i="3"/>
  <c r="CH118" i="3"/>
  <c r="CH108" i="3"/>
  <c r="CH94" i="3"/>
  <c r="CH88" i="3"/>
  <c r="CH102" i="3"/>
  <c r="CH98" i="3"/>
  <c r="CH114" i="3"/>
  <c r="CH82" i="3"/>
  <c r="CH90" i="3"/>
  <c r="CH78" i="3"/>
  <c r="CH86" i="3"/>
  <c r="CH80" i="3"/>
  <c r="CH84" i="3"/>
  <c r="CH74" i="3"/>
  <c r="CH106" i="3"/>
  <c r="CH116" i="3"/>
  <c r="CH124" i="3"/>
  <c r="CH120" i="3"/>
  <c r="CH104" i="3"/>
  <c r="CH92" i="3"/>
  <c r="CS47" i="3"/>
  <c r="CS46" i="3"/>
  <c r="CS44" i="3"/>
  <c r="CS41" i="3"/>
  <c r="CS37" i="3"/>
  <c r="CS32" i="3"/>
  <c r="CS26" i="3"/>
  <c r="CS19" i="3"/>
  <c r="CG114" i="3"/>
  <c r="CG118" i="3"/>
  <c r="CG126" i="3"/>
  <c r="CG128" i="3"/>
  <c r="CG108" i="3"/>
  <c r="CG124" i="3"/>
  <c r="CG116" i="3"/>
  <c r="CG122" i="3"/>
  <c r="CG120" i="3"/>
  <c r="CG112" i="3"/>
  <c r="CG98" i="3"/>
  <c r="CG110" i="3"/>
  <c r="CG106" i="3"/>
  <c r="CG104" i="3"/>
  <c r="CG100" i="3"/>
  <c r="CG84" i="3"/>
  <c r="CG96" i="3"/>
  <c r="CG92" i="3"/>
  <c r="CG94" i="3"/>
  <c r="CG102" i="3"/>
  <c r="CG90" i="3"/>
  <c r="CG88" i="3"/>
  <c r="CG80" i="3"/>
  <c r="CG82" i="3"/>
  <c r="CG86" i="3"/>
  <c r="CG78" i="3"/>
  <c r="CG76" i="3"/>
  <c r="CG74" i="3"/>
  <c r="CF128" i="3"/>
  <c r="CF118" i="3"/>
  <c r="CF114" i="3"/>
  <c r="CF126" i="3"/>
  <c r="CF116" i="3"/>
  <c r="CF122" i="3"/>
  <c r="CF120" i="3"/>
  <c r="CF124" i="3"/>
  <c r="CF104" i="3"/>
  <c r="CF110" i="3"/>
  <c r="CF108" i="3"/>
  <c r="CF100" i="3"/>
  <c r="CF106" i="3"/>
  <c r="CF98" i="3"/>
  <c r="CF112" i="3"/>
  <c r="CF88" i="3"/>
  <c r="CF84" i="3"/>
  <c r="CF96" i="3"/>
  <c r="CF102" i="3"/>
  <c r="CF80" i="3"/>
  <c r="CF92" i="3"/>
  <c r="CF82" i="3"/>
  <c r="CF94" i="3"/>
  <c r="CF90" i="3"/>
  <c r="CF86" i="3"/>
  <c r="CF78" i="3"/>
  <c r="CF76" i="3"/>
  <c r="CF74" i="3"/>
  <c r="CE120" i="3"/>
  <c r="CE128" i="3"/>
  <c r="CE124" i="3"/>
  <c r="CE112" i="3"/>
  <c r="CE114" i="3"/>
  <c r="CE108" i="3"/>
  <c r="CE102" i="3"/>
  <c r="CE116" i="3"/>
  <c r="CE110" i="3"/>
  <c r="CE106" i="3"/>
  <c r="CE96" i="3"/>
  <c r="CE126" i="3"/>
  <c r="CE98" i="3"/>
  <c r="CE100" i="3"/>
  <c r="CE92" i="3"/>
  <c r="CE118" i="3"/>
  <c r="CE84" i="3"/>
  <c r="CE88" i="3"/>
  <c r="CE122" i="3"/>
  <c r="CE104" i="3"/>
  <c r="CE94" i="3"/>
  <c r="CE86" i="3"/>
  <c r="CE90" i="3"/>
  <c r="CE80" i="3"/>
  <c r="CE82" i="3"/>
  <c r="CE78" i="3"/>
  <c r="CE76" i="3"/>
  <c r="CE74" i="3"/>
  <c r="CP47" i="3"/>
  <c r="CP46" i="3"/>
  <c r="CP44" i="3"/>
  <c r="CP41" i="3"/>
  <c r="CP37" i="3"/>
  <c r="CP32" i="3"/>
  <c r="CP26" i="3"/>
  <c r="CP19" i="3"/>
  <c r="CD128" i="3"/>
  <c r="CD120" i="3"/>
  <c r="CD124" i="3"/>
  <c r="CD122" i="3"/>
  <c r="CD126" i="3"/>
  <c r="CD114" i="3"/>
  <c r="CD118" i="3"/>
  <c r="CD116" i="3"/>
  <c r="CD108" i="3"/>
  <c r="CD112" i="3"/>
  <c r="CD110" i="3"/>
  <c r="CD102" i="3"/>
  <c r="CD100" i="3"/>
  <c r="CD96" i="3"/>
  <c r="CD104" i="3"/>
  <c r="CD106" i="3"/>
  <c r="CD94" i="3"/>
  <c r="CD98" i="3"/>
  <c r="CD92" i="3"/>
  <c r="CD90" i="3"/>
  <c r="CD88" i="3"/>
  <c r="CD86" i="3"/>
  <c r="CD82" i="3"/>
  <c r="CD84" i="3"/>
  <c r="CD80" i="3"/>
  <c r="CD78" i="3"/>
  <c r="CD76" i="3"/>
  <c r="CD74" i="3"/>
  <c r="CC122" i="3"/>
  <c r="CC126" i="3"/>
  <c r="CC128" i="3"/>
  <c r="CC124" i="3"/>
  <c r="CC114" i="3"/>
  <c r="CC116" i="3"/>
  <c r="CC120" i="3"/>
  <c r="CC112" i="3"/>
  <c r="CC118" i="3"/>
  <c r="CC108" i="3"/>
  <c r="CC104" i="3"/>
  <c r="CC102" i="3"/>
  <c r="CC110" i="3"/>
  <c r="CC100" i="3"/>
  <c r="CC106" i="3"/>
  <c r="CC98" i="3"/>
  <c r="CC96" i="3"/>
  <c r="CC94" i="3"/>
  <c r="CC92" i="3"/>
  <c r="CC88" i="3"/>
  <c r="CC86" i="3"/>
  <c r="CC84" i="3"/>
  <c r="CC90" i="3"/>
  <c r="CC82" i="3"/>
  <c r="CC80" i="3"/>
  <c r="CC76" i="3"/>
  <c r="CC78" i="3"/>
  <c r="CC74" i="3"/>
  <c r="CB128" i="3"/>
  <c r="CB116" i="3"/>
  <c r="CB120" i="3"/>
  <c r="CB110" i="3"/>
  <c r="CB126" i="3"/>
  <c r="CB122" i="3"/>
  <c r="CB112" i="3"/>
  <c r="CB124" i="3"/>
  <c r="CB114" i="3"/>
  <c r="CB108" i="3"/>
  <c r="CB102" i="3"/>
  <c r="CB118" i="3"/>
  <c r="CB104" i="3"/>
  <c r="CB96" i="3"/>
  <c r="CB106" i="3"/>
  <c r="CB100" i="3"/>
  <c r="CB98" i="3"/>
  <c r="CB94" i="3"/>
  <c r="CB92" i="3"/>
  <c r="CB90" i="3"/>
  <c r="CB82" i="3"/>
  <c r="CB88" i="3"/>
  <c r="CB84" i="3"/>
  <c r="CB86" i="3"/>
  <c r="CB80" i="3"/>
  <c r="CB78" i="3"/>
  <c r="CB74" i="3"/>
  <c r="CB76" i="3"/>
  <c r="CO47" i="3"/>
  <c r="CO46" i="3"/>
  <c r="CO44" i="3"/>
  <c r="CO41" i="3"/>
  <c r="CO37" i="3"/>
  <c r="CO32" i="3"/>
  <c r="CO26" i="3"/>
  <c r="CO19" i="3"/>
  <c r="FP45" i="3"/>
  <c r="FP43" i="3"/>
  <c r="FP42" i="3"/>
  <c r="FP40" i="3"/>
  <c r="FP39" i="3"/>
  <c r="FP38" i="3"/>
  <c r="FP36" i="3"/>
  <c r="FP35" i="3"/>
  <c r="FP34" i="3"/>
  <c r="FP33" i="3"/>
  <c r="FP31" i="3"/>
  <c r="FP30" i="3"/>
  <c r="FP29" i="3"/>
  <c r="FP28" i="3"/>
  <c r="FP27" i="3"/>
  <c r="FP25" i="3"/>
  <c r="FP24" i="3"/>
  <c r="FP23" i="3"/>
  <c r="FP22" i="3"/>
  <c r="FP21" i="3"/>
  <c r="FP20" i="3"/>
  <c r="FP18" i="3"/>
  <c r="FP17" i="3"/>
  <c r="FP16" i="3"/>
  <c r="FP15" i="3"/>
  <c r="FP14" i="3"/>
  <c r="FP13" i="3"/>
  <c r="FP12" i="3"/>
  <c r="FO45" i="3"/>
  <c r="FO43" i="3"/>
  <c r="FO42" i="3"/>
  <c r="FO40" i="3"/>
  <c r="FO39" i="3"/>
  <c r="FO38" i="3"/>
  <c r="FO36" i="3"/>
  <c r="FO35" i="3"/>
  <c r="FO34" i="3"/>
  <c r="FO33" i="3"/>
  <c r="FO31" i="3"/>
  <c r="FO30" i="3"/>
  <c r="FO29" i="3"/>
  <c r="FO28" i="3"/>
  <c r="FO27" i="3"/>
  <c r="FO25" i="3"/>
  <c r="FO24" i="3"/>
  <c r="FO23" i="3"/>
  <c r="FO22" i="3"/>
  <c r="FO21" i="3"/>
  <c r="FO20" i="3"/>
  <c r="FO18" i="3"/>
  <c r="FO17" i="3"/>
  <c r="FO16" i="3"/>
  <c r="FO15" i="3"/>
  <c r="FO14" i="3"/>
  <c r="FO13" i="3"/>
  <c r="FO12" i="3"/>
  <c r="FO50" i="3" s="1"/>
  <c r="ER47" i="3"/>
  <c r="FN45" i="3"/>
  <c r="ER44" i="3"/>
  <c r="FN43" i="3"/>
  <c r="FN42" i="3"/>
  <c r="FN40" i="3"/>
  <c r="FN39" i="3"/>
  <c r="FN38" i="3"/>
  <c r="FN36" i="3"/>
  <c r="FN35" i="3"/>
  <c r="FN34" i="3"/>
  <c r="FN33" i="3"/>
  <c r="FN31" i="3"/>
  <c r="FN30" i="3"/>
  <c r="FN29" i="3"/>
  <c r="FN28" i="3"/>
  <c r="FN27" i="3"/>
  <c r="FN25" i="3"/>
  <c r="FN24" i="3"/>
  <c r="FN23" i="3"/>
  <c r="FN22" i="3"/>
  <c r="FN21" i="3"/>
  <c r="FN20" i="3"/>
  <c r="FN18" i="3"/>
  <c r="FN17" i="3"/>
  <c r="FN16" i="3"/>
  <c r="FN15" i="3"/>
  <c r="FN14" i="3"/>
  <c r="FN13" i="3"/>
  <c r="FN12" i="3"/>
  <c r="DQ45" i="3"/>
  <c r="DQ43" i="3"/>
  <c r="DQ42" i="3"/>
  <c r="DQ40" i="3"/>
  <c r="DQ39" i="3"/>
  <c r="DQ38" i="3"/>
  <c r="DQ36" i="3"/>
  <c r="DQ35" i="3"/>
  <c r="DQ34" i="3"/>
  <c r="DQ33" i="3"/>
  <c r="DQ31" i="3"/>
  <c r="DQ30" i="3"/>
  <c r="DQ29" i="3"/>
  <c r="DQ28" i="3"/>
  <c r="DQ27" i="3"/>
  <c r="DQ25" i="3"/>
  <c r="DQ24" i="3"/>
  <c r="DQ23" i="3"/>
  <c r="DQ22" i="3"/>
  <c r="DQ21" i="3"/>
  <c r="DQ20" i="3"/>
  <c r="DQ18" i="3"/>
  <c r="DQ17" i="3"/>
  <c r="DQ16" i="3"/>
  <c r="DQ15" i="3"/>
  <c r="DQ14" i="3"/>
  <c r="DQ13" i="3"/>
  <c r="DQ12" i="3"/>
  <c r="DP45" i="3"/>
  <c r="DP43" i="3"/>
  <c r="DP42" i="3"/>
  <c r="DP40" i="3"/>
  <c r="DP39" i="3"/>
  <c r="DP38" i="3"/>
  <c r="DP36" i="3"/>
  <c r="DP35" i="3"/>
  <c r="DP34" i="3"/>
  <c r="DP33" i="3"/>
  <c r="DP31" i="3"/>
  <c r="DP30" i="3"/>
  <c r="DP29" i="3"/>
  <c r="DP28" i="3"/>
  <c r="DP27" i="3"/>
  <c r="DP25" i="3"/>
  <c r="DP24" i="3"/>
  <c r="DP23" i="3"/>
  <c r="DP22" i="3"/>
  <c r="DP21" i="3"/>
  <c r="DP20" i="3"/>
  <c r="DP18" i="3"/>
  <c r="DP17" i="3"/>
  <c r="DP16" i="3"/>
  <c r="DP15" i="3"/>
  <c r="DP14" i="3"/>
  <c r="DP13" i="3"/>
  <c r="DP12" i="3"/>
  <c r="DO45" i="3"/>
  <c r="DO43" i="3"/>
  <c r="DO42" i="3"/>
  <c r="DO40" i="3"/>
  <c r="DO39" i="3"/>
  <c r="DO38" i="3"/>
  <c r="DO36" i="3"/>
  <c r="DO35" i="3"/>
  <c r="DO34" i="3"/>
  <c r="DO33" i="3"/>
  <c r="DO31" i="3"/>
  <c r="DO30" i="3"/>
  <c r="DO29" i="3"/>
  <c r="DO28" i="3"/>
  <c r="DO27" i="3"/>
  <c r="DO25" i="3"/>
  <c r="DO24" i="3"/>
  <c r="DO23" i="3"/>
  <c r="DO22" i="3"/>
  <c r="DO21" i="3"/>
  <c r="DO20" i="3"/>
  <c r="DO18" i="3"/>
  <c r="DO17" i="3"/>
  <c r="DO16" i="3"/>
  <c r="DO15" i="3"/>
  <c r="DO14" i="3"/>
  <c r="DO13" i="3"/>
  <c r="DO12" i="3"/>
  <c r="CA122" i="3"/>
  <c r="CA126" i="3"/>
  <c r="CA120" i="3"/>
  <c r="CA110" i="3"/>
  <c r="CA116" i="3"/>
  <c r="CA114" i="3"/>
  <c r="CA104" i="3"/>
  <c r="CA128" i="3"/>
  <c r="CA118" i="3"/>
  <c r="CA124" i="3"/>
  <c r="CA108" i="3"/>
  <c r="CA98" i="3"/>
  <c r="CA102" i="3"/>
  <c r="CA100" i="3"/>
  <c r="CA106" i="3"/>
  <c r="CA112" i="3"/>
  <c r="CA92" i="3"/>
  <c r="CA96" i="3"/>
  <c r="CA94" i="3"/>
  <c r="CA90" i="3"/>
  <c r="CA80" i="3"/>
  <c r="CA84" i="3"/>
  <c r="CA88" i="3"/>
  <c r="CA86" i="3"/>
  <c r="CA82" i="3"/>
  <c r="CA78" i="3"/>
  <c r="CA74" i="3"/>
  <c r="CA76" i="3"/>
  <c r="AJ299" i="3"/>
  <c r="AJ297" i="3"/>
  <c r="AJ296" i="3"/>
  <c r="AJ294" i="3"/>
  <c r="AJ293" i="3"/>
  <c r="AJ292" i="3"/>
  <c r="AI299" i="3"/>
  <c r="AI297" i="3"/>
  <c r="AI296" i="3"/>
  <c r="AI294" i="3"/>
  <c r="AI293" i="3"/>
  <c r="AI292" i="3"/>
  <c r="AH299" i="3"/>
  <c r="AH297" i="3"/>
  <c r="AH296" i="3"/>
  <c r="AH294" i="3"/>
  <c r="AH293" i="3"/>
  <c r="AH292" i="3"/>
  <c r="AJ290" i="3"/>
  <c r="AJ289" i="3"/>
  <c r="AJ288" i="3"/>
  <c r="AJ287" i="3"/>
  <c r="AJ285" i="3"/>
  <c r="AJ284" i="3"/>
  <c r="AJ283" i="3"/>
  <c r="AJ282" i="3"/>
  <c r="AJ281" i="3"/>
  <c r="AI290" i="3"/>
  <c r="AI289" i="3"/>
  <c r="AI288" i="3"/>
  <c r="AI287" i="3"/>
  <c r="AI285" i="3"/>
  <c r="AI284" i="3"/>
  <c r="AI283" i="3"/>
  <c r="AI282" i="3"/>
  <c r="AI281" i="3"/>
  <c r="AH290" i="3"/>
  <c r="AH289" i="3"/>
  <c r="AH288" i="3"/>
  <c r="AH287" i="3"/>
  <c r="AH285" i="3"/>
  <c r="AH284" i="3"/>
  <c r="AH283" i="3"/>
  <c r="AH282" i="3"/>
  <c r="AH281" i="3"/>
  <c r="AJ279" i="3"/>
  <c r="AJ278" i="3"/>
  <c r="AJ277" i="3"/>
  <c r="AJ276" i="3"/>
  <c r="AJ275" i="3"/>
  <c r="AJ274" i="3"/>
  <c r="AJ272" i="3"/>
  <c r="AJ271" i="3"/>
  <c r="AJ270" i="3"/>
  <c r="AJ269" i="3"/>
  <c r="AI279" i="3"/>
  <c r="AI278" i="3"/>
  <c r="AI277" i="3"/>
  <c r="AI276" i="3"/>
  <c r="AI275" i="3"/>
  <c r="AI274" i="3"/>
  <c r="AI272" i="3"/>
  <c r="AI271" i="3"/>
  <c r="AI270" i="3"/>
  <c r="AI269" i="3"/>
  <c r="AH279" i="3"/>
  <c r="AH278" i="3"/>
  <c r="AH277" i="3"/>
  <c r="AH276" i="3"/>
  <c r="AH275" i="3"/>
  <c r="AH274" i="3"/>
  <c r="AH272" i="3"/>
  <c r="AH271" i="3"/>
  <c r="AH270" i="3"/>
  <c r="AH269" i="3"/>
  <c r="AJ268" i="3"/>
  <c r="AI268" i="3"/>
  <c r="AH268" i="3"/>
  <c r="AJ267" i="3"/>
  <c r="AI267" i="3"/>
  <c r="AH267" i="3"/>
  <c r="AJ266" i="3"/>
  <c r="AI266" i="3"/>
  <c r="AH266" i="3"/>
  <c r="BZ128" i="3"/>
  <c r="BZ106" i="3"/>
  <c r="BZ114" i="3"/>
  <c r="BZ118" i="3"/>
  <c r="BZ104" i="3"/>
  <c r="BZ110" i="3"/>
  <c r="BZ116" i="3"/>
  <c r="BZ122" i="3"/>
  <c r="BZ126" i="3"/>
  <c r="BZ124" i="3"/>
  <c r="BZ100" i="3"/>
  <c r="BZ112" i="3"/>
  <c r="BZ102" i="3"/>
  <c r="BZ120" i="3"/>
  <c r="BZ108" i="3"/>
  <c r="BZ96" i="3"/>
  <c r="BZ98" i="3"/>
  <c r="BZ92" i="3"/>
  <c r="BZ90" i="3"/>
  <c r="BZ86" i="3"/>
  <c r="BZ88" i="3"/>
  <c r="BZ94" i="3"/>
  <c r="BZ80" i="3"/>
  <c r="BZ84" i="3"/>
  <c r="BZ78" i="3"/>
  <c r="BZ76" i="3"/>
  <c r="BZ82" i="3"/>
  <c r="BZ74" i="3"/>
  <c r="BY92" i="3"/>
  <c r="BY94" i="3"/>
  <c r="BY112" i="3"/>
  <c r="BY120" i="3"/>
  <c r="BY108" i="3"/>
  <c r="BY98" i="3"/>
  <c r="BY118" i="3"/>
  <c r="BY124" i="3"/>
  <c r="BY126" i="3"/>
  <c r="BY96" i="3"/>
  <c r="BY90" i="3"/>
  <c r="BY122" i="3"/>
  <c r="BY116" i="3"/>
  <c r="BY102" i="3"/>
  <c r="BY82" i="3"/>
  <c r="BY106" i="3"/>
  <c r="BY100" i="3"/>
  <c r="BY84" i="3"/>
  <c r="BY86" i="3"/>
  <c r="BY114" i="3"/>
  <c r="BY80" i="3"/>
  <c r="BY104" i="3"/>
  <c r="BY110" i="3"/>
  <c r="BY88" i="3"/>
  <c r="BY78" i="3"/>
  <c r="BY74" i="3"/>
  <c r="BY76" i="3"/>
  <c r="BY128" i="3"/>
  <c r="CN47" i="3"/>
  <c r="CN44" i="3"/>
  <c r="CN46" i="3"/>
  <c r="CN41" i="3"/>
  <c r="CN37" i="3"/>
  <c r="CN32" i="3"/>
  <c r="CN26" i="3"/>
  <c r="CN19" i="3"/>
  <c r="HZ124" i="3" l="1"/>
  <c r="HZ128" i="3"/>
  <c r="IQ128" i="3"/>
  <c r="IQ124" i="3"/>
  <c r="IZ128" i="3"/>
  <c r="IZ124" i="3"/>
  <c r="IZ122" i="3"/>
  <c r="JM128" i="3"/>
  <c r="IS94" i="3"/>
  <c r="IS92" i="3"/>
  <c r="HU94" i="3"/>
  <c r="HU92" i="3"/>
  <c r="JL128" i="3"/>
  <c r="JL124" i="3"/>
  <c r="JC128" i="3"/>
  <c r="JC124" i="3"/>
  <c r="ID124" i="3"/>
  <c r="ID128" i="3"/>
  <c r="IN122" i="3"/>
  <c r="GZ128" i="3"/>
  <c r="GZ124" i="3"/>
  <c r="IM100" i="3"/>
  <c r="IM98" i="3"/>
  <c r="JH128" i="3"/>
  <c r="JH124" i="3"/>
  <c r="IH124" i="3"/>
  <c r="IH128" i="3"/>
  <c r="IB128" i="3"/>
  <c r="IB124" i="3"/>
  <c r="HB124" i="3"/>
  <c r="HB128" i="3"/>
  <c r="HH128" i="3"/>
  <c r="HH124" i="3"/>
  <c r="JF124" i="3"/>
  <c r="JF128" i="3"/>
  <c r="HL128" i="3"/>
  <c r="HL124" i="3"/>
  <c r="JO128" i="3"/>
  <c r="JO124" i="3"/>
  <c r="JB124" i="3"/>
  <c r="JB128" i="3"/>
  <c r="IJ128" i="3"/>
  <c r="IJ124" i="3"/>
  <c r="HR124" i="3"/>
  <c r="HR128" i="3"/>
  <c r="IL128" i="3"/>
  <c r="IX122" i="3"/>
  <c r="HB122" i="3"/>
  <c r="JJ122" i="3"/>
  <c r="IR122" i="3"/>
  <c r="IJ122" i="3"/>
  <c r="HN122" i="3"/>
  <c r="IQ122" i="3"/>
  <c r="IK122" i="3"/>
  <c r="IF54" i="3"/>
  <c r="JN94" i="3"/>
  <c r="JN92" i="3"/>
  <c r="HC100" i="3"/>
  <c r="HC98" i="3"/>
  <c r="HT128" i="3"/>
  <c r="HT124" i="3"/>
  <c r="IW124" i="3"/>
  <c r="IW128" i="3"/>
  <c r="JJ124" i="3"/>
  <c r="JJ128" i="3"/>
  <c r="HN124" i="3"/>
  <c r="HN128" i="3"/>
  <c r="IE128" i="3"/>
  <c r="IE124" i="3"/>
  <c r="IA100" i="3"/>
  <c r="IA98" i="3"/>
  <c r="IY100" i="3"/>
  <c r="IY98" i="3"/>
  <c r="JI128" i="3"/>
  <c r="JI124" i="3"/>
  <c r="HP128" i="3"/>
  <c r="HP124" i="3"/>
  <c r="IP124" i="3"/>
  <c r="IP128" i="3"/>
  <c r="IT124" i="3"/>
  <c r="IT128" i="3"/>
  <c r="HS128" i="3"/>
  <c r="HS124" i="3"/>
  <c r="HJ124" i="3"/>
  <c r="HJ128" i="3"/>
  <c r="IN128" i="3"/>
  <c r="IN124" i="3"/>
  <c r="HF124" i="3"/>
  <c r="HF128" i="3"/>
  <c r="HY128" i="3"/>
  <c r="HY124" i="3"/>
  <c r="HG128" i="3"/>
  <c r="HG124" i="3"/>
  <c r="IX124" i="3"/>
  <c r="IX128" i="3"/>
  <c r="IF128" i="3"/>
  <c r="IF124" i="3"/>
  <c r="HX128" i="3"/>
  <c r="HX124" i="3"/>
  <c r="IR128" i="3"/>
  <c r="IR124" i="3"/>
  <c r="HD128" i="3"/>
  <c r="HD124" i="3"/>
  <c r="HV122" i="3"/>
  <c r="HV124" i="3"/>
  <c r="HV128" i="3"/>
  <c r="IT122" i="3"/>
  <c r="IB122" i="3"/>
  <c r="IV128" i="3"/>
  <c r="IV124" i="3"/>
  <c r="JD128" i="3"/>
  <c r="JD124" i="3"/>
  <c r="JD122" i="3"/>
  <c r="HM122" i="3"/>
  <c r="JK92" i="3"/>
  <c r="JK94" i="3"/>
  <c r="HO92" i="3"/>
  <c r="HO94" i="3"/>
  <c r="JE94" i="3"/>
  <c r="JE92" i="3"/>
  <c r="IG94" i="3"/>
  <c r="IG92" i="3"/>
  <c r="HI94" i="3"/>
  <c r="HI92" i="3"/>
  <c r="DQ50" i="3"/>
  <c r="DO50" i="3"/>
  <c r="AH304" i="3"/>
  <c r="DP50" i="3"/>
  <c r="FN50" i="3"/>
  <c r="FP50" i="3"/>
  <c r="AI304" i="3"/>
  <c r="AJ304" i="3"/>
  <c r="BX124" i="3"/>
  <c r="BX122" i="3"/>
  <c r="BX80" i="3"/>
  <c r="BX126" i="3"/>
  <c r="BX128" i="3"/>
  <c r="BX98" i="3"/>
  <c r="BX94" i="3"/>
  <c r="BX106" i="3"/>
  <c r="BX102" i="3"/>
  <c r="BX114" i="3"/>
  <c r="BX110" i="3"/>
  <c r="BX96" i="3"/>
  <c r="BX86" i="3"/>
  <c r="BX120" i="3"/>
  <c r="BX104" i="3"/>
  <c r="BX112" i="3"/>
  <c r="BX116" i="3"/>
  <c r="BX92" i="3"/>
  <c r="BX84" i="3"/>
  <c r="BX90" i="3"/>
  <c r="BX82" i="3"/>
  <c r="BX108" i="3"/>
  <c r="BX118" i="3"/>
  <c r="BX76" i="3"/>
  <c r="BX88" i="3"/>
  <c r="BX78" i="3"/>
  <c r="BX100" i="3"/>
  <c r="BX74" i="3"/>
  <c r="BW104" i="3"/>
  <c r="BW122" i="3"/>
  <c r="BW118" i="3"/>
  <c r="BW94" i="3"/>
  <c r="BW92" i="3"/>
  <c r="BW120" i="3"/>
  <c r="BW108" i="3"/>
  <c r="BW82" i="3"/>
  <c r="BW128" i="3"/>
  <c r="BW106" i="3"/>
  <c r="BW98" i="3"/>
  <c r="BW126" i="3"/>
  <c r="BW116" i="3"/>
  <c r="BW110" i="3"/>
  <c r="BW114" i="3"/>
  <c r="BW124" i="3"/>
  <c r="BW102" i="3"/>
  <c r="BW78" i="3"/>
  <c r="BW96" i="3"/>
  <c r="BW100" i="3"/>
  <c r="BW90" i="3"/>
  <c r="BW86" i="3"/>
  <c r="BW112" i="3"/>
  <c r="BW74" i="3"/>
  <c r="BW80" i="3"/>
  <c r="BW88" i="3"/>
  <c r="BW84" i="3"/>
  <c r="BW76" i="3"/>
  <c r="BV106" i="3"/>
  <c r="BV76" i="3"/>
  <c r="BV124" i="3"/>
  <c r="BV82" i="3"/>
  <c r="BV120" i="3"/>
  <c r="BV114" i="3"/>
  <c r="BV88" i="3"/>
  <c r="BV102" i="3"/>
  <c r="BV86" i="3"/>
  <c r="BV100" i="3"/>
  <c r="BV92" i="3"/>
  <c r="BV94" i="3"/>
  <c r="BV108" i="3"/>
  <c r="BV98" i="3"/>
  <c r="BV84" i="3"/>
  <c r="BV110" i="3"/>
  <c r="BV116" i="3"/>
  <c r="BV74" i="3"/>
  <c r="BV118" i="3"/>
  <c r="BV128" i="3"/>
  <c r="BV80" i="3"/>
  <c r="BV104" i="3"/>
  <c r="BV112" i="3"/>
  <c r="BV122" i="3"/>
  <c r="BV78" i="3"/>
  <c r="BV90" i="3"/>
  <c r="BV96" i="3"/>
  <c r="BV126" i="3"/>
  <c r="CM47" i="3"/>
  <c r="CM46" i="3"/>
  <c r="CM44" i="3"/>
  <c r="CM41" i="3"/>
  <c r="CM37" i="3"/>
  <c r="CM32" i="3"/>
  <c r="CM26" i="3"/>
  <c r="CM19" i="3"/>
  <c r="JK100" i="3" l="1"/>
  <c r="JK98" i="3"/>
  <c r="IY104" i="3"/>
  <c r="IY106" i="3"/>
  <c r="JE98" i="3"/>
  <c r="JE100" i="3"/>
  <c r="IG98" i="3"/>
  <c r="IG100" i="3"/>
  <c r="IS100" i="3"/>
  <c r="IS98" i="3"/>
  <c r="JN100" i="3"/>
  <c r="JN98" i="3"/>
  <c r="HI98" i="3"/>
  <c r="HI100" i="3"/>
  <c r="HU100" i="3"/>
  <c r="HU98" i="3"/>
  <c r="HO100" i="3"/>
  <c r="HO98" i="3"/>
  <c r="IA104" i="3"/>
  <c r="IA106" i="3"/>
  <c r="HC106" i="3"/>
  <c r="HC104" i="3"/>
  <c r="IM104" i="3"/>
  <c r="IM106" i="3"/>
  <c r="BU114" i="3"/>
  <c r="BU122" i="3"/>
  <c r="BU98" i="3"/>
  <c r="BU110" i="3"/>
  <c r="BU124" i="3"/>
  <c r="BU126" i="3"/>
  <c r="BU94" i="3"/>
  <c r="BU116" i="3"/>
  <c r="BU118" i="3"/>
  <c r="BU120" i="3"/>
  <c r="BU128" i="3"/>
  <c r="BU108" i="3"/>
  <c r="BU92" i="3"/>
  <c r="BU112" i="3"/>
  <c r="BU104" i="3"/>
  <c r="BU80" i="3"/>
  <c r="BU86" i="3"/>
  <c r="BU100" i="3"/>
  <c r="BU106" i="3"/>
  <c r="BU84" i="3"/>
  <c r="BU78" i="3"/>
  <c r="BU90" i="3"/>
  <c r="BU102" i="3"/>
  <c r="BU82" i="3"/>
  <c r="BU76" i="3"/>
  <c r="BU96" i="3"/>
  <c r="BU74" i="3"/>
  <c r="BU88" i="3"/>
  <c r="BT74" i="3"/>
  <c r="BT112" i="3"/>
  <c r="BT120" i="3"/>
  <c r="BT122" i="3"/>
  <c r="BT108" i="3"/>
  <c r="BT126" i="3"/>
  <c r="BT114" i="3"/>
  <c r="BT116" i="3"/>
  <c r="BT128" i="3"/>
  <c r="BT110" i="3"/>
  <c r="BT102" i="3"/>
  <c r="BT118" i="3"/>
  <c r="BT104" i="3"/>
  <c r="BT98" i="3"/>
  <c r="BT92" i="3"/>
  <c r="BT106" i="3"/>
  <c r="BT90" i="3"/>
  <c r="BT82" i="3"/>
  <c r="BT80" i="3"/>
  <c r="BT96" i="3"/>
  <c r="BT76" i="3"/>
  <c r="BT88" i="3"/>
  <c r="BT78" i="3"/>
  <c r="BT84" i="3"/>
  <c r="BT94" i="3"/>
  <c r="BT86" i="3"/>
  <c r="BT100" i="3"/>
  <c r="BT124" i="3"/>
  <c r="BS124" i="3"/>
  <c r="BS122" i="3"/>
  <c r="BS120" i="3"/>
  <c r="BS112" i="3"/>
  <c r="BS114" i="3"/>
  <c r="BS128" i="3"/>
  <c r="BS116" i="3"/>
  <c r="BS102" i="3"/>
  <c r="BS118" i="3"/>
  <c r="BS104" i="3"/>
  <c r="BS126" i="3"/>
  <c r="BS108" i="3"/>
  <c r="BS98" i="3"/>
  <c r="BS100" i="3"/>
  <c r="BS106" i="3"/>
  <c r="BS88" i="3"/>
  <c r="BS94" i="3"/>
  <c r="BS110" i="3"/>
  <c r="BS76" i="3"/>
  <c r="BS86" i="3"/>
  <c r="BS82" i="3"/>
  <c r="BS90" i="3"/>
  <c r="BS92" i="3"/>
  <c r="BS96" i="3"/>
  <c r="BS80" i="3"/>
  <c r="BS74" i="3"/>
  <c r="BS78" i="3"/>
  <c r="CL46" i="3"/>
  <c r="BS84" i="3"/>
  <c r="CL47" i="3"/>
  <c r="CL44" i="3"/>
  <c r="CL41" i="3"/>
  <c r="CL37" i="3"/>
  <c r="CL32" i="3"/>
  <c r="CL26" i="3"/>
  <c r="CL19" i="3"/>
  <c r="BR76" i="3"/>
  <c r="BR102" i="3"/>
  <c r="BR88" i="3"/>
  <c r="BR106" i="3"/>
  <c r="BR120" i="3"/>
  <c r="BR124" i="3"/>
  <c r="BR128" i="3"/>
  <c r="BR118" i="3"/>
  <c r="BR80" i="3"/>
  <c r="BR100" i="3"/>
  <c r="BR122" i="3"/>
  <c r="BR108" i="3"/>
  <c r="BR74" i="3"/>
  <c r="BR94" i="3"/>
  <c r="BR110" i="3"/>
  <c r="BR116" i="3"/>
  <c r="BR96" i="3"/>
  <c r="BR114" i="3"/>
  <c r="BR112" i="3"/>
  <c r="BR98" i="3"/>
  <c r="BR86" i="3"/>
  <c r="BR104" i="3"/>
  <c r="BR126" i="3"/>
  <c r="BR92" i="3"/>
  <c r="BR82" i="3"/>
  <c r="BR90" i="3"/>
  <c r="BR78" i="3"/>
  <c r="BR84" i="3"/>
  <c r="BQ102" i="3"/>
  <c r="BQ94" i="3"/>
  <c r="BQ78" i="3"/>
  <c r="BQ128" i="3"/>
  <c r="BQ100" i="3"/>
  <c r="BQ96" i="3"/>
  <c r="BQ118" i="3"/>
  <c r="BQ122" i="3"/>
  <c r="BQ86" i="3"/>
  <c r="BQ80" i="3"/>
  <c r="BQ114" i="3"/>
  <c r="BQ88" i="3"/>
  <c r="BQ110" i="3"/>
  <c r="BQ112" i="3"/>
  <c r="BQ90" i="3"/>
  <c r="BQ108" i="3"/>
  <c r="BQ82" i="3"/>
  <c r="BQ104" i="3"/>
  <c r="BQ106" i="3"/>
  <c r="BQ76" i="3"/>
  <c r="BQ74" i="3"/>
  <c r="BQ120" i="3"/>
  <c r="BQ98" i="3"/>
  <c r="BQ124" i="3"/>
  <c r="BQ126" i="3"/>
  <c r="BQ92" i="3"/>
  <c r="BQ84" i="3"/>
  <c r="BQ116" i="3"/>
  <c r="GV128" i="3"/>
  <c r="GW126" i="3"/>
  <c r="GU126" i="3"/>
  <c r="GV122" i="3"/>
  <c r="GV120" i="3"/>
  <c r="GV124" i="3" s="1"/>
  <c r="GW118" i="3"/>
  <c r="GU118" i="3"/>
  <c r="GV114" i="3"/>
  <c r="GW112" i="3"/>
  <c r="GW116" i="3" s="1"/>
  <c r="GU112" i="3"/>
  <c r="GU116" i="3" s="1"/>
  <c r="GV108" i="3"/>
  <c r="GW106" i="3"/>
  <c r="GW110" i="3" s="1"/>
  <c r="GU106" i="3"/>
  <c r="GV102" i="3"/>
  <c r="GW100" i="3"/>
  <c r="GW104" i="3" s="1"/>
  <c r="GU100" i="3"/>
  <c r="GU104" i="3" s="1"/>
  <c r="GV96" i="3"/>
  <c r="GW94" i="3"/>
  <c r="GU94" i="3"/>
  <c r="GU98" i="3" s="1"/>
  <c r="GV90" i="3"/>
  <c r="GW88" i="3"/>
  <c r="GW92" i="3" s="1"/>
  <c r="GU88" i="3"/>
  <c r="GU92" i="3" s="1"/>
  <c r="GV84" i="3"/>
  <c r="GW82" i="3"/>
  <c r="GW86" i="3" s="1"/>
  <c r="GU82" i="3"/>
  <c r="GW78" i="3"/>
  <c r="GV78" i="3"/>
  <c r="GU78" i="3"/>
  <c r="GW76" i="3"/>
  <c r="GW80" i="3" s="1"/>
  <c r="GV76" i="3"/>
  <c r="GV82" i="3" s="1"/>
  <c r="GU76" i="3"/>
  <c r="GU84" i="3" s="1"/>
  <c r="GW74" i="3"/>
  <c r="GV74" i="3"/>
  <c r="GU74" i="3"/>
  <c r="GS128" i="3"/>
  <c r="GM128" i="3"/>
  <c r="GG128" i="3"/>
  <c r="GA128" i="3"/>
  <c r="FU128" i="3"/>
  <c r="FO128" i="3"/>
  <c r="FI128" i="3"/>
  <c r="FC128" i="3"/>
  <c r="EW128" i="3"/>
  <c r="EQ128" i="3"/>
  <c r="EK128" i="3"/>
  <c r="GT126" i="3"/>
  <c r="GR126" i="3"/>
  <c r="GQ126" i="3"/>
  <c r="GP126" i="3"/>
  <c r="GO126" i="3"/>
  <c r="GN126" i="3"/>
  <c r="GL126" i="3"/>
  <c r="GK126" i="3"/>
  <c r="GJ126" i="3"/>
  <c r="GI126" i="3"/>
  <c r="GH126" i="3"/>
  <c r="GF126" i="3"/>
  <c r="GE126" i="3"/>
  <c r="GD126" i="3"/>
  <c r="GC126" i="3"/>
  <c r="GB126" i="3"/>
  <c r="FZ126" i="3"/>
  <c r="FY126" i="3"/>
  <c r="FX126" i="3"/>
  <c r="FW126" i="3"/>
  <c r="FV126" i="3"/>
  <c r="FT126" i="3"/>
  <c r="FS126" i="3"/>
  <c r="FR126" i="3"/>
  <c r="FQ126" i="3"/>
  <c r="FP126" i="3"/>
  <c r="FN126" i="3"/>
  <c r="FM126" i="3"/>
  <c r="FL126" i="3"/>
  <c r="FK126" i="3"/>
  <c r="FJ126" i="3"/>
  <c r="FH126" i="3"/>
  <c r="FG126" i="3"/>
  <c r="FF126" i="3"/>
  <c r="FE126" i="3"/>
  <c r="FD126" i="3"/>
  <c r="FB126" i="3"/>
  <c r="FA126" i="3"/>
  <c r="EZ126" i="3"/>
  <c r="EY126" i="3"/>
  <c r="EX126" i="3"/>
  <c r="EV126" i="3"/>
  <c r="EU126" i="3"/>
  <c r="ET126" i="3"/>
  <c r="ES126" i="3"/>
  <c r="ER126" i="3"/>
  <c r="EP126" i="3"/>
  <c r="EO126" i="3"/>
  <c r="EN126" i="3"/>
  <c r="EM126" i="3"/>
  <c r="EL126" i="3"/>
  <c r="EJ126" i="3"/>
  <c r="EI126" i="3"/>
  <c r="EH126" i="3"/>
  <c r="EG126" i="3"/>
  <c r="GS122" i="3"/>
  <c r="GM122" i="3"/>
  <c r="GG122" i="3"/>
  <c r="GA122" i="3"/>
  <c r="FU122" i="3"/>
  <c r="FO122" i="3"/>
  <c r="FI122" i="3"/>
  <c r="FC122" i="3"/>
  <c r="EW122" i="3"/>
  <c r="EQ122" i="3"/>
  <c r="EK122" i="3"/>
  <c r="GS120" i="3"/>
  <c r="GM120" i="3"/>
  <c r="GM124" i="3" s="1"/>
  <c r="GG120" i="3"/>
  <c r="GA120" i="3"/>
  <c r="GA124" i="3" s="1"/>
  <c r="FU120" i="3"/>
  <c r="FO120" i="3"/>
  <c r="FO124" i="3" s="1"/>
  <c r="FI120" i="3"/>
  <c r="FC120" i="3"/>
  <c r="FC124" i="3" s="1"/>
  <c r="EW120" i="3"/>
  <c r="EQ120" i="3"/>
  <c r="EQ124" i="3" s="1"/>
  <c r="EK120" i="3"/>
  <c r="GT118" i="3"/>
  <c r="GR118" i="3"/>
  <c r="GQ118" i="3"/>
  <c r="GP118" i="3"/>
  <c r="GO118" i="3"/>
  <c r="GO128" i="3" s="1"/>
  <c r="GN118" i="3"/>
  <c r="GL118" i="3"/>
  <c r="GK118" i="3"/>
  <c r="GJ118" i="3"/>
  <c r="GI118" i="3"/>
  <c r="GI128" i="3" s="1"/>
  <c r="GH118" i="3"/>
  <c r="GF118" i="3"/>
  <c r="GE118" i="3"/>
  <c r="GD118" i="3"/>
  <c r="GC118" i="3"/>
  <c r="GC128" i="3" s="1"/>
  <c r="GB118" i="3"/>
  <c r="FZ118" i="3"/>
  <c r="FY118" i="3"/>
  <c r="FX118" i="3"/>
  <c r="FW118" i="3"/>
  <c r="FW128" i="3" s="1"/>
  <c r="FV118" i="3"/>
  <c r="FT118" i="3"/>
  <c r="FS118" i="3"/>
  <c r="FR118" i="3"/>
  <c r="FQ118" i="3"/>
  <c r="FQ128" i="3" s="1"/>
  <c r="FP118" i="3"/>
  <c r="FN118" i="3"/>
  <c r="FM118" i="3"/>
  <c r="FL118" i="3"/>
  <c r="FK118" i="3"/>
  <c r="FK128" i="3" s="1"/>
  <c r="FJ118" i="3"/>
  <c r="FH118" i="3"/>
  <c r="FG118" i="3"/>
  <c r="FF118" i="3"/>
  <c r="FE118" i="3"/>
  <c r="FE128" i="3" s="1"/>
  <c r="FD118" i="3"/>
  <c r="FB118" i="3"/>
  <c r="FA118" i="3"/>
  <c r="EZ118" i="3"/>
  <c r="EY118" i="3"/>
  <c r="EY128" i="3" s="1"/>
  <c r="EX118" i="3"/>
  <c r="EV118" i="3"/>
  <c r="EU118" i="3"/>
  <c r="ET118" i="3"/>
  <c r="ES118" i="3"/>
  <c r="ES128" i="3" s="1"/>
  <c r="ER118" i="3"/>
  <c r="EP118" i="3"/>
  <c r="EO118" i="3"/>
  <c r="EN118" i="3"/>
  <c r="EM118" i="3"/>
  <c r="EM128" i="3" s="1"/>
  <c r="EL118" i="3"/>
  <c r="EJ118" i="3"/>
  <c r="EI118" i="3"/>
  <c r="EH118" i="3"/>
  <c r="EG118" i="3"/>
  <c r="EG128" i="3" s="1"/>
  <c r="GS114" i="3"/>
  <c r="GM114" i="3"/>
  <c r="GG114" i="3"/>
  <c r="GA114" i="3"/>
  <c r="FU114" i="3"/>
  <c r="FO114" i="3"/>
  <c r="FI114" i="3"/>
  <c r="FC114" i="3"/>
  <c r="EW114" i="3"/>
  <c r="EQ114" i="3"/>
  <c r="EK114" i="3"/>
  <c r="GT112" i="3"/>
  <c r="GR112" i="3"/>
  <c r="GR116" i="3" s="1"/>
  <c r="GQ112" i="3"/>
  <c r="GP112" i="3"/>
  <c r="GP116" i="3" s="1"/>
  <c r="GO112" i="3"/>
  <c r="GO122" i="3" s="1"/>
  <c r="GN112" i="3"/>
  <c r="GN116" i="3" s="1"/>
  <c r="GL112" i="3"/>
  <c r="GK112" i="3"/>
  <c r="GK116" i="3" s="1"/>
  <c r="GJ112" i="3"/>
  <c r="GI112" i="3"/>
  <c r="GI116" i="3" s="1"/>
  <c r="GH112" i="3"/>
  <c r="GF112" i="3"/>
  <c r="GE112" i="3"/>
  <c r="GD112" i="3"/>
  <c r="GC112" i="3"/>
  <c r="GC122" i="3" s="1"/>
  <c r="GB112" i="3"/>
  <c r="FZ112" i="3"/>
  <c r="FY112" i="3"/>
  <c r="FY116" i="3" s="1"/>
  <c r="FX112" i="3"/>
  <c r="FX116" i="3" s="1"/>
  <c r="FW112" i="3"/>
  <c r="FV112" i="3"/>
  <c r="FT112" i="3"/>
  <c r="FS112" i="3"/>
  <c r="FR112" i="3"/>
  <c r="FR116" i="3" s="1"/>
  <c r="FQ112" i="3"/>
  <c r="FQ122" i="3" s="1"/>
  <c r="FP112" i="3"/>
  <c r="FP116" i="3" s="1"/>
  <c r="FN112" i="3"/>
  <c r="FM112" i="3"/>
  <c r="FL112" i="3"/>
  <c r="FL116" i="3" s="1"/>
  <c r="FK112" i="3"/>
  <c r="FK116" i="3" s="1"/>
  <c r="FJ112" i="3"/>
  <c r="FJ116" i="3" s="1"/>
  <c r="FH112" i="3"/>
  <c r="FG112" i="3"/>
  <c r="FF112" i="3"/>
  <c r="FE112" i="3"/>
  <c r="FD112" i="3"/>
  <c r="FB112" i="3"/>
  <c r="FA112" i="3"/>
  <c r="EZ112" i="3"/>
  <c r="EY112" i="3"/>
  <c r="EX112" i="3"/>
  <c r="EV112" i="3"/>
  <c r="EU112" i="3"/>
  <c r="ET112" i="3"/>
  <c r="ET116" i="3" s="1"/>
  <c r="ES112" i="3"/>
  <c r="ES122" i="3" s="1"/>
  <c r="ER112" i="3"/>
  <c r="ER116" i="3" s="1"/>
  <c r="EP112" i="3"/>
  <c r="EO112" i="3"/>
  <c r="EO116" i="3" s="1"/>
  <c r="EN112" i="3"/>
  <c r="EM112" i="3"/>
  <c r="EM116" i="3" s="1"/>
  <c r="EL112" i="3"/>
  <c r="EJ112" i="3"/>
  <c r="EI112" i="3"/>
  <c r="EH112" i="3"/>
  <c r="EH116" i="3" s="1"/>
  <c r="EG112" i="3"/>
  <c r="EG122" i="3" s="1"/>
  <c r="GS108" i="3"/>
  <c r="GM108" i="3"/>
  <c r="GG108" i="3"/>
  <c r="GA108" i="3"/>
  <c r="FU108" i="3"/>
  <c r="FO108" i="3"/>
  <c r="FI108" i="3"/>
  <c r="FC108" i="3"/>
  <c r="EW108" i="3"/>
  <c r="EQ108" i="3"/>
  <c r="EK108" i="3"/>
  <c r="GT106" i="3"/>
  <c r="GT110" i="3" s="1"/>
  <c r="GR106" i="3"/>
  <c r="GQ106" i="3"/>
  <c r="GP106" i="3"/>
  <c r="GP110" i="3" s="1"/>
  <c r="GO106" i="3"/>
  <c r="GO110" i="3" s="1"/>
  <c r="GO120" i="3" s="1"/>
  <c r="GO124" i="3" s="1"/>
  <c r="GN106" i="3"/>
  <c r="GL106" i="3"/>
  <c r="GL110" i="3" s="1"/>
  <c r="GK106" i="3"/>
  <c r="GJ106" i="3"/>
  <c r="GI106" i="3"/>
  <c r="GI110" i="3" s="1"/>
  <c r="GI120" i="3" s="1"/>
  <c r="GI124" i="3" s="1"/>
  <c r="GH106" i="3"/>
  <c r="GH110" i="3" s="1"/>
  <c r="GF106" i="3"/>
  <c r="GE106" i="3"/>
  <c r="GE110" i="3" s="1"/>
  <c r="GD106" i="3"/>
  <c r="GD110" i="3" s="1"/>
  <c r="GC106" i="3"/>
  <c r="GC110" i="3" s="1"/>
  <c r="GC120" i="3" s="1"/>
  <c r="GC124" i="3" s="1"/>
  <c r="GB106" i="3"/>
  <c r="FZ106" i="3"/>
  <c r="FY106" i="3"/>
  <c r="FY110" i="3" s="1"/>
  <c r="FX106" i="3"/>
  <c r="FX110" i="3" s="1"/>
  <c r="FW106" i="3"/>
  <c r="FW110" i="3" s="1"/>
  <c r="FW120" i="3" s="1"/>
  <c r="FW124" i="3" s="1"/>
  <c r="FV106" i="3"/>
  <c r="FV110" i="3" s="1"/>
  <c r="FT106" i="3"/>
  <c r="FS106" i="3"/>
  <c r="FR106" i="3"/>
  <c r="FR110" i="3" s="1"/>
  <c r="FQ106" i="3"/>
  <c r="FQ110" i="3" s="1"/>
  <c r="FQ120" i="3" s="1"/>
  <c r="FQ124" i="3" s="1"/>
  <c r="FP106" i="3"/>
  <c r="FN106" i="3"/>
  <c r="FN110" i="3" s="1"/>
  <c r="FM106" i="3"/>
  <c r="FM110" i="3" s="1"/>
  <c r="FL106" i="3"/>
  <c r="FL110" i="3" s="1"/>
  <c r="FK106" i="3"/>
  <c r="FK110" i="3" s="1"/>
  <c r="FK120" i="3" s="1"/>
  <c r="FK124" i="3" s="1"/>
  <c r="FJ106" i="3"/>
  <c r="FJ110" i="3" s="1"/>
  <c r="FH106" i="3"/>
  <c r="FG106" i="3"/>
  <c r="FG110" i="3" s="1"/>
  <c r="FF106" i="3"/>
  <c r="FF110" i="3" s="1"/>
  <c r="FE106" i="3"/>
  <c r="FE110" i="3" s="1"/>
  <c r="FE120" i="3" s="1"/>
  <c r="FE124" i="3" s="1"/>
  <c r="FD106" i="3"/>
  <c r="FD110" i="3" s="1"/>
  <c r="FB106" i="3"/>
  <c r="FA106" i="3"/>
  <c r="FA110" i="3" s="1"/>
  <c r="EZ106" i="3"/>
  <c r="EZ110" i="3" s="1"/>
  <c r="EY106" i="3"/>
  <c r="EY110" i="3" s="1"/>
  <c r="EY120" i="3" s="1"/>
  <c r="EY124" i="3" s="1"/>
  <c r="EX106" i="3"/>
  <c r="EX110" i="3" s="1"/>
  <c r="EV106" i="3"/>
  <c r="EU106" i="3"/>
  <c r="ET106" i="3"/>
  <c r="ET110" i="3" s="1"/>
  <c r="ES106" i="3"/>
  <c r="ES110" i="3" s="1"/>
  <c r="ES120" i="3" s="1"/>
  <c r="ES124" i="3" s="1"/>
  <c r="ER106" i="3"/>
  <c r="EP106" i="3"/>
  <c r="EP110" i="3" s="1"/>
  <c r="EO106" i="3"/>
  <c r="EO110" i="3" s="1"/>
  <c r="EN106" i="3"/>
  <c r="EM106" i="3"/>
  <c r="EM110" i="3" s="1"/>
  <c r="EM120" i="3" s="1"/>
  <c r="EM124" i="3" s="1"/>
  <c r="EL106" i="3"/>
  <c r="EJ106" i="3"/>
  <c r="EI106" i="3"/>
  <c r="EI110" i="3" s="1"/>
  <c r="EH106" i="3"/>
  <c r="EG106" i="3"/>
  <c r="EG110" i="3" s="1"/>
  <c r="EG120" i="3" s="1"/>
  <c r="EG124" i="3" s="1"/>
  <c r="GS102" i="3"/>
  <c r="GM102" i="3"/>
  <c r="GG102" i="3"/>
  <c r="GA102" i="3"/>
  <c r="FU102" i="3"/>
  <c r="FO102" i="3"/>
  <c r="FI102" i="3"/>
  <c r="FC102" i="3"/>
  <c r="EW102" i="3"/>
  <c r="EQ102" i="3"/>
  <c r="EK102" i="3"/>
  <c r="GT100" i="3"/>
  <c r="GR100" i="3"/>
  <c r="GQ100" i="3"/>
  <c r="GP100" i="3"/>
  <c r="GO100" i="3"/>
  <c r="GO104" i="3" s="1"/>
  <c r="GO114" i="3" s="1"/>
  <c r="GN100" i="3"/>
  <c r="GL100" i="3"/>
  <c r="GK100" i="3"/>
  <c r="GJ100" i="3"/>
  <c r="GI100" i="3"/>
  <c r="GI104" i="3" s="1"/>
  <c r="GI114" i="3" s="1"/>
  <c r="GH100" i="3"/>
  <c r="GF100" i="3"/>
  <c r="GE100" i="3"/>
  <c r="GD100" i="3"/>
  <c r="GD104" i="3" s="1"/>
  <c r="GC100" i="3"/>
  <c r="GC104" i="3" s="1"/>
  <c r="GC114" i="3" s="1"/>
  <c r="GB100" i="3"/>
  <c r="FZ100" i="3"/>
  <c r="FY100" i="3"/>
  <c r="FX100" i="3"/>
  <c r="FW100" i="3"/>
  <c r="FW104" i="3" s="1"/>
  <c r="FW114" i="3" s="1"/>
  <c r="FV100" i="3"/>
  <c r="FT100" i="3"/>
  <c r="FS100" i="3"/>
  <c r="FR100" i="3"/>
  <c r="FR104" i="3" s="1"/>
  <c r="FQ100" i="3"/>
  <c r="FQ104" i="3" s="1"/>
  <c r="FQ114" i="3" s="1"/>
  <c r="FP100" i="3"/>
  <c r="FN100" i="3"/>
  <c r="FM100" i="3"/>
  <c r="FM104" i="3" s="1"/>
  <c r="FL100" i="3"/>
  <c r="FK100" i="3"/>
  <c r="FK104" i="3" s="1"/>
  <c r="FK114" i="3" s="1"/>
  <c r="FJ100" i="3"/>
  <c r="FH100" i="3"/>
  <c r="FG100" i="3"/>
  <c r="FF100" i="3"/>
  <c r="FF104" i="3" s="1"/>
  <c r="FE100" i="3"/>
  <c r="FE104" i="3" s="1"/>
  <c r="FE114" i="3" s="1"/>
  <c r="FD100" i="3"/>
  <c r="FB100" i="3"/>
  <c r="FA100" i="3"/>
  <c r="FA104" i="3" s="1"/>
  <c r="EZ100" i="3"/>
  <c r="EY100" i="3"/>
  <c r="EY104" i="3" s="1"/>
  <c r="EY114" i="3" s="1"/>
  <c r="EX100" i="3"/>
  <c r="EV100" i="3"/>
  <c r="EU100" i="3"/>
  <c r="ET100" i="3"/>
  <c r="ES100" i="3"/>
  <c r="ES104" i="3" s="1"/>
  <c r="ES114" i="3" s="1"/>
  <c r="ER100" i="3"/>
  <c r="EP100" i="3"/>
  <c r="EO100" i="3"/>
  <c r="EN100" i="3"/>
  <c r="EM100" i="3"/>
  <c r="EM104" i="3" s="1"/>
  <c r="EM114" i="3" s="1"/>
  <c r="EL100" i="3"/>
  <c r="EL104" i="3" s="1"/>
  <c r="EJ100" i="3"/>
  <c r="EI100" i="3"/>
  <c r="EH100" i="3"/>
  <c r="EG100" i="3"/>
  <c r="EG104" i="3" s="1"/>
  <c r="EG114" i="3" s="1"/>
  <c r="GS96" i="3"/>
  <c r="GM96" i="3"/>
  <c r="GG96" i="3"/>
  <c r="GA96" i="3"/>
  <c r="FU96" i="3"/>
  <c r="FO96" i="3"/>
  <c r="FI96" i="3"/>
  <c r="FC96" i="3"/>
  <c r="EW96" i="3"/>
  <c r="EQ96" i="3"/>
  <c r="EK96" i="3"/>
  <c r="GT94" i="3"/>
  <c r="GR94" i="3"/>
  <c r="GQ94" i="3"/>
  <c r="GQ98" i="3" s="1"/>
  <c r="GP94" i="3"/>
  <c r="GO94" i="3"/>
  <c r="GO98" i="3" s="1"/>
  <c r="GO108" i="3" s="1"/>
  <c r="GN94" i="3"/>
  <c r="GN98" i="3" s="1"/>
  <c r="GL94" i="3"/>
  <c r="GK94" i="3"/>
  <c r="GJ94" i="3"/>
  <c r="GJ98" i="3" s="1"/>
  <c r="GI94" i="3"/>
  <c r="GI98" i="3" s="1"/>
  <c r="GI108" i="3" s="1"/>
  <c r="GH94" i="3"/>
  <c r="GF94" i="3"/>
  <c r="GE94" i="3"/>
  <c r="GE98" i="3" s="1"/>
  <c r="GD94" i="3"/>
  <c r="GC94" i="3"/>
  <c r="GC98" i="3" s="1"/>
  <c r="GC108" i="3" s="1"/>
  <c r="GB94" i="3"/>
  <c r="FZ94" i="3"/>
  <c r="FY94" i="3"/>
  <c r="FY98" i="3" s="1"/>
  <c r="FX94" i="3"/>
  <c r="FX98" i="3" s="1"/>
  <c r="FW94" i="3"/>
  <c r="FW98" i="3" s="1"/>
  <c r="FW108" i="3" s="1"/>
  <c r="FV94" i="3"/>
  <c r="FT94" i="3"/>
  <c r="FS94" i="3"/>
  <c r="FS98" i="3" s="1"/>
  <c r="FR94" i="3"/>
  <c r="FQ94" i="3"/>
  <c r="FQ98" i="3" s="1"/>
  <c r="FQ108" i="3" s="1"/>
  <c r="FP94" i="3"/>
  <c r="FN94" i="3"/>
  <c r="FM94" i="3"/>
  <c r="FM98" i="3" s="1"/>
  <c r="FL94" i="3"/>
  <c r="FK94" i="3"/>
  <c r="FK98" i="3" s="1"/>
  <c r="FK108" i="3" s="1"/>
  <c r="FJ94" i="3"/>
  <c r="FH94" i="3"/>
  <c r="FG94" i="3"/>
  <c r="FF94" i="3"/>
  <c r="FE94" i="3"/>
  <c r="FE98" i="3" s="1"/>
  <c r="FE108" i="3" s="1"/>
  <c r="FD94" i="3"/>
  <c r="FD98" i="3" s="1"/>
  <c r="FB94" i="3"/>
  <c r="FA94" i="3"/>
  <c r="EZ94" i="3"/>
  <c r="EY94" i="3"/>
  <c r="EY98" i="3" s="1"/>
  <c r="EY108" i="3" s="1"/>
  <c r="EX94" i="3"/>
  <c r="EV94" i="3"/>
  <c r="EV98" i="3" s="1"/>
  <c r="EU94" i="3"/>
  <c r="EU98" i="3" s="1"/>
  <c r="ET94" i="3"/>
  <c r="ES94" i="3"/>
  <c r="ES98" i="3" s="1"/>
  <c r="ES108" i="3" s="1"/>
  <c r="ER94" i="3"/>
  <c r="ER98" i="3" s="1"/>
  <c r="EP94" i="3"/>
  <c r="EO94" i="3"/>
  <c r="EN94" i="3"/>
  <c r="EM94" i="3"/>
  <c r="EM98" i="3" s="1"/>
  <c r="EM108" i="3" s="1"/>
  <c r="EL94" i="3"/>
  <c r="EJ94" i="3"/>
  <c r="EI94" i="3"/>
  <c r="EH94" i="3"/>
  <c r="EG94" i="3"/>
  <c r="EG98" i="3" s="1"/>
  <c r="EG108" i="3" s="1"/>
  <c r="GS90" i="3"/>
  <c r="GM90" i="3"/>
  <c r="GG90" i="3"/>
  <c r="GA90" i="3"/>
  <c r="FU90" i="3"/>
  <c r="FO90" i="3"/>
  <c r="FI90" i="3"/>
  <c r="FC90" i="3"/>
  <c r="EW90" i="3"/>
  <c r="EQ90" i="3"/>
  <c r="EK90" i="3"/>
  <c r="GT88" i="3"/>
  <c r="GT92" i="3" s="1"/>
  <c r="GR88" i="3"/>
  <c r="GQ88" i="3"/>
  <c r="GP88" i="3"/>
  <c r="GO88" i="3"/>
  <c r="GO92" i="3" s="1"/>
  <c r="GO102" i="3" s="1"/>
  <c r="GN88" i="3"/>
  <c r="GL88" i="3"/>
  <c r="GK88" i="3"/>
  <c r="GK92" i="3" s="1"/>
  <c r="GJ88" i="3"/>
  <c r="GI88" i="3"/>
  <c r="GI92" i="3" s="1"/>
  <c r="GI102" i="3" s="1"/>
  <c r="GH88" i="3"/>
  <c r="GF88" i="3"/>
  <c r="GE88" i="3"/>
  <c r="GD88" i="3"/>
  <c r="GD92" i="3" s="1"/>
  <c r="GC88" i="3"/>
  <c r="GC92" i="3" s="1"/>
  <c r="GC102" i="3" s="1"/>
  <c r="GB88" i="3"/>
  <c r="FZ88" i="3"/>
  <c r="FY88" i="3"/>
  <c r="FY92" i="3" s="1"/>
  <c r="FX88" i="3"/>
  <c r="FW88" i="3"/>
  <c r="FW92" i="3" s="1"/>
  <c r="FW102" i="3" s="1"/>
  <c r="FV88" i="3"/>
  <c r="FT88" i="3"/>
  <c r="FS88" i="3"/>
  <c r="FS92" i="3" s="1"/>
  <c r="FR88" i="3"/>
  <c r="FQ88" i="3"/>
  <c r="FQ92" i="3" s="1"/>
  <c r="FQ102" i="3" s="1"/>
  <c r="FP88" i="3"/>
  <c r="FN88" i="3"/>
  <c r="FM88" i="3"/>
  <c r="FL88" i="3"/>
  <c r="FK88" i="3"/>
  <c r="FK92" i="3" s="1"/>
  <c r="FK102" i="3" s="1"/>
  <c r="FJ88" i="3"/>
  <c r="FH88" i="3"/>
  <c r="FG88" i="3"/>
  <c r="FF88" i="3"/>
  <c r="FE88" i="3"/>
  <c r="FE92" i="3" s="1"/>
  <c r="FE102" i="3" s="1"/>
  <c r="FD88" i="3"/>
  <c r="FB88" i="3"/>
  <c r="FA88" i="3"/>
  <c r="EZ88" i="3"/>
  <c r="EY88" i="3"/>
  <c r="EY92" i="3" s="1"/>
  <c r="EY102" i="3" s="1"/>
  <c r="EX88" i="3"/>
  <c r="EV88" i="3"/>
  <c r="EU88" i="3"/>
  <c r="ET88" i="3"/>
  <c r="ET92" i="3" s="1"/>
  <c r="ES88" i="3"/>
  <c r="ES92" i="3" s="1"/>
  <c r="ES102" i="3" s="1"/>
  <c r="ER88" i="3"/>
  <c r="EP88" i="3"/>
  <c r="EP92" i="3" s="1"/>
  <c r="EO88" i="3"/>
  <c r="EN88" i="3"/>
  <c r="EM88" i="3"/>
  <c r="EM92" i="3" s="1"/>
  <c r="EM102" i="3" s="1"/>
  <c r="EL88" i="3"/>
  <c r="EJ88" i="3"/>
  <c r="EI88" i="3"/>
  <c r="EI92" i="3" s="1"/>
  <c r="EH88" i="3"/>
  <c r="EG88" i="3"/>
  <c r="EG92" i="3" s="1"/>
  <c r="EG102" i="3" s="1"/>
  <c r="GS84" i="3"/>
  <c r="GM84" i="3"/>
  <c r="GG84" i="3"/>
  <c r="GA84" i="3"/>
  <c r="FU84" i="3"/>
  <c r="FO84" i="3"/>
  <c r="FI84" i="3"/>
  <c r="FC84" i="3"/>
  <c r="EW84" i="3"/>
  <c r="EQ84" i="3"/>
  <c r="EK84" i="3"/>
  <c r="GT82" i="3"/>
  <c r="GR82" i="3"/>
  <c r="GQ82" i="3"/>
  <c r="GQ86" i="3" s="1"/>
  <c r="GP82" i="3"/>
  <c r="GO82" i="3"/>
  <c r="GO86" i="3" s="1"/>
  <c r="GO96" i="3" s="1"/>
  <c r="GN82" i="3"/>
  <c r="GN86" i="3" s="1"/>
  <c r="GL82" i="3"/>
  <c r="GK82" i="3"/>
  <c r="GJ82" i="3"/>
  <c r="GJ86" i="3" s="1"/>
  <c r="GI82" i="3"/>
  <c r="GI86" i="3" s="1"/>
  <c r="GI96" i="3" s="1"/>
  <c r="GH82" i="3"/>
  <c r="GF82" i="3"/>
  <c r="GE82" i="3"/>
  <c r="GD82" i="3"/>
  <c r="GC82" i="3"/>
  <c r="GC86" i="3" s="1"/>
  <c r="GC96" i="3" s="1"/>
  <c r="GB82" i="3"/>
  <c r="GB86" i="3" s="1"/>
  <c r="FZ82" i="3"/>
  <c r="FY82" i="3"/>
  <c r="FX82" i="3"/>
  <c r="FW82" i="3"/>
  <c r="FW86" i="3" s="1"/>
  <c r="FW96" i="3" s="1"/>
  <c r="FV82" i="3"/>
  <c r="FT82" i="3"/>
  <c r="FT86" i="3" s="1"/>
  <c r="FS82" i="3"/>
  <c r="FR82" i="3"/>
  <c r="FQ82" i="3"/>
  <c r="FQ86" i="3" s="1"/>
  <c r="FQ96" i="3" s="1"/>
  <c r="FP82" i="3"/>
  <c r="FN82" i="3"/>
  <c r="FM82" i="3"/>
  <c r="FL82" i="3"/>
  <c r="FL86" i="3" s="1"/>
  <c r="FK82" i="3"/>
  <c r="FK86" i="3" s="1"/>
  <c r="FK96" i="3" s="1"/>
  <c r="FJ82" i="3"/>
  <c r="FH82" i="3"/>
  <c r="FH86" i="3" s="1"/>
  <c r="FG82" i="3"/>
  <c r="FG86" i="3" s="1"/>
  <c r="FF82" i="3"/>
  <c r="FE82" i="3"/>
  <c r="FE86" i="3" s="1"/>
  <c r="FE96" i="3" s="1"/>
  <c r="FD82" i="3"/>
  <c r="FB82" i="3"/>
  <c r="FA82" i="3"/>
  <c r="EZ82" i="3"/>
  <c r="EY82" i="3"/>
  <c r="EY86" i="3" s="1"/>
  <c r="EY96" i="3" s="1"/>
  <c r="EX82" i="3"/>
  <c r="EV82" i="3"/>
  <c r="EV86" i="3" s="1"/>
  <c r="EU82" i="3"/>
  <c r="ET82" i="3"/>
  <c r="ES82" i="3"/>
  <c r="ES86" i="3" s="1"/>
  <c r="ES96" i="3" s="1"/>
  <c r="ER82" i="3"/>
  <c r="ER86" i="3" s="1"/>
  <c r="EP82" i="3"/>
  <c r="EO82" i="3"/>
  <c r="EN82" i="3"/>
  <c r="EN86" i="3" s="1"/>
  <c r="EM82" i="3"/>
  <c r="EM86" i="3" s="1"/>
  <c r="EM96" i="3" s="1"/>
  <c r="EL82" i="3"/>
  <c r="EJ82" i="3"/>
  <c r="EI82" i="3"/>
  <c r="EH82" i="3"/>
  <c r="EG82" i="3"/>
  <c r="EG86" i="3" s="1"/>
  <c r="EG96" i="3" s="1"/>
  <c r="GT78" i="3"/>
  <c r="GS78" i="3"/>
  <c r="GR78" i="3"/>
  <c r="GQ78" i="3"/>
  <c r="GP78" i="3"/>
  <c r="GO78" i="3"/>
  <c r="GN78" i="3"/>
  <c r="GM78" i="3"/>
  <c r="GL78" i="3"/>
  <c r="GK78" i="3"/>
  <c r="GJ78" i="3"/>
  <c r="GI78" i="3"/>
  <c r="GH78" i="3"/>
  <c r="GG78" i="3"/>
  <c r="GF78" i="3"/>
  <c r="GE78" i="3"/>
  <c r="GD78" i="3"/>
  <c r="GC78" i="3"/>
  <c r="GB78" i="3"/>
  <c r="GA78" i="3"/>
  <c r="FZ78" i="3"/>
  <c r="FY78" i="3"/>
  <c r="FX78" i="3"/>
  <c r="FW78" i="3"/>
  <c r="FV78" i="3"/>
  <c r="FU78" i="3"/>
  <c r="FT78" i="3"/>
  <c r="FS78" i="3"/>
  <c r="FR78" i="3"/>
  <c r="FQ78" i="3"/>
  <c r="FP78" i="3"/>
  <c r="FO78" i="3"/>
  <c r="FN78" i="3"/>
  <c r="FM78" i="3"/>
  <c r="FL78" i="3"/>
  <c r="FK78" i="3"/>
  <c r="FJ78" i="3"/>
  <c r="FI78" i="3"/>
  <c r="FH78" i="3"/>
  <c r="FG78" i="3"/>
  <c r="FF78" i="3"/>
  <c r="FE78" i="3"/>
  <c r="FD78" i="3"/>
  <c r="FC78" i="3"/>
  <c r="FB78" i="3"/>
  <c r="FA78" i="3"/>
  <c r="EZ78" i="3"/>
  <c r="EY78" i="3"/>
  <c r="EX78" i="3"/>
  <c r="EW78" i="3"/>
  <c r="EV78" i="3"/>
  <c r="EU78" i="3"/>
  <c r="ET78" i="3"/>
  <c r="ES78" i="3"/>
  <c r="ER78" i="3"/>
  <c r="EQ78" i="3"/>
  <c r="EP78" i="3"/>
  <c r="EO78" i="3"/>
  <c r="EN78" i="3"/>
  <c r="EM78" i="3"/>
  <c r="EL78" i="3"/>
  <c r="EK78" i="3"/>
  <c r="EJ78" i="3"/>
  <c r="EI78" i="3"/>
  <c r="EH78" i="3"/>
  <c r="EG78" i="3"/>
  <c r="GT76" i="3"/>
  <c r="GS76" i="3"/>
  <c r="GS82" i="3" s="1"/>
  <c r="GR76" i="3"/>
  <c r="GR84" i="3" s="1"/>
  <c r="GQ76" i="3"/>
  <c r="GP76" i="3"/>
  <c r="GO76" i="3"/>
  <c r="GO80" i="3" s="1"/>
  <c r="GO90" i="3" s="1"/>
  <c r="GN76" i="3"/>
  <c r="GN84" i="3" s="1"/>
  <c r="GM76" i="3"/>
  <c r="GM82" i="3" s="1"/>
  <c r="GM88" i="3" s="1"/>
  <c r="GL76" i="3"/>
  <c r="GL80" i="3" s="1"/>
  <c r="GK76" i="3"/>
  <c r="GJ76" i="3"/>
  <c r="GJ84" i="3" s="1"/>
  <c r="GI76" i="3"/>
  <c r="GI80" i="3" s="1"/>
  <c r="GI90" i="3" s="1"/>
  <c r="GH76" i="3"/>
  <c r="GH84" i="3" s="1"/>
  <c r="GG76" i="3"/>
  <c r="GG82" i="3" s="1"/>
  <c r="GF76" i="3"/>
  <c r="GF84" i="3" s="1"/>
  <c r="GE76" i="3"/>
  <c r="GE84" i="3" s="1"/>
  <c r="GD76" i="3"/>
  <c r="GC76" i="3"/>
  <c r="GC80" i="3" s="1"/>
  <c r="GC90" i="3" s="1"/>
  <c r="GB76" i="3"/>
  <c r="GB84" i="3" s="1"/>
  <c r="GA76" i="3"/>
  <c r="GA82" i="3" s="1"/>
  <c r="FZ76" i="3"/>
  <c r="FY76" i="3"/>
  <c r="FY84" i="3" s="1"/>
  <c r="FX76" i="3"/>
  <c r="FX84" i="3" s="1"/>
  <c r="FW76" i="3"/>
  <c r="FW80" i="3" s="1"/>
  <c r="FW90" i="3" s="1"/>
  <c r="FV76" i="3"/>
  <c r="FV84" i="3" s="1"/>
  <c r="FU76" i="3"/>
  <c r="FT76" i="3"/>
  <c r="FT84" i="3" s="1"/>
  <c r="FS76" i="3"/>
  <c r="FS84" i="3" s="1"/>
  <c r="FR76" i="3"/>
  <c r="FR84" i="3" s="1"/>
  <c r="FQ76" i="3"/>
  <c r="FQ80" i="3" s="1"/>
  <c r="FQ90" i="3" s="1"/>
  <c r="FP76" i="3"/>
  <c r="FP84" i="3" s="1"/>
  <c r="FO76" i="3"/>
  <c r="FO82" i="3" s="1"/>
  <c r="FO88" i="3" s="1"/>
  <c r="FN76" i="3"/>
  <c r="FN84" i="3" s="1"/>
  <c r="FM76" i="3"/>
  <c r="FM84" i="3" s="1"/>
  <c r="FL76" i="3"/>
  <c r="FL84" i="3" s="1"/>
  <c r="FK76" i="3"/>
  <c r="FK80" i="3" s="1"/>
  <c r="FK90" i="3" s="1"/>
  <c r="FJ76" i="3"/>
  <c r="FJ80" i="3" s="1"/>
  <c r="FI76" i="3"/>
  <c r="FI82" i="3" s="1"/>
  <c r="FH76" i="3"/>
  <c r="FH84" i="3" s="1"/>
  <c r="FG76" i="3"/>
  <c r="FG84" i="3" s="1"/>
  <c r="FF76" i="3"/>
  <c r="FF84" i="3" s="1"/>
  <c r="FE76" i="3"/>
  <c r="FE80" i="3" s="1"/>
  <c r="FE90" i="3" s="1"/>
  <c r="FD76" i="3"/>
  <c r="FD84" i="3" s="1"/>
  <c r="FC76" i="3"/>
  <c r="FC82" i="3" s="1"/>
  <c r="FC88" i="3" s="1"/>
  <c r="FB76" i="3"/>
  <c r="FB84" i="3" s="1"/>
  <c r="FA76" i="3"/>
  <c r="FA84" i="3" s="1"/>
  <c r="EZ76" i="3"/>
  <c r="EZ84" i="3" s="1"/>
  <c r="EY76" i="3"/>
  <c r="EY80" i="3" s="1"/>
  <c r="EY90" i="3" s="1"/>
  <c r="EX76" i="3"/>
  <c r="EX84" i="3" s="1"/>
  <c r="EW76" i="3"/>
  <c r="EW80" i="3" s="1"/>
  <c r="EV76" i="3"/>
  <c r="EV84" i="3" s="1"/>
  <c r="EU76" i="3"/>
  <c r="EU84" i="3" s="1"/>
  <c r="ET76" i="3"/>
  <c r="ET80" i="3" s="1"/>
  <c r="ES76" i="3"/>
  <c r="ES80" i="3" s="1"/>
  <c r="ES90" i="3" s="1"/>
  <c r="ER76" i="3"/>
  <c r="ER84" i="3" s="1"/>
  <c r="EQ76" i="3"/>
  <c r="EQ82" i="3" s="1"/>
  <c r="EP76" i="3"/>
  <c r="EP84" i="3" s="1"/>
  <c r="EO76" i="3"/>
  <c r="EO80" i="3" s="1"/>
  <c r="EN76" i="3"/>
  <c r="EN84" i="3" s="1"/>
  <c r="EM76" i="3"/>
  <c r="EM80" i="3" s="1"/>
  <c r="EM90" i="3" s="1"/>
  <c r="EL76" i="3"/>
  <c r="EL84" i="3" s="1"/>
  <c r="EK76" i="3"/>
  <c r="EK82" i="3" s="1"/>
  <c r="EJ76" i="3"/>
  <c r="EJ84" i="3" s="1"/>
  <c r="EI76" i="3"/>
  <c r="EH76" i="3"/>
  <c r="EH84" i="3" s="1"/>
  <c r="EG76" i="3"/>
  <c r="EG80" i="3" s="1"/>
  <c r="EG90" i="3" s="1"/>
  <c r="GT74" i="3"/>
  <c r="GS74" i="3"/>
  <c r="GR74" i="3"/>
  <c r="GQ74" i="3"/>
  <c r="GP74" i="3"/>
  <c r="GO74" i="3"/>
  <c r="GO84" i="3" s="1"/>
  <c r="GN74" i="3"/>
  <c r="GM74" i="3"/>
  <c r="GL74" i="3"/>
  <c r="GK74" i="3"/>
  <c r="GJ74" i="3"/>
  <c r="GI74" i="3"/>
  <c r="GI84" i="3" s="1"/>
  <c r="GH74" i="3"/>
  <c r="GG74" i="3"/>
  <c r="GF74" i="3"/>
  <c r="GE74" i="3"/>
  <c r="GD74" i="3"/>
  <c r="GC74" i="3"/>
  <c r="GC84" i="3" s="1"/>
  <c r="GB74" i="3"/>
  <c r="GA74" i="3"/>
  <c r="FZ74" i="3"/>
  <c r="FY74" i="3"/>
  <c r="FX74" i="3"/>
  <c r="FW74" i="3"/>
  <c r="FW84" i="3" s="1"/>
  <c r="FV74" i="3"/>
  <c r="FU74" i="3"/>
  <c r="FT74" i="3"/>
  <c r="FS74" i="3"/>
  <c r="FR74" i="3"/>
  <c r="FQ74" i="3"/>
  <c r="FQ84" i="3" s="1"/>
  <c r="FP74" i="3"/>
  <c r="FO74" i="3"/>
  <c r="FN74" i="3"/>
  <c r="FM74" i="3"/>
  <c r="FL74" i="3"/>
  <c r="FK74" i="3"/>
  <c r="FK84" i="3" s="1"/>
  <c r="FJ74" i="3"/>
  <c r="FI74" i="3"/>
  <c r="FH74" i="3"/>
  <c r="FG74" i="3"/>
  <c r="FF74" i="3"/>
  <c r="FE74" i="3"/>
  <c r="FE84" i="3" s="1"/>
  <c r="FD74" i="3"/>
  <c r="FC74" i="3"/>
  <c r="FB74" i="3"/>
  <c r="FA74" i="3"/>
  <c r="EZ74" i="3"/>
  <c r="EY74" i="3"/>
  <c r="EY84" i="3" s="1"/>
  <c r="EX74" i="3"/>
  <c r="EW74" i="3"/>
  <c r="EV74" i="3"/>
  <c r="EU74" i="3"/>
  <c r="ET74" i="3"/>
  <c r="ES74" i="3"/>
  <c r="ES84" i="3" s="1"/>
  <c r="ER74" i="3"/>
  <c r="EQ74" i="3"/>
  <c r="EP74" i="3"/>
  <c r="EO74" i="3"/>
  <c r="EN74" i="3"/>
  <c r="EM74" i="3"/>
  <c r="EM84" i="3" s="1"/>
  <c r="EL74" i="3"/>
  <c r="EK74" i="3"/>
  <c r="EJ74" i="3"/>
  <c r="EI74" i="3"/>
  <c r="EH74" i="3"/>
  <c r="EG74" i="3"/>
  <c r="EG84" i="3" s="1"/>
  <c r="EC128" i="3"/>
  <c r="DQ128" i="3"/>
  <c r="ED126" i="3"/>
  <c r="EB126" i="3"/>
  <c r="EA126" i="3"/>
  <c r="DZ126" i="3"/>
  <c r="DY126" i="3"/>
  <c r="DT126" i="3"/>
  <c r="DS126" i="3"/>
  <c r="DP126" i="3"/>
  <c r="DO126" i="3"/>
  <c r="DN126" i="3"/>
  <c r="DM126" i="3"/>
  <c r="EC122" i="3"/>
  <c r="DQ122" i="3"/>
  <c r="EC120" i="3"/>
  <c r="DQ120" i="3"/>
  <c r="ED118" i="3"/>
  <c r="EB118" i="3"/>
  <c r="EA118" i="3"/>
  <c r="DZ118" i="3"/>
  <c r="DY118" i="3"/>
  <c r="DY128" i="3" s="1"/>
  <c r="DT118" i="3"/>
  <c r="DS118" i="3"/>
  <c r="DS128" i="3" s="1"/>
  <c r="DP118" i="3"/>
  <c r="DO118" i="3"/>
  <c r="DN118" i="3"/>
  <c r="DM118" i="3"/>
  <c r="DM128" i="3" s="1"/>
  <c r="EC114" i="3"/>
  <c r="DQ114" i="3"/>
  <c r="ED112" i="3"/>
  <c r="ED116" i="3" s="1"/>
  <c r="EB112" i="3"/>
  <c r="EB116" i="3" s="1"/>
  <c r="EA112" i="3"/>
  <c r="DZ112" i="3"/>
  <c r="DZ116" i="3" s="1"/>
  <c r="DY112" i="3"/>
  <c r="DT112" i="3"/>
  <c r="DS112" i="3"/>
  <c r="DS116" i="3" s="1"/>
  <c r="DP112" i="3"/>
  <c r="DO112" i="3"/>
  <c r="DN112" i="3"/>
  <c r="DM112" i="3"/>
  <c r="DM122" i="3" s="1"/>
  <c r="EC108" i="3"/>
  <c r="DQ108" i="3"/>
  <c r="ED106" i="3"/>
  <c r="ED110" i="3" s="1"/>
  <c r="EB106" i="3"/>
  <c r="EA106" i="3"/>
  <c r="DZ106" i="3"/>
  <c r="DY106" i="3"/>
  <c r="DY110" i="3" s="1"/>
  <c r="DY120" i="3" s="1"/>
  <c r="DY124" i="3" s="1"/>
  <c r="DT106" i="3"/>
  <c r="DS106" i="3"/>
  <c r="DS110" i="3" s="1"/>
  <c r="DS120" i="3" s="1"/>
  <c r="DS124" i="3" s="1"/>
  <c r="DP106" i="3"/>
  <c r="DO106" i="3"/>
  <c r="DN106" i="3"/>
  <c r="DN110" i="3" s="1"/>
  <c r="DM106" i="3"/>
  <c r="DM110" i="3" s="1"/>
  <c r="DM120" i="3" s="1"/>
  <c r="DM124" i="3" s="1"/>
  <c r="EC102" i="3"/>
  <c r="DQ102" i="3"/>
  <c r="ED100" i="3"/>
  <c r="EB100" i="3"/>
  <c r="EA100" i="3"/>
  <c r="DZ100" i="3"/>
  <c r="DY100" i="3"/>
  <c r="DY104" i="3" s="1"/>
  <c r="DY114" i="3" s="1"/>
  <c r="DT100" i="3"/>
  <c r="DS100" i="3"/>
  <c r="DS104" i="3" s="1"/>
  <c r="DS114" i="3" s="1"/>
  <c r="DP100" i="3"/>
  <c r="DO100" i="3"/>
  <c r="DN100" i="3"/>
  <c r="DM100" i="3"/>
  <c r="DM104" i="3" s="1"/>
  <c r="DM114" i="3" s="1"/>
  <c r="EC96" i="3"/>
  <c r="DQ96" i="3"/>
  <c r="ED94" i="3"/>
  <c r="EB94" i="3"/>
  <c r="EB98" i="3" s="1"/>
  <c r="EA94" i="3"/>
  <c r="EA98" i="3" s="1"/>
  <c r="DZ94" i="3"/>
  <c r="DY94" i="3"/>
  <c r="DY98" i="3" s="1"/>
  <c r="DY108" i="3" s="1"/>
  <c r="DT94" i="3"/>
  <c r="DT98" i="3" s="1"/>
  <c r="DS94" i="3"/>
  <c r="DS98" i="3" s="1"/>
  <c r="DS108" i="3" s="1"/>
  <c r="DP94" i="3"/>
  <c r="DP98" i="3" s="1"/>
  <c r="DO94" i="3"/>
  <c r="DN94" i="3"/>
  <c r="DM94" i="3"/>
  <c r="DM98" i="3" s="1"/>
  <c r="DM108" i="3" s="1"/>
  <c r="EC90" i="3"/>
  <c r="DQ90" i="3"/>
  <c r="ED88" i="3"/>
  <c r="EB88" i="3"/>
  <c r="EA88" i="3"/>
  <c r="DZ88" i="3"/>
  <c r="DZ92" i="3" s="1"/>
  <c r="DY88" i="3"/>
  <c r="DY92" i="3" s="1"/>
  <c r="DY102" i="3" s="1"/>
  <c r="DT88" i="3"/>
  <c r="DS88" i="3"/>
  <c r="DS92" i="3" s="1"/>
  <c r="DS102" i="3" s="1"/>
  <c r="DP88" i="3"/>
  <c r="DO88" i="3"/>
  <c r="DN88" i="3"/>
  <c r="DM88" i="3"/>
  <c r="DM92" i="3" s="1"/>
  <c r="DM102" i="3" s="1"/>
  <c r="EC84" i="3"/>
  <c r="DQ84" i="3"/>
  <c r="ED82" i="3"/>
  <c r="EB82" i="3"/>
  <c r="EA82" i="3"/>
  <c r="DZ82" i="3"/>
  <c r="DY82" i="3"/>
  <c r="DY86" i="3" s="1"/>
  <c r="DY96" i="3" s="1"/>
  <c r="DT82" i="3"/>
  <c r="DS82" i="3"/>
  <c r="DS86" i="3" s="1"/>
  <c r="DS96" i="3" s="1"/>
  <c r="DP82" i="3"/>
  <c r="DO82" i="3"/>
  <c r="DN82" i="3"/>
  <c r="DM82" i="3"/>
  <c r="DM86" i="3" s="1"/>
  <c r="DM96" i="3" s="1"/>
  <c r="ED78" i="3"/>
  <c r="EC78" i="3"/>
  <c r="EB78" i="3"/>
  <c r="EA78" i="3"/>
  <c r="DZ78" i="3"/>
  <c r="DY78" i="3"/>
  <c r="ED76" i="3"/>
  <c r="ED84" i="3" s="1"/>
  <c r="EC76" i="3"/>
  <c r="EC80" i="3" s="1"/>
  <c r="EB76" i="3"/>
  <c r="EB84" i="3" s="1"/>
  <c r="EA76" i="3"/>
  <c r="EA84" i="3" s="1"/>
  <c r="DZ76" i="3"/>
  <c r="DZ84" i="3" s="1"/>
  <c r="DY76" i="3"/>
  <c r="DY80" i="3" s="1"/>
  <c r="DY90" i="3" s="1"/>
  <c r="ED74" i="3"/>
  <c r="EC74" i="3"/>
  <c r="EB74" i="3"/>
  <c r="EA74" i="3"/>
  <c r="DZ74" i="3"/>
  <c r="DY74" i="3"/>
  <c r="DY84" i="3" s="1"/>
  <c r="DT78" i="3"/>
  <c r="DS78" i="3"/>
  <c r="DT76" i="3"/>
  <c r="DT84" i="3" s="1"/>
  <c r="DS76" i="3"/>
  <c r="DS80" i="3" s="1"/>
  <c r="DS90" i="3" s="1"/>
  <c r="DT74" i="3"/>
  <c r="DS74" i="3"/>
  <c r="DS84" i="3" s="1"/>
  <c r="DQ78" i="3"/>
  <c r="DP78" i="3"/>
  <c r="DO78" i="3"/>
  <c r="DN78" i="3"/>
  <c r="DM78" i="3"/>
  <c r="DQ76" i="3"/>
  <c r="DQ80" i="3" s="1"/>
  <c r="DP76" i="3"/>
  <c r="DP80" i="3" s="1"/>
  <c r="DO76" i="3"/>
  <c r="DO84" i="3" s="1"/>
  <c r="DN76" i="3"/>
  <c r="DN84" i="3" s="1"/>
  <c r="DM76" i="3"/>
  <c r="DM80" i="3" s="1"/>
  <c r="DM90" i="3" s="1"/>
  <c r="DQ74" i="3"/>
  <c r="DP74" i="3"/>
  <c r="DO74" i="3"/>
  <c r="DN74" i="3"/>
  <c r="DM74" i="3"/>
  <c r="DM84" i="3" s="1"/>
  <c r="FM47" i="3"/>
  <c r="FL47" i="3"/>
  <c r="FK47" i="3"/>
  <c r="FJ47" i="3"/>
  <c r="FI47" i="3"/>
  <c r="FH47" i="3"/>
  <c r="FG47" i="3"/>
  <c r="FF47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Q47" i="3"/>
  <c r="EP47" i="3"/>
  <c r="EO47" i="3"/>
  <c r="EN47" i="3"/>
  <c r="EM47" i="3"/>
  <c r="EL47" i="3"/>
  <c r="EK47" i="3"/>
  <c r="EJ47" i="3"/>
  <c r="EI47" i="3"/>
  <c r="FM46" i="3"/>
  <c r="FL46" i="3"/>
  <c r="FK46" i="3"/>
  <c r="FJ46" i="3"/>
  <c r="FI46" i="3"/>
  <c r="FH46" i="3"/>
  <c r="FG46" i="3"/>
  <c r="FF46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FM44" i="3"/>
  <c r="FL44" i="3"/>
  <c r="FK44" i="3"/>
  <c r="FJ44" i="3"/>
  <c r="FI44" i="3"/>
  <c r="FH44" i="3"/>
  <c r="FG44" i="3"/>
  <c r="FF44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Q44" i="3"/>
  <c r="EP44" i="3"/>
  <c r="EO44" i="3"/>
  <c r="EN44" i="3"/>
  <c r="EM44" i="3"/>
  <c r="EL44" i="3"/>
  <c r="EK44" i="3"/>
  <c r="EJ44" i="3"/>
  <c r="EI44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FM32" i="3"/>
  <c r="FL32" i="3"/>
  <c r="FK32" i="3"/>
  <c r="FJ32" i="3"/>
  <c r="FI32" i="3"/>
  <c r="FH32" i="3"/>
  <c r="FG32" i="3"/>
  <c r="FF32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DN47" i="3"/>
  <c r="DM47" i="3"/>
  <c r="DL47" i="3"/>
  <c r="DH47" i="3"/>
  <c r="DF47" i="3"/>
  <c r="DE47" i="3"/>
  <c r="CY47" i="3"/>
  <c r="CX47" i="3"/>
  <c r="CR47" i="3"/>
  <c r="CQ47" i="3"/>
  <c r="CK47" i="3"/>
  <c r="CJ47" i="3"/>
  <c r="DN46" i="3"/>
  <c r="DM46" i="3"/>
  <c r="DL46" i="3"/>
  <c r="DH46" i="3"/>
  <c r="DF46" i="3"/>
  <c r="DE46" i="3"/>
  <c r="CY46" i="3"/>
  <c r="CX46" i="3"/>
  <c r="CR46" i="3"/>
  <c r="CQ46" i="3"/>
  <c r="CK46" i="3"/>
  <c r="CJ46" i="3"/>
  <c r="DN44" i="3"/>
  <c r="DM44" i="3"/>
  <c r="DL44" i="3"/>
  <c r="DH44" i="3"/>
  <c r="DF44" i="3"/>
  <c r="DE44" i="3"/>
  <c r="CY44" i="3"/>
  <c r="CX44" i="3"/>
  <c r="CR44" i="3"/>
  <c r="CQ44" i="3"/>
  <c r="CK44" i="3"/>
  <c r="CJ44" i="3"/>
  <c r="DN41" i="3"/>
  <c r="DM41" i="3"/>
  <c r="DL41" i="3"/>
  <c r="DH41" i="3"/>
  <c r="DF41" i="3"/>
  <c r="DE41" i="3"/>
  <c r="CY41" i="3"/>
  <c r="CX41" i="3"/>
  <c r="CR41" i="3"/>
  <c r="CQ41" i="3"/>
  <c r="CK41" i="3"/>
  <c r="CJ41" i="3"/>
  <c r="DN37" i="3"/>
  <c r="DM37" i="3"/>
  <c r="DL37" i="3"/>
  <c r="DH37" i="3"/>
  <c r="DF37" i="3"/>
  <c r="DE37" i="3"/>
  <c r="CY37" i="3"/>
  <c r="CX37" i="3"/>
  <c r="CR37" i="3"/>
  <c r="CQ37" i="3"/>
  <c r="CK37" i="3"/>
  <c r="CJ37" i="3"/>
  <c r="DN32" i="3"/>
  <c r="DM32" i="3"/>
  <c r="DL32" i="3"/>
  <c r="DH32" i="3"/>
  <c r="DF32" i="3"/>
  <c r="DE32" i="3"/>
  <c r="CY32" i="3"/>
  <c r="CX32" i="3"/>
  <c r="CR32" i="3"/>
  <c r="CQ32" i="3"/>
  <c r="CK32" i="3"/>
  <c r="CJ32" i="3"/>
  <c r="DN26" i="3"/>
  <c r="DM26" i="3"/>
  <c r="DL26" i="3"/>
  <c r="DH26" i="3"/>
  <c r="DF26" i="3"/>
  <c r="DE26" i="3"/>
  <c r="CY26" i="3"/>
  <c r="CX26" i="3"/>
  <c r="CR26" i="3"/>
  <c r="CQ26" i="3"/>
  <c r="CK26" i="3"/>
  <c r="CJ26" i="3"/>
  <c r="DN19" i="3"/>
  <c r="DM19" i="3"/>
  <c r="DL19" i="3"/>
  <c r="DH19" i="3"/>
  <c r="DF19" i="3"/>
  <c r="DE19" i="3"/>
  <c r="CY19" i="3"/>
  <c r="CX19" i="3"/>
  <c r="CR19" i="3"/>
  <c r="CQ19" i="3"/>
  <c r="CK19" i="3"/>
  <c r="CJ19" i="3"/>
  <c r="BO126" i="3"/>
  <c r="BO124" i="3"/>
  <c r="BO128" i="3"/>
  <c r="BO120" i="3"/>
  <c r="BO116" i="3"/>
  <c r="BO122" i="3"/>
  <c r="BO114" i="3"/>
  <c r="BO118" i="3"/>
  <c r="BO112" i="3"/>
  <c r="BO110" i="3"/>
  <c r="BO108" i="3"/>
  <c r="BO104" i="3"/>
  <c r="BO98" i="3"/>
  <c r="BO100" i="3"/>
  <c r="BO106" i="3"/>
  <c r="BO102" i="3"/>
  <c r="BO94" i="3"/>
  <c r="BO96" i="3"/>
  <c r="BO92" i="3"/>
  <c r="BO90" i="3"/>
  <c r="BO82" i="3"/>
  <c r="BO88" i="3"/>
  <c r="BO84" i="3"/>
  <c r="BO86" i="3"/>
  <c r="BO80" i="3"/>
  <c r="BO78" i="3"/>
  <c r="BO76" i="3"/>
  <c r="BO74" i="3"/>
  <c r="AG301" i="3"/>
  <c r="AG300" i="3"/>
  <c r="AG298" i="3"/>
  <c r="AG295" i="3"/>
  <c r="AG291" i="3"/>
  <c r="AG286" i="3"/>
  <c r="AG280" i="3"/>
  <c r="AG273" i="3"/>
  <c r="BN126" i="3"/>
  <c r="BN124" i="3"/>
  <c r="BN128" i="3"/>
  <c r="BN122" i="3"/>
  <c r="BN118" i="3"/>
  <c r="BN116" i="3"/>
  <c r="BN120" i="3"/>
  <c r="BN110" i="3"/>
  <c r="BN114" i="3"/>
  <c r="BN112" i="3"/>
  <c r="BN108" i="3"/>
  <c r="BN104" i="3"/>
  <c r="BN106" i="3"/>
  <c r="BN102" i="3"/>
  <c r="BN100" i="3"/>
  <c r="BN98" i="3"/>
  <c r="BN96" i="3"/>
  <c r="BN94" i="3"/>
  <c r="BN92" i="3"/>
  <c r="BN90" i="3"/>
  <c r="BN88" i="3"/>
  <c r="BN84" i="3"/>
  <c r="BN86" i="3"/>
  <c r="BN82" i="3"/>
  <c r="BN80" i="3"/>
  <c r="BN78" i="3"/>
  <c r="BN76" i="3"/>
  <c r="BN74" i="3"/>
  <c r="BM128" i="3"/>
  <c r="BM126" i="3"/>
  <c r="BM124" i="3"/>
  <c r="BM122" i="3"/>
  <c r="BM120" i="3"/>
  <c r="BM118" i="3"/>
  <c r="BM114" i="3"/>
  <c r="BM116" i="3"/>
  <c r="BM112" i="3"/>
  <c r="BM110" i="3"/>
  <c r="BM104" i="3"/>
  <c r="BM100" i="3"/>
  <c r="BM84" i="3"/>
  <c r="BM76" i="3"/>
  <c r="BM108" i="3"/>
  <c r="BM106" i="3"/>
  <c r="BM102" i="3"/>
  <c r="BM98" i="3"/>
  <c r="BM96" i="3"/>
  <c r="BM94" i="3"/>
  <c r="BM92" i="3"/>
  <c r="BM90" i="3"/>
  <c r="BM88" i="3"/>
  <c r="BM86" i="3"/>
  <c r="BM82" i="3"/>
  <c r="BM80" i="3"/>
  <c r="BM78" i="3"/>
  <c r="BM74" i="3"/>
  <c r="BL126" i="3"/>
  <c r="BL128" i="3"/>
  <c r="BL124" i="3"/>
  <c r="BL118" i="3"/>
  <c r="BL122" i="3"/>
  <c r="BL120" i="3"/>
  <c r="BL116" i="3"/>
  <c r="BL110" i="3"/>
  <c r="BL114" i="3"/>
  <c r="BL112" i="3"/>
  <c r="BL108" i="3"/>
  <c r="BL106" i="3"/>
  <c r="BL104" i="3"/>
  <c r="BL100" i="3"/>
  <c r="BL102" i="3"/>
  <c r="BL98" i="3"/>
  <c r="BL96" i="3"/>
  <c r="BL94" i="3"/>
  <c r="BL92" i="3"/>
  <c r="BL90" i="3"/>
  <c r="BL88" i="3"/>
  <c r="BL86" i="3"/>
  <c r="BL84" i="3"/>
  <c r="BL82" i="3"/>
  <c r="BL80" i="3"/>
  <c r="BL78" i="3"/>
  <c r="BL76" i="3"/>
  <c r="BL74" i="3"/>
  <c r="AF301" i="3"/>
  <c r="AF300" i="3"/>
  <c r="AF298" i="3"/>
  <c r="AF295" i="3"/>
  <c r="AF291" i="3"/>
  <c r="AF286" i="3"/>
  <c r="AF280" i="3"/>
  <c r="AF273" i="3"/>
  <c r="BK128" i="3"/>
  <c r="BK118" i="3"/>
  <c r="BK120" i="3"/>
  <c r="BK126" i="3"/>
  <c r="BK122" i="3"/>
  <c r="BK124" i="3"/>
  <c r="BK110" i="3"/>
  <c r="BK116" i="3"/>
  <c r="BK112" i="3"/>
  <c r="BK114" i="3"/>
  <c r="BK106" i="3"/>
  <c r="BK102" i="3"/>
  <c r="BK104" i="3"/>
  <c r="BK108" i="3"/>
  <c r="BK98" i="3"/>
  <c r="BK100" i="3"/>
  <c r="BK94" i="3"/>
  <c r="BK96" i="3"/>
  <c r="BK92" i="3"/>
  <c r="BK90" i="3"/>
  <c r="BK86" i="3"/>
  <c r="BK88" i="3"/>
  <c r="BK84" i="3"/>
  <c r="BK80" i="3"/>
  <c r="BK82" i="3"/>
  <c r="BK78" i="3"/>
  <c r="BK76" i="3"/>
  <c r="BK74" i="3"/>
  <c r="BJ122" i="3"/>
  <c r="BJ128" i="3"/>
  <c r="BJ126" i="3"/>
  <c r="BJ124" i="3"/>
  <c r="BJ118" i="3"/>
  <c r="BJ114" i="3"/>
  <c r="BJ116" i="3"/>
  <c r="BJ120" i="3"/>
  <c r="BJ112" i="3"/>
  <c r="BJ102" i="3"/>
  <c r="BJ110" i="3"/>
  <c r="BJ108" i="3"/>
  <c r="BJ100" i="3"/>
  <c r="BJ106" i="3"/>
  <c r="BJ98" i="3"/>
  <c r="BJ104" i="3"/>
  <c r="BJ96" i="3"/>
  <c r="BJ94" i="3"/>
  <c r="BJ92" i="3"/>
  <c r="BJ90" i="3"/>
  <c r="BJ88" i="3"/>
  <c r="BJ86" i="3"/>
  <c r="BJ84" i="3"/>
  <c r="BJ80" i="3"/>
  <c r="BJ82" i="3"/>
  <c r="BJ78" i="3"/>
  <c r="BJ74" i="3"/>
  <c r="BJ76" i="3"/>
  <c r="BI124" i="3"/>
  <c r="BI128" i="3"/>
  <c r="BI122" i="3"/>
  <c r="BI116" i="3"/>
  <c r="BI126" i="3"/>
  <c r="BI120" i="3"/>
  <c r="BI112" i="3"/>
  <c r="BI114" i="3"/>
  <c r="BI118" i="3"/>
  <c r="BI102" i="3"/>
  <c r="BI104" i="3"/>
  <c r="BI108" i="3"/>
  <c r="BI110" i="3"/>
  <c r="BI106" i="3"/>
  <c r="BI98" i="3"/>
  <c r="BI100" i="3"/>
  <c r="BI96" i="3"/>
  <c r="BI92" i="3"/>
  <c r="BI94" i="3"/>
  <c r="BI90" i="3"/>
  <c r="BI88" i="3"/>
  <c r="BI84" i="3"/>
  <c r="BI82" i="3"/>
  <c r="BI80" i="3"/>
  <c r="BI86" i="3"/>
  <c r="BI78" i="3"/>
  <c r="BI74" i="3"/>
  <c r="BI76" i="3"/>
  <c r="AE301" i="3"/>
  <c r="AE300" i="3"/>
  <c r="AE298" i="3"/>
  <c r="AE295" i="3"/>
  <c r="AE291" i="3"/>
  <c r="AE286" i="3"/>
  <c r="AE280" i="3"/>
  <c r="AE273" i="3"/>
  <c r="BH128" i="3"/>
  <c r="BH122" i="3"/>
  <c r="BH118" i="3"/>
  <c r="BH124" i="3"/>
  <c r="BH120" i="3"/>
  <c r="BH126" i="3"/>
  <c r="BH116" i="3"/>
  <c r="BH112" i="3"/>
  <c r="BH114" i="3"/>
  <c r="BH104" i="3"/>
  <c r="BH106" i="3"/>
  <c r="BH108" i="3"/>
  <c r="BH110" i="3"/>
  <c r="BH98" i="3"/>
  <c r="BH100" i="3"/>
  <c r="BH102" i="3"/>
  <c r="BH96" i="3"/>
  <c r="BH92" i="3"/>
  <c r="BH94" i="3"/>
  <c r="BH90" i="3"/>
  <c r="BH84" i="3"/>
  <c r="BH86" i="3"/>
  <c r="BH88" i="3"/>
  <c r="BH80" i="3"/>
  <c r="BH82" i="3"/>
  <c r="BH78" i="3"/>
  <c r="BH74" i="3"/>
  <c r="BH76" i="3"/>
  <c r="BG74" i="3"/>
  <c r="BG120" i="3"/>
  <c r="BG126" i="3"/>
  <c r="BG124" i="3"/>
  <c r="BG128" i="3"/>
  <c r="BG118" i="3"/>
  <c r="BG122" i="3"/>
  <c r="BG114" i="3"/>
  <c r="BG116" i="3"/>
  <c r="BG110" i="3"/>
  <c r="BG112" i="3"/>
  <c r="BG106" i="3"/>
  <c r="BG108" i="3"/>
  <c r="BG102" i="3"/>
  <c r="BG104" i="3"/>
  <c r="BG100" i="3"/>
  <c r="BG98" i="3"/>
  <c r="BG96" i="3"/>
  <c r="BG94" i="3"/>
  <c r="BG92" i="3"/>
  <c r="BG90" i="3"/>
  <c r="BG88" i="3"/>
  <c r="BG86" i="3"/>
  <c r="BG84" i="3"/>
  <c r="BG82" i="3"/>
  <c r="BG80" i="3"/>
  <c r="BG78" i="3"/>
  <c r="BG76" i="3"/>
  <c r="BF120" i="3"/>
  <c r="BF124" i="3"/>
  <c r="BF128" i="3"/>
  <c r="BF126" i="3"/>
  <c r="BF118" i="3"/>
  <c r="BF122" i="3"/>
  <c r="BF114" i="3"/>
  <c r="BF116" i="3"/>
  <c r="BF112" i="3"/>
  <c r="BF110" i="3"/>
  <c r="BF106" i="3"/>
  <c r="BF108" i="3"/>
  <c r="BF102" i="3"/>
  <c r="BF104" i="3"/>
  <c r="BF100" i="3"/>
  <c r="BF98" i="3"/>
  <c r="BF96" i="3"/>
  <c r="BF94" i="3"/>
  <c r="BF92" i="3"/>
  <c r="BF90" i="3"/>
  <c r="BF88" i="3"/>
  <c r="BF86" i="3"/>
  <c r="BF84" i="3"/>
  <c r="BF82" i="3"/>
  <c r="BF80" i="3"/>
  <c r="BF78" i="3"/>
  <c r="BF76" i="3"/>
  <c r="BF74" i="3"/>
  <c r="AD301" i="3"/>
  <c r="AD300" i="3"/>
  <c r="AD298" i="3"/>
  <c r="AD295" i="3"/>
  <c r="AD291" i="3"/>
  <c r="AD286" i="3"/>
  <c r="AD280" i="3"/>
  <c r="AD273" i="3"/>
  <c r="BE126" i="3"/>
  <c r="BE128" i="3"/>
  <c r="BE120" i="3"/>
  <c r="BE122" i="3"/>
  <c r="BE124" i="3"/>
  <c r="BE118" i="3"/>
  <c r="BE114" i="3"/>
  <c r="BE116" i="3"/>
  <c r="BE110" i="3"/>
  <c r="BE112" i="3"/>
  <c r="BE108" i="3"/>
  <c r="BE104" i="3"/>
  <c r="BE106" i="3"/>
  <c r="BE102" i="3"/>
  <c r="BE98" i="3"/>
  <c r="BE100" i="3"/>
  <c r="BE96" i="3"/>
  <c r="BE94" i="3"/>
  <c r="BE92" i="3"/>
  <c r="BE90" i="3"/>
  <c r="BE88" i="3"/>
  <c r="BE84" i="3"/>
  <c r="BE86" i="3"/>
  <c r="BE82" i="3"/>
  <c r="BE80" i="3"/>
  <c r="BE78" i="3"/>
  <c r="BE76" i="3"/>
  <c r="BE74" i="3"/>
  <c r="IM110" i="3" l="1"/>
  <c r="IM112" i="3"/>
  <c r="IY112" i="3"/>
  <c r="IY110" i="3"/>
  <c r="HU106" i="3"/>
  <c r="HU104" i="3"/>
  <c r="JN106" i="3"/>
  <c r="JN104" i="3"/>
  <c r="IA110" i="3"/>
  <c r="IA112" i="3"/>
  <c r="IG106" i="3"/>
  <c r="IG104" i="3"/>
  <c r="HI106" i="3"/>
  <c r="HI104" i="3"/>
  <c r="JE106" i="3"/>
  <c r="JE104" i="3"/>
  <c r="HC112" i="3"/>
  <c r="HC110" i="3"/>
  <c r="HO104" i="3"/>
  <c r="HO106" i="3"/>
  <c r="IS106" i="3"/>
  <c r="IS104" i="3"/>
  <c r="JK104" i="3"/>
  <c r="JK106" i="3"/>
  <c r="DP41" i="3"/>
  <c r="DO41" i="3"/>
  <c r="DQ37" i="3"/>
  <c r="DP37" i="3"/>
  <c r="DO37" i="3"/>
  <c r="FN26" i="3"/>
  <c r="FP26" i="3"/>
  <c r="FO26" i="3"/>
  <c r="FP44" i="3"/>
  <c r="FO44" i="3"/>
  <c r="FN44" i="3"/>
  <c r="DQ32" i="3"/>
  <c r="DP32" i="3"/>
  <c r="DO32" i="3"/>
  <c r="FP41" i="3"/>
  <c r="FO41" i="3"/>
  <c r="FN41" i="3"/>
  <c r="DQ47" i="3"/>
  <c r="DP47" i="3"/>
  <c r="DO47" i="3"/>
  <c r="FP37" i="3"/>
  <c r="FO37" i="3"/>
  <c r="FN37" i="3"/>
  <c r="FN46" i="3"/>
  <c r="FP46" i="3"/>
  <c r="FO46" i="3"/>
  <c r="DQ44" i="3"/>
  <c r="DP44" i="3"/>
  <c r="DO44" i="3"/>
  <c r="FN19" i="3"/>
  <c r="FP19" i="3"/>
  <c r="FO19" i="3"/>
  <c r="FP47" i="3"/>
  <c r="FO47" i="3"/>
  <c r="FN47" i="3"/>
  <c r="DO26" i="3"/>
  <c r="DQ26" i="3"/>
  <c r="DP26" i="3"/>
  <c r="DO19" i="3"/>
  <c r="DQ19" i="3"/>
  <c r="DP19" i="3"/>
  <c r="DQ41" i="3"/>
  <c r="DQ46" i="3"/>
  <c r="DP46" i="3"/>
  <c r="DO46" i="3"/>
  <c r="FP32" i="3"/>
  <c r="FO32" i="3"/>
  <c r="FN32" i="3"/>
  <c r="EU102" i="3"/>
  <c r="GQ102" i="3"/>
  <c r="EZ114" i="3"/>
  <c r="EQ126" i="3"/>
  <c r="FO126" i="3"/>
  <c r="DZ114" i="3"/>
  <c r="GL90" i="3"/>
  <c r="FS96" i="3"/>
  <c r="GT108" i="3"/>
  <c r="GP120" i="3"/>
  <c r="GP124" i="3" s="1"/>
  <c r="FM102" i="3"/>
  <c r="FR114" i="3"/>
  <c r="GV126" i="3"/>
  <c r="GQ90" i="3"/>
  <c r="EH108" i="3"/>
  <c r="EN114" i="3"/>
  <c r="DO96" i="3"/>
  <c r="DT96" i="3"/>
  <c r="EL90" i="3"/>
  <c r="EP90" i="3"/>
  <c r="GH90" i="3"/>
  <c r="FV120" i="3"/>
  <c r="FV124" i="3" s="1"/>
  <c r="GJ120" i="3"/>
  <c r="GJ124" i="3" s="1"/>
  <c r="GJ116" i="3"/>
  <c r="DP96" i="3"/>
  <c r="FV80" i="3"/>
  <c r="GL84" i="3"/>
  <c r="EX96" i="3"/>
  <c r="FG96" i="3"/>
  <c r="GE102" i="3"/>
  <c r="EH104" i="3"/>
  <c r="EJ114" i="3"/>
  <c r="EO114" i="3"/>
  <c r="FD114" i="3"/>
  <c r="FH114" i="3"/>
  <c r="GB114" i="3"/>
  <c r="GA126" i="3"/>
  <c r="GU80" i="3"/>
  <c r="DT80" i="3"/>
  <c r="EA90" i="3"/>
  <c r="EP80" i="3"/>
  <c r="GH80" i="3"/>
  <c r="FV90" i="3"/>
  <c r="FZ90" i="3"/>
  <c r="GD96" i="3"/>
  <c r="EO108" i="3"/>
  <c r="ET108" i="3"/>
  <c r="GK108" i="3"/>
  <c r="GP108" i="3"/>
  <c r="FD102" i="3"/>
  <c r="FS102" i="3"/>
  <c r="FF108" i="3"/>
  <c r="EP120" i="3"/>
  <c r="EZ120" i="3"/>
  <c r="FN120" i="3"/>
  <c r="FN124" i="3" s="1"/>
  <c r="EM122" i="3"/>
  <c r="EB96" i="3"/>
  <c r="DM116" i="3"/>
  <c r="FB80" i="3"/>
  <c r="GQ80" i="3"/>
  <c r="FR90" i="3"/>
  <c r="FN96" i="3"/>
  <c r="GL108" i="3"/>
  <c r="EV114" i="3"/>
  <c r="FT114" i="3"/>
  <c r="GN114" i="3"/>
  <c r="GR114" i="3"/>
  <c r="EN110" i="3"/>
  <c r="FU126" i="3"/>
  <c r="GI122" i="3"/>
  <c r="DQ82" i="3"/>
  <c r="DQ86" i="3" s="1"/>
  <c r="FH90" i="3"/>
  <c r="GL120" i="3"/>
  <c r="GL124" i="3" s="1"/>
  <c r="GL116" i="3"/>
  <c r="DO102" i="3"/>
  <c r="FU80" i="3"/>
  <c r="FU82" i="3"/>
  <c r="FU88" i="3" s="1"/>
  <c r="GK80" i="3"/>
  <c r="GK84" i="3"/>
  <c r="EK80" i="3"/>
  <c r="EQ80" i="3"/>
  <c r="FC80" i="3"/>
  <c r="GA80" i="3"/>
  <c r="EU86" i="3"/>
  <c r="EU90" i="3"/>
  <c r="EZ86" i="3"/>
  <c r="EZ90" i="3"/>
  <c r="FX90" i="3"/>
  <c r="FX86" i="3"/>
  <c r="FZ96" i="3"/>
  <c r="GE92" i="3"/>
  <c r="GE96" i="3"/>
  <c r="ER90" i="3"/>
  <c r="GN90" i="3"/>
  <c r="FN92" i="3"/>
  <c r="GT96" i="3"/>
  <c r="EP108" i="3"/>
  <c r="EU104" i="3"/>
  <c r="EU108" i="3"/>
  <c r="FJ108" i="3"/>
  <c r="FN108" i="3"/>
  <c r="FN104" i="3"/>
  <c r="FX108" i="3"/>
  <c r="GH108" i="3"/>
  <c r="GH104" i="3"/>
  <c r="GH114" i="3"/>
  <c r="GQ108" i="3"/>
  <c r="GQ104" i="3"/>
  <c r="GL104" i="3"/>
  <c r="FA120" i="3"/>
  <c r="FA124" i="3" s="1"/>
  <c r="FY120" i="3"/>
  <c r="FY124" i="3" s="1"/>
  <c r="EZ116" i="3"/>
  <c r="FU124" i="3"/>
  <c r="DZ110" i="3"/>
  <c r="EJ90" i="3"/>
  <c r="EL116" i="3"/>
  <c r="EL120" i="3"/>
  <c r="EL124" i="3" s="1"/>
  <c r="GH116" i="3"/>
  <c r="GH120" i="3"/>
  <c r="GH124" i="3" s="1"/>
  <c r="DO90" i="3"/>
  <c r="DP84" i="3"/>
  <c r="EA96" i="3"/>
  <c r="DN120" i="3"/>
  <c r="DN124" i="3" s="1"/>
  <c r="FZ80" i="3"/>
  <c r="FZ84" i="3"/>
  <c r="GP84" i="3"/>
  <c r="GP80" i="3"/>
  <c r="EL80" i="3"/>
  <c r="EU80" i="3"/>
  <c r="FF80" i="3"/>
  <c r="FR80" i="3"/>
  <c r="GE80" i="3"/>
  <c r="EH90" i="3"/>
  <c r="FP90" i="3"/>
  <c r="ET84" i="3"/>
  <c r="GQ84" i="3"/>
  <c r="FL90" i="3"/>
  <c r="FX102" i="3"/>
  <c r="GJ102" i="3"/>
  <c r="EP104" i="3"/>
  <c r="FX114" i="3"/>
  <c r="FD90" i="3"/>
  <c r="FD86" i="3"/>
  <c r="FT90" i="3"/>
  <c r="FE122" i="3"/>
  <c r="FE116" i="3"/>
  <c r="EC82" i="3"/>
  <c r="EC86" i="3" s="1"/>
  <c r="DO98" i="3"/>
  <c r="EI80" i="3"/>
  <c r="EI84" i="3"/>
  <c r="FO94" i="3"/>
  <c r="FO98" i="3" s="1"/>
  <c r="FO92" i="3"/>
  <c r="FA80" i="3"/>
  <c r="FG80" i="3"/>
  <c r="FS80" i="3"/>
  <c r="GE90" i="3"/>
  <c r="GE86" i="3"/>
  <c r="GJ90" i="3"/>
  <c r="EL96" i="3"/>
  <c r="EP96" i="3"/>
  <c r="FJ92" i="3"/>
  <c r="FJ96" i="3"/>
  <c r="FZ92" i="3"/>
  <c r="EI102" i="3"/>
  <c r="EI98" i="3"/>
  <c r="FG102" i="3"/>
  <c r="FG98" i="3"/>
  <c r="FL102" i="3"/>
  <c r="EX104" i="3"/>
  <c r="EX108" i="3"/>
  <c r="FB108" i="3"/>
  <c r="FB104" i="3"/>
  <c r="FG114" i="3"/>
  <c r="FG104" i="3"/>
  <c r="FG108" i="3"/>
  <c r="FV108" i="3"/>
  <c r="FV114" i="3"/>
  <c r="FZ108" i="3"/>
  <c r="GJ108" i="3"/>
  <c r="GT114" i="3"/>
  <c r="GT104" i="3"/>
  <c r="FV104" i="3"/>
  <c r="EH110" i="3"/>
  <c r="EH114" i="3"/>
  <c r="ER110" i="3"/>
  <c r="ER114" i="3"/>
  <c r="FP110" i="3"/>
  <c r="FP114" i="3"/>
  <c r="FP120" i="3"/>
  <c r="FP124" i="3" s="1"/>
  <c r="GN120" i="3"/>
  <c r="GN124" i="3" s="1"/>
  <c r="GN110" i="3"/>
  <c r="EL108" i="3"/>
  <c r="FJ120" i="3"/>
  <c r="FJ124" i="3" s="1"/>
  <c r="EN90" i="3"/>
  <c r="FY90" i="3"/>
  <c r="GD90" i="3"/>
  <c r="GR90" i="3"/>
  <c r="GR86" i="3"/>
  <c r="EO96" i="3"/>
  <c r="FG90" i="3"/>
  <c r="GB90" i="3"/>
  <c r="FH102" i="3"/>
  <c r="FM108" i="3"/>
  <c r="GB102" i="3"/>
  <c r="ER108" i="3"/>
  <c r="EV108" i="3"/>
  <c r="FF114" i="3"/>
  <c r="GD114" i="3"/>
  <c r="GN108" i="3"/>
  <c r="GR108" i="3"/>
  <c r="FB114" i="3"/>
  <c r="FB122" i="3" s="1"/>
  <c r="FL114" i="3"/>
  <c r="FZ114" i="3"/>
  <c r="GJ114" i="3"/>
  <c r="FR108" i="3"/>
  <c r="GD108" i="3"/>
  <c r="EH120" i="3"/>
  <c r="EH124" i="3" s="1"/>
  <c r="FF120" i="3"/>
  <c r="FT120" i="3"/>
  <c r="GD120" i="3"/>
  <c r="GD128" i="3" s="1"/>
  <c r="EX114" i="3"/>
  <c r="FJ114" i="3"/>
  <c r="GP114" i="3"/>
  <c r="FA116" i="3"/>
  <c r="FQ116" i="3"/>
  <c r="ER120" i="3"/>
  <c r="ER124" i="3" s="1"/>
  <c r="GU90" i="3"/>
  <c r="GU102" i="3"/>
  <c r="GU108" i="3"/>
  <c r="GU114" i="3"/>
  <c r="EJ110" i="3"/>
  <c r="ES116" i="3"/>
  <c r="ET120" i="3"/>
  <c r="ET124" i="3" s="1"/>
  <c r="GW90" i="3"/>
  <c r="GW96" i="3"/>
  <c r="GW102" i="3"/>
  <c r="GW114" i="3"/>
  <c r="GW120" i="3"/>
  <c r="GF90" i="3"/>
  <c r="FS86" i="3"/>
  <c r="EH96" i="3"/>
  <c r="FF96" i="3"/>
  <c r="EH92" i="3"/>
  <c r="EV102" i="3"/>
  <c r="GR102" i="3"/>
  <c r="ET96" i="3"/>
  <c r="GK96" i="3"/>
  <c r="GR98" i="3"/>
  <c r="ER102" i="3"/>
  <c r="EL114" i="3"/>
  <c r="EO120" i="3"/>
  <c r="EO124" i="3" s="1"/>
  <c r="FD120" i="3"/>
  <c r="FD124" i="3" s="1"/>
  <c r="FM120" i="3"/>
  <c r="FM124" i="3" s="1"/>
  <c r="GB120" i="3"/>
  <c r="GB124" i="3" s="1"/>
  <c r="GK120" i="3"/>
  <c r="GK124" i="3" s="1"/>
  <c r="EP114" i="3"/>
  <c r="ET114" i="3"/>
  <c r="FC126" i="3"/>
  <c r="GM126" i="3"/>
  <c r="GB116" i="3"/>
  <c r="GO116" i="3"/>
  <c r="FI126" i="3"/>
  <c r="FR120" i="3"/>
  <c r="GV86" i="3"/>
  <c r="GV88" i="3"/>
  <c r="GW84" i="3"/>
  <c r="GU96" i="3"/>
  <c r="GW108" i="3"/>
  <c r="GU120" i="3"/>
  <c r="GV80" i="3"/>
  <c r="GU86" i="3"/>
  <c r="GW98" i="3"/>
  <c r="GU110" i="3"/>
  <c r="EK86" i="3"/>
  <c r="EK88" i="3"/>
  <c r="FI88" i="3"/>
  <c r="FI86" i="3"/>
  <c r="GG86" i="3"/>
  <c r="GG88" i="3"/>
  <c r="GS86" i="3"/>
  <c r="GS88" i="3"/>
  <c r="EJ98" i="3"/>
  <c r="EJ102" i="3"/>
  <c r="EN98" i="3"/>
  <c r="EN102" i="3"/>
  <c r="FA102" i="3"/>
  <c r="FA98" i="3"/>
  <c r="FP98" i="3"/>
  <c r="FP102" i="3"/>
  <c r="EJ108" i="3"/>
  <c r="FM90" i="3"/>
  <c r="FB96" i="3"/>
  <c r="FB92" i="3"/>
  <c r="EX92" i="3"/>
  <c r="EO98" i="3"/>
  <c r="EO102" i="3"/>
  <c r="FY96" i="3"/>
  <c r="GD84" i="3"/>
  <c r="GD80" i="3"/>
  <c r="GT84" i="3"/>
  <c r="GT80" i="3"/>
  <c r="EH80" i="3"/>
  <c r="EX80" i="3"/>
  <c r="FI80" i="3"/>
  <c r="FN80" i="3"/>
  <c r="FY80" i="3"/>
  <c r="GS80" i="3"/>
  <c r="EW82" i="3"/>
  <c r="FA90" i="3"/>
  <c r="FA86" i="3"/>
  <c r="FF90" i="3"/>
  <c r="FJ90" i="3"/>
  <c r="FN90" i="3"/>
  <c r="EO84" i="3"/>
  <c r="FJ84" i="3"/>
  <c r="FC86" i="3"/>
  <c r="FM86" i="3"/>
  <c r="EO92" i="3"/>
  <c r="GF98" i="3"/>
  <c r="GF102" i="3"/>
  <c r="FS108" i="3"/>
  <c r="FS104" i="3"/>
  <c r="GB108" i="3"/>
  <c r="GF108" i="3"/>
  <c r="EU114" i="3"/>
  <c r="EU110" i="3"/>
  <c r="GT120" i="3"/>
  <c r="GT116" i="3"/>
  <c r="FI124" i="3"/>
  <c r="FA96" i="3"/>
  <c r="FA92" i="3"/>
  <c r="FT98" i="3"/>
  <c r="FT102" i="3"/>
  <c r="GQ114" i="3"/>
  <c r="GQ110" i="3"/>
  <c r="FM80" i="3"/>
  <c r="EI96" i="3"/>
  <c r="EI90" i="3"/>
  <c r="GE108" i="3"/>
  <c r="GE104" i="3"/>
  <c r="GE114" i="3"/>
  <c r="EQ88" i="3"/>
  <c r="EQ86" i="3"/>
  <c r="FC94" i="3"/>
  <c r="FC92" i="3"/>
  <c r="GA88" i="3"/>
  <c r="GA86" i="3"/>
  <c r="GM94" i="3"/>
  <c r="GM92" i="3"/>
  <c r="FO80" i="3"/>
  <c r="GG80" i="3"/>
  <c r="GM80" i="3"/>
  <c r="EO90" i="3"/>
  <c r="EO86" i="3"/>
  <c r="ET90" i="3"/>
  <c r="EX90" i="3"/>
  <c r="FB90" i="3"/>
  <c r="GK90" i="3"/>
  <c r="GK86" i="3"/>
  <c r="GP90" i="3"/>
  <c r="GT90" i="3"/>
  <c r="EI86" i="3"/>
  <c r="FO86" i="3"/>
  <c r="FY86" i="3"/>
  <c r="GM86" i="3"/>
  <c r="GP96" i="3"/>
  <c r="GP92" i="3"/>
  <c r="FF92" i="3"/>
  <c r="GK98" i="3"/>
  <c r="GK102" i="3"/>
  <c r="GB98" i="3"/>
  <c r="EI108" i="3"/>
  <c r="EI104" i="3"/>
  <c r="EN108" i="3"/>
  <c r="EI114" i="3"/>
  <c r="FA108" i="3"/>
  <c r="EJ120" i="3"/>
  <c r="EJ116" i="3"/>
  <c r="GF120" i="3"/>
  <c r="GF116" i="3"/>
  <c r="EJ86" i="3"/>
  <c r="FP86" i="3"/>
  <c r="GF86" i="3"/>
  <c r="GH96" i="3"/>
  <c r="GH92" i="3"/>
  <c r="GL96" i="3"/>
  <c r="GL92" i="3"/>
  <c r="EV90" i="3"/>
  <c r="FH98" i="3"/>
  <c r="FL108" i="3"/>
  <c r="FP108" i="3"/>
  <c r="FT108" i="3"/>
  <c r="FY108" i="3"/>
  <c r="FY102" i="3"/>
  <c r="GN102" i="3"/>
  <c r="FS114" i="3"/>
  <c r="FS110" i="3"/>
  <c r="EV120" i="3"/>
  <c r="EV116" i="3"/>
  <c r="FS120" i="3"/>
  <c r="FS116" i="3"/>
  <c r="EK126" i="3"/>
  <c r="EK124" i="3"/>
  <c r="FX120" i="3"/>
  <c r="GG126" i="3"/>
  <c r="GG124" i="3"/>
  <c r="FM96" i="3"/>
  <c r="FM92" i="3"/>
  <c r="FR96" i="3"/>
  <c r="FR92" i="3"/>
  <c r="FV96" i="3"/>
  <c r="FV92" i="3"/>
  <c r="FS90" i="3"/>
  <c r="EL92" i="3"/>
  <c r="EZ98" i="3"/>
  <c r="EZ102" i="3"/>
  <c r="FL98" i="3"/>
  <c r="EZ108" i="3"/>
  <c r="FD108" i="3"/>
  <c r="FH108" i="3"/>
  <c r="EI120" i="3"/>
  <c r="EI116" i="3"/>
  <c r="EN120" i="3"/>
  <c r="EN116" i="3"/>
  <c r="EX120" i="3"/>
  <c r="EX116" i="3"/>
  <c r="FB116" i="3"/>
  <c r="FB120" i="3"/>
  <c r="FF116" i="3"/>
  <c r="FK122" i="3"/>
  <c r="EU92" i="3"/>
  <c r="FG92" i="3"/>
  <c r="GQ92" i="3"/>
  <c r="EH102" i="3"/>
  <c r="EL102" i="3"/>
  <c r="EP102" i="3"/>
  <c r="ET102" i="3"/>
  <c r="EX102" i="3"/>
  <c r="FB102" i="3"/>
  <c r="FF102" i="3"/>
  <c r="FJ102" i="3"/>
  <c r="FN102" i="3"/>
  <c r="FR102" i="3"/>
  <c r="FV102" i="3"/>
  <c r="FZ102" i="3"/>
  <c r="GD102" i="3"/>
  <c r="GH102" i="3"/>
  <c r="GL102" i="3"/>
  <c r="GP102" i="3"/>
  <c r="GT102" i="3"/>
  <c r="EU96" i="3"/>
  <c r="GQ96" i="3"/>
  <c r="FY104" i="3"/>
  <c r="GF114" i="3"/>
  <c r="GF110" i="3"/>
  <c r="EV110" i="3"/>
  <c r="FT110" i="3"/>
  <c r="GB110" i="3"/>
  <c r="FH120" i="3"/>
  <c r="FH116" i="3"/>
  <c r="FZ120" i="3"/>
  <c r="FZ116" i="3"/>
  <c r="GQ120" i="3"/>
  <c r="GQ116" i="3"/>
  <c r="FD116" i="3"/>
  <c r="GD116" i="3"/>
  <c r="EJ80" i="3"/>
  <c r="EN80" i="3"/>
  <c r="ER80" i="3"/>
  <c r="EV80" i="3"/>
  <c r="EZ80" i="3"/>
  <c r="FD80" i="3"/>
  <c r="FH80" i="3"/>
  <c r="FL80" i="3"/>
  <c r="FP80" i="3"/>
  <c r="FT80" i="3"/>
  <c r="FX80" i="3"/>
  <c r="GB80" i="3"/>
  <c r="GF80" i="3"/>
  <c r="GJ80" i="3"/>
  <c r="GN80" i="3"/>
  <c r="GR80" i="3"/>
  <c r="EH86" i="3"/>
  <c r="EL86" i="3"/>
  <c r="EP86" i="3"/>
  <c r="ET86" i="3"/>
  <c r="EX86" i="3"/>
  <c r="FB86" i="3"/>
  <c r="FF86" i="3"/>
  <c r="FJ86" i="3"/>
  <c r="FN86" i="3"/>
  <c r="FR86" i="3"/>
  <c r="FV86" i="3"/>
  <c r="FZ86" i="3"/>
  <c r="GD86" i="3"/>
  <c r="GH86" i="3"/>
  <c r="GL86" i="3"/>
  <c r="GP86" i="3"/>
  <c r="GT86" i="3"/>
  <c r="EJ96" i="3"/>
  <c r="EN96" i="3"/>
  <c r="ER96" i="3"/>
  <c r="EV96" i="3"/>
  <c r="EZ96" i="3"/>
  <c r="FD96" i="3"/>
  <c r="FH96" i="3"/>
  <c r="FL96" i="3"/>
  <c r="FL92" i="3"/>
  <c r="FP96" i="3"/>
  <c r="FP92" i="3"/>
  <c r="FT96" i="3"/>
  <c r="FT92" i="3"/>
  <c r="FX96" i="3"/>
  <c r="FX92" i="3"/>
  <c r="GB96" i="3"/>
  <c r="GB92" i="3"/>
  <c r="GF96" i="3"/>
  <c r="GF92" i="3"/>
  <c r="GJ96" i="3"/>
  <c r="GJ92" i="3"/>
  <c r="GN96" i="3"/>
  <c r="GN92" i="3"/>
  <c r="GR96" i="3"/>
  <c r="GR92" i="3"/>
  <c r="EJ92" i="3"/>
  <c r="EN92" i="3"/>
  <c r="ER92" i="3"/>
  <c r="EV92" i="3"/>
  <c r="EZ92" i="3"/>
  <c r="FD92" i="3"/>
  <c r="FH92" i="3"/>
  <c r="EO104" i="3"/>
  <c r="ET104" i="3"/>
  <c r="FJ104" i="3"/>
  <c r="FZ104" i="3"/>
  <c r="GK104" i="3"/>
  <c r="GP104" i="3"/>
  <c r="FA114" i="3"/>
  <c r="FM114" i="3"/>
  <c r="FY114" i="3"/>
  <c r="GK114" i="3"/>
  <c r="GK110" i="3"/>
  <c r="FH110" i="3"/>
  <c r="GJ110" i="3"/>
  <c r="GR110" i="3"/>
  <c r="EU120" i="3"/>
  <c r="EU116" i="3"/>
  <c r="FW116" i="3"/>
  <c r="FW122" i="3"/>
  <c r="GE120" i="3"/>
  <c r="GE116" i="3"/>
  <c r="GR120" i="3"/>
  <c r="FN116" i="3"/>
  <c r="FV116" i="3"/>
  <c r="EW126" i="3"/>
  <c r="EW124" i="3"/>
  <c r="FL120" i="3"/>
  <c r="GS126" i="3"/>
  <c r="GS124" i="3"/>
  <c r="EH98" i="3"/>
  <c r="EL98" i="3"/>
  <c r="EP98" i="3"/>
  <c r="ET98" i="3"/>
  <c r="EX98" i="3"/>
  <c r="FB98" i="3"/>
  <c r="FF98" i="3"/>
  <c r="FJ98" i="3"/>
  <c r="FN98" i="3"/>
  <c r="FR98" i="3"/>
  <c r="FV98" i="3"/>
  <c r="FZ98" i="3"/>
  <c r="GD98" i="3"/>
  <c r="GH98" i="3"/>
  <c r="GL98" i="3"/>
  <c r="GP98" i="3"/>
  <c r="GT98" i="3"/>
  <c r="EJ104" i="3"/>
  <c r="EN104" i="3"/>
  <c r="ER104" i="3"/>
  <c r="EV104" i="3"/>
  <c r="EZ104" i="3"/>
  <c r="FD104" i="3"/>
  <c r="FH104" i="3"/>
  <c r="FL104" i="3"/>
  <c r="FP104" i="3"/>
  <c r="FT104" i="3"/>
  <c r="FX104" i="3"/>
  <c r="GB104" i="3"/>
  <c r="GF104" i="3"/>
  <c r="GJ104" i="3"/>
  <c r="GN104" i="3"/>
  <c r="GR104" i="3"/>
  <c r="FN114" i="3"/>
  <c r="GL114" i="3"/>
  <c r="EL110" i="3"/>
  <c r="FB110" i="3"/>
  <c r="FZ110" i="3"/>
  <c r="EY116" i="3"/>
  <c r="EY122" i="3"/>
  <c r="FG120" i="3"/>
  <c r="FG116" i="3"/>
  <c r="EP116" i="3"/>
  <c r="FT116" i="3"/>
  <c r="EG116" i="3"/>
  <c r="FM116" i="3"/>
  <c r="GC116" i="3"/>
  <c r="EB90" i="3"/>
  <c r="ED96" i="3"/>
  <c r="DN86" i="3"/>
  <c r="DN90" i="3"/>
  <c r="EB80" i="3"/>
  <c r="DP90" i="3"/>
  <c r="DT90" i="3"/>
  <c r="DN96" i="3"/>
  <c r="DZ90" i="3"/>
  <c r="DZ86" i="3"/>
  <c r="ED90" i="3"/>
  <c r="ED86" i="3"/>
  <c r="DN102" i="3"/>
  <c r="DN98" i="3"/>
  <c r="ED102" i="3"/>
  <c r="ED98" i="3"/>
  <c r="DO86" i="3"/>
  <c r="EA86" i="3"/>
  <c r="DZ96" i="3"/>
  <c r="EA102" i="3"/>
  <c r="EA110" i="3"/>
  <c r="EA114" i="3"/>
  <c r="DP92" i="3"/>
  <c r="DT92" i="3"/>
  <c r="EB92" i="3"/>
  <c r="DZ102" i="3"/>
  <c r="DZ98" i="3"/>
  <c r="DN80" i="3"/>
  <c r="DZ80" i="3"/>
  <c r="ED80" i="3"/>
  <c r="DP86" i="3"/>
  <c r="DT86" i="3"/>
  <c r="EB86" i="3"/>
  <c r="DN92" i="3"/>
  <c r="ED92" i="3"/>
  <c r="DP102" i="3"/>
  <c r="DT102" i="3"/>
  <c r="EB102" i="3"/>
  <c r="DO114" i="3"/>
  <c r="DO110" i="3"/>
  <c r="DO80" i="3"/>
  <c r="EA80" i="3"/>
  <c r="DO92" i="3"/>
  <c r="EA92" i="3"/>
  <c r="DN108" i="3"/>
  <c r="DZ108" i="3"/>
  <c r="ED108" i="3"/>
  <c r="DN104" i="3"/>
  <c r="DZ104" i="3"/>
  <c r="ED104" i="3"/>
  <c r="DP114" i="3"/>
  <c r="DP110" i="3"/>
  <c r="DT114" i="3"/>
  <c r="DT110" i="3"/>
  <c r="EB110" i="3"/>
  <c r="EB114" i="3"/>
  <c r="DQ126" i="3"/>
  <c r="DQ124" i="3"/>
  <c r="DO108" i="3"/>
  <c r="EA108" i="3"/>
  <c r="DO104" i="3"/>
  <c r="EA104" i="3"/>
  <c r="DT120" i="3"/>
  <c r="DY122" i="3"/>
  <c r="DY116" i="3"/>
  <c r="ED114" i="3"/>
  <c r="DT116" i="3"/>
  <c r="DP108" i="3"/>
  <c r="DT108" i="3"/>
  <c r="EB108" i="3"/>
  <c r="DP104" i="3"/>
  <c r="DT104" i="3"/>
  <c r="EB104" i="3"/>
  <c r="DN114" i="3"/>
  <c r="DP116" i="3"/>
  <c r="DP120" i="3"/>
  <c r="EC126" i="3"/>
  <c r="EC124" i="3"/>
  <c r="DN116" i="3"/>
  <c r="ED120" i="3"/>
  <c r="EB120" i="3"/>
  <c r="DZ120" i="3"/>
  <c r="DO120" i="3"/>
  <c r="DO116" i="3"/>
  <c r="EA120" i="3"/>
  <c r="EA116" i="3"/>
  <c r="DS122" i="3"/>
  <c r="BD124" i="3"/>
  <c r="BD126" i="3"/>
  <c r="BD128" i="3"/>
  <c r="BD122" i="3"/>
  <c r="BD118" i="3"/>
  <c r="BD114" i="3"/>
  <c r="BD116" i="3"/>
  <c r="BD120" i="3"/>
  <c r="BD112" i="3"/>
  <c r="BD108" i="3"/>
  <c r="BD106" i="3"/>
  <c r="BD110" i="3"/>
  <c r="BD102" i="3"/>
  <c r="BD100" i="3"/>
  <c r="BD98" i="3"/>
  <c r="BD104" i="3"/>
  <c r="BD92" i="3"/>
  <c r="BD96" i="3"/>
  <c r="BD94" i="3"/>
  <c r="BD90" i="3"/>
  <c r="BD88" i="3"/>
  <c r="BD80" i="3"/>
  <c r="BD86" i="3"/>
  <c r="BD84" i="3"/>
  <c r="BD82" i="3"/>
  <c r="BD78" i="3"/>
  <c r="BD76" i="3"/>
  <c r="BD74" i="3"/>
  <c r="BC126" i="3"/>
  <c r="BC76" i="3"/>
  <c r="BC124" i="3"/>
  <c r="BC118" i="3"/>
  <c r="BC128" i="3"/>
  <c r="BC122" i="3"/>
  <c r="BC112" i="3"/>
  <c r="BC116" i="3"/>
  <c r="BC120" i="3"/>
  <c r="BC108" i="3"/>
  <c r="BC114" i="3"/>
  <c r="BC110" i="3"/>
  <c r="BC106" i="3"/>
  <c r="BC102" i="3"/>
  <c r="BC100" i="3"/>
  <c r="BC104" i="3"/>
  <c r="BC98" i="3"/>
  <c r="BC96" i="3"/>
  <c r="BC92" i="3"/>
  <c r="BC94" i="3"/>
  <c r="BC90" i="3"/>
  <c r="BC88" i="3"/>
  <c r="BC86" i="3"/>
  <c r="BC80" i="3"/>
  <c r="BC84" i="3"/>
  <c r="BC82" i="3"/>
  <c r="BC78" i="3"/>
  <c r="BC74" i="3"/>
  <c r="AC301" i="3"/>
  <c r="AC300" i="3"/>
  <c r="AC298" i="3"/>
  <c r="AC295" i="3"/>
  <c r="AC291" i="3"/>
  <c r="AC286" i="3"/>
  <c r="AC280" i="3"/>
  <c r="AC273" i="3"/>
  <c r="JK112" i="3" l="1"/>
  <c r="JK110" i="3"/>
  <c r="HO112" i="3"/>
  <c r="HO110" i="3"/>
  <c r="JE112" i="3"/>
  <c r="JE110" i="3"/>
  <c r="IG112" i="3"/>
  <c r="IG110" i="3"/>
  <c r="JN112" i="3"/>
  <c r="JN110" i="3"/>
  <c r="IY116" i="3"/>
  <c r="IY118" i="3"/>
  <c r="IA118" i="3"/>
  <c r="IA116" i="3"/>
  <c r="IM116" i="3"/>
  <c r="IM118" i="3"/>
  <c r="IS112" i="3"/>
  <c r="IS110" i="3"/>
  <c r="HC116" i="3"/>
  <c r="HC118" i="3"/>
  <c r="HI112" i="3"/>
  <c r="HI110" i="3"/>
  <c r="HU112" i="3"/>
  <c r="HU110" i="3"/>
  <c r="GT122" i="3"/>
  <c r="FF122" i="3"/>
  <c r="EU122" i="3"/>
  <c r="FY128" i="3"/>
  <c r="DP54" i="3"/>
  <c r="FN54" i="3"/>
  <c r="DQ54" i="3"/>
  <c r="FO54" i="3"/>
  <c r="DO54" i="3"/>
  <c r="FP54" i="3"/>
  <c r="GP122" i="3"/>
  <c r="EP128" i="3"/>
  <c r="FD128" i="3"/>
  <c r="FD122" i="3"/>
  <c r="EZ122" i="3"/>
  <c r="EZ128" i="3"/>
  <c r="FT122" i="3"/>
  <c r="EP124" i="3"/>
  <c r="FP122" i="3"/>
  <c r="GJ128" i="3"/>
  <c r="GD124" i="3"/>
  <c r="EL122" i="3"/>
  <c r="DN128" i="3"/>
  <c r="DZ122" i="3"/>
  <c r="FL122" i="3"/>
  <c r="FV122" i="3"/>
  <c r="GN122" i="3"/>
  <c r="EO122" i="3"/>
  <c r="FX122" i="3"/>
  <c r="ET128" i="3"/>
  <c r="FS122" i="3"/>
  <c r="EH128" i="3"/>
  <c r="FJ122" i="3"/>
  <c r="GW122" i="3"/>
  <c r="ER122" i="3"/>
  <c r="GW128" i="3"/>
  <c r="GR122" i="3"/>
  <c r="GW124" i="3"/>
  <c r="EN122" i="3"/>
  <c r="ET122" i="3"/>
  <c r="EX122" i="3"/>
  <c r="FZ122" i="3"/>
  <c r="GL122" i="3"/>
  <c r="GH128" i="3"/>
  <c r="FP128" i="3"/>
  <c r="EZ124" i="3"/>
  <c r="GN128" i="3"/>
  <c r="EH122" i="3"/>
  <c r="DQ88" i="3"/>
  <c r="DQ92" i="3" s="1"/>
  <c r="ER128" i="3"/>
  <c r="FH122" i="3"/>
  <c r="FR122" i="3"/>
  <c r="GJ122" i="3"/>
  <c r="EV122" i="3"/>
  <c r="GB128" i="3"/>
  <c r="EJ122" i="3"/>
  <c r="FV128" i="3"/>
  <c r="GQ122" i="3"/>
  <c r="EL128" i="3"/>
  <c r="FA122" i="3"/>
  <c r="GB122" i="3"/>
  <c r="GU122" i="3"/>
  <c r="FJ128" i="3"/>
  <c r="EP122" i="3"/>
  <c r="GK122" i="3"/>
  <c r="GK128" i="3"/>
  <c r="FR124" i="3"/>
  <c r="FR128" i="3"/>
  <c r="FT124" i="3"/>
  <c r="FT128" i="3"/>
  <c r="DN122" i="3"/>
  <c r="FM122" i="3"/>
  <c r="FU86" i="3"/>
  <c r="FF128" i="3"/>
  <c r="FF124" i="3"/>
  <c r="ED122" i="3"/>
  <c r="FG122" i="3"/>
  <c r="DT122" i="3"/>
  <c r="EC88" i="3"/>
  <c r="EC94" i="3" s="1"/>
  <c r="EO128" i="3"/>
  <c r="EI122" i="3"/>
  <c r="FO100" i="3"/>
  <c r="FO104" i="3" s="1"/>
  <c r="GD122" i="3"/>
  <c r="GP128" i="3"/>
  <c r="GH122" i="3"/>
  <c r="GU124" i="3"/>
  <c r="GU128" i="3"/>
  <c r="GV94" i="3"/>
  <c r="GV92" i="3"/>
  <c r="FL128" i="3"/>
  <c r="FL124" i="3"/>
  <c r="FH128" i="3"/>
  <c r="FH124" i="3"/>
  <c r="EN128" i="3"/>
  <c r="EN124" i="3"/>
  <c r="FX124" i="3"/>
  <c r="FX128" i="3"/>
  <c r="FS128" i="3"/>
  <c r="FS124" i="3"/>
  <c r="GA94" i="3"/>
  <c r="GA92" i="3"/>
  <c r="EQ94" i="3"/>
  <c r="EQ92" i="3"/>
  <c r="GS92" i="3"/>
  <c r="GS94" i="3"/>
  <c r="GR128" i="3"/>
  <c r="GR124" i="3"/>
  <c r="GQ128" i="3"/>
  <c r="GQ124" i="3"/>
  <c r="GF122" i="3"/>
  <c r="EJ128" i="3"/>
  <c r="EJ124" i="3"/>
  <c r="EW88" i="3"/>
  <c r="EW86" i="3"/>
  <c r="FI94" i="3"/>
  <c r="FI92" i="3"/>
  <c r="FN122" i="3"/>
  <c r="FN128" i="3"/>
  <c r="FY122" i="3"/>
  <c r="FM128" i="3"/>
  <c r="EX128" i="3"/>
  <c r="EX124" i="3"/>
  <c r="EI128" i="3"/>
  <c r="EI124" i="3"/>
  <c r="GL128" i="3"/>
  <c r="EV128" i="3"/>
  <c r="EV124" i="3"/>
  <c r="GF128" i="3"/>
  <c r="GF124" i="3"/>
  <c r="GM100" i="3"/>
  <c r="GM98" i="3"/>
  <c r="FC100" i="3"/>
  <c r="FC98" i="3"/>
  <c r="GE122" i="3"/>
  <c r="GG92" i="3"/>
  <c r="GG94" i="3"/>
  <c r="EK92" i="3"/>
  <c r="EK94" i="3"/>
  <c r="FG128" i="3"/>
  <c r="FG124" i="3"/>
  <c r="GE128" i="3"/>
  <c r="GE124" i="3"/>
  <c r="EU128" i="3"/>
  <c r="EU124" i="3"/>
  <c r="FZ124" i="3"/>
  <c r="FZ128" i="3"/>
  <c r="FB124" i="3"/>
  <c r="FB128" i="3"/>
  <c r="FA128" i="3"/>
  <c r="FU92" i="3"/>
  <c r="FU94" i="3"/>
  <c r="GT128" i="3"/>
  <c r="GT124" i="3"/>
  <c r="DZ124" i="3"/>
  <c r="DZ128" i="3"/>
  <c r="EA122" i="3"/>
  <c r="DO128" i="3"/>
  <c r="DO124" i="3"/>
  <c r="ED128" i="3"/>
  <c r="ED124" i="3"/>
  <c r="EA128" i="3"/>
  <c r="EA124" i="3"/>
  <c r="EB128" i="3"/>
  <c r="EB124" i="3"/>
  <c r="DP122" i="3"/>
  <c r="EB122" i="3"/>
  <c r="DT128" i="3"/>
  <c r="DT124" i="3"/>
  <c r="DP128" i="3"/>
  <c r="DP124" i="3"/>
  <c r="DO122" i="3"/>
  <c r="BB128" i="3"/>
  <c r="BB122" i="3"/>
  <c r="BB126" i="3"/>
  <c r="BB124" i="3"/>
  <c r="BB120" i="3"/>
  <c r="BB118" i="3"/>
  <c r="BB110" i="3"/>
  <c r="BB116" i="3"/>
  <c r="BB114" i="3"/>
  <c r="BB106" i="3"/>
  <c r="BB112" i="3"/>
  <c r="BB108" i="3"/>
  <c r="BB104" i="3"/>
  <c r="BB98" i="3"/>
  <c r="BB102" i="3"/>
  <c r="BB100" i="3"/>
  <c r="BB94" i="3"/>
  <c r="BB92" i="3"/>
  <c r="BB96" i="3"/>
  <c r="BB90" i="3"/>
  <c r="BB88" i="3"/>
  <c r="BB84" i="3"/>
  <c r="BB82" i="3"/>
  <c r="BB86" i="3"/>
  <c r="BB80" i="3"/>
  <c r="BB78" i="3"/>
  <c r="BB76" i="3"/>
  <c r="BB74" i="3"/>
  <c r="BA126" i="3"/>
  <c r="BA124" i="3"/>
  <c r="BA120" i="3"/>
  <c r="BA128" i="3"/>
  <c r="BA118" i="3"/>
  <c r="BA122" i="3"/>
  <c r="BA112" i="3"/>
  <c r="BA116" i="3"/>
  <c r="BA114" i="3"/>
  <c r="BA98" i="3"/>
  <c r="BA102" i="3"/>
  <c r="BA106" i="3"/>
  <c r="BA100" i="3"/>
  <c r="BA110" i="3"/>
  <c r="BA108" i="3"/>
  <c r="BA104" i="3"/>
  <c r="BA94" i="3"/>
  <c r="BA92" i="3"/>
  <c r="BA96" i="3"/>
  <c r="BA90" i="3"/>
  <c r="BA80" i="3"/>
  <c r="BA88" i="3"/>
  <c r="BA84" i="3"/>
  <c r="BA82" i="3"/>
  <c r="BA86" i="3"/>
  <c r="BA78" i="3"/>
  <c r="BA74" i="3"/>
  <c r="BA76" i="3"/>
  <c r="AZ126" i="3"/>
  <c r="AZ122" i="3"/>
  <c r="AZ128" i="3"/>
  <c r="AZ124" i="3"/>
  <c r="AZ120" i="3"/>
  <c r="AZ118" i="3"/>
  <c r="AZ114" i="3"/>
  <c r="AZ116" i="3"/>
  <c r="AZ112" i="3"/>
  <c r="AZ108" i="3"/>
  <c r="AZ110" i="3"/>
  <c r="AZ104" i="3"/>
  <c r="AZ102" i="3"/>
  <c r="AZ106" i="3"/>
  <c r="AZ100" i="3"/>
  <c r="AZ98" i="3"/>
  <c r="AZ96" i="3"/>
  <c r="AZ92" i="3"/>
  <c r="AZ94" i="3"/>
  <c r="AZ90" i="3"/>
  <c r="AZ88" i="3"/>
  <c r="AZ86" i="3"/>
  <c r="AZ84" i="3"/>
  <c r="AZ80" i="3"/>
  <c r="AZ82" i="3"/>
  <c r="AZ78" i="3"/>
  <c r="AZ76" i="3"/>
  <c r="AZ74" i="3"/>
  <c r="Z301" i="3"/>
  <c r="Z300" i="3"/>
  <c r="Z298" i="3"/>
  <c r="Z295" i="3"/>
  <c r="Z291" i="3"/>
  <c r="Z286" i="3"/>
  <c r="Z280" i="3"/>
  <c r="Z273" i="3"/>
  <c r="AY124" i="3"/>
  <c r="AY122" i="3"/>
  <c r="AY126" i="3"/>
  <c r="AY128" i="3"/>
  <c r="AY118" i="3"/>
  <c r="AY120" i="3"/>
  <c r="AY116" i="3"/>
  <c r="AY112" i="3"/>
  <c r="AY114" i="3"/>
  <c r="AY104" i="3"/>
  <c r="AY100" i="3"/>
  <c r="AY94" i="3"/>
  <c r="AY110" i="3"/>
  <c r="AY106" i="3"/>
  <c r="AY102" i="3"/>
  <c r="AY96" i="3"/>
  <c r="AY92" i="3"/>
  <c r="AY108" i="3"/>
  <c r="AY98" i="3"/>
  <c r="AY90" i="3"/>
  <c r="AY86" i="3"/>
  <c r="AY88" i="3"/>
  <c r="AY82" i="3"/>
  <c r="AY84" i="3"/>
  <c r="AY80" i="3"/>
  <c r="AY78" i="3"/>
  <c r="AY74" i="3"/>
  <c r="AY76" i="3"/>
  <c r="AX122" i="3"/>
  <c r="AX120" i="3"/>
  <c r="AX124" i="3"/>
  <c r="AX128" i="3"/>
  <c r="AX126" i="3"/>
  <c r="AX118" i="3"/>
  <c r="AX114" i="3"/>
  <c r="AX108" i="3"/>
  <c r="AX112" i="3"/>
  <c r="AX116" i="3"/>
  <c r="AX100" i="3"/>
  <c r="AX110" i="3"/>
  <c r="AX102" i="3"/>
  <c r="AX94" i="3"/>
  <c r="AX104" i="3"/>
  <c r="AX96" i="3"/>
  <c r="AX106" i="3"/>
  <c r="AX92" i="3"/>
  <c r="AX98" i="3"/>
  <c r="AX90" i="3"/>
  <c r="AX88" i="3"/>
  <c r="AX86" i="3"/>
  <c r="AX80" i="3"/>
  <c r="AX84" i="3"/>
  <c r="AX82" i="3"/>
  <c r="AX78" i="3"/>
  <c r="AX76" i="3"/>
  <c r="AX74" i="3"/>
  <c r="AW120" i="3"/>
  <c r="AW122" i="3"/>
  <c r="AW128" i="3"/>
  <c r="AW124" i="3"/>
  <c r="AW118" i="3"/>
  <c r="AW126" i="3"/>
  <c r="AW116" i="3"/>
  <c r="AW110" i="3"/>
  <c r="AW112" i="3"/>
  <c r="AW104" i="3"/>
  <c r="AW114" i="3"/>
  <c r="AW100" i="3"/>
  <c r="AW106" i="3"/>
  <c r="AW94" i="3"/>
  <c r="AW96" i="3"/>
  <c r="AW102" i="3"/>
  <c r="AW108" i="3"/>
  <c r="AW98" i="3"/>
  <c r="AW92" i="3"/>
  <c r="AW90" i="3"/>
  <c r="AW82" i="3"/>
  <c r="AW86" i="3"/>
  <c r="AW88" i="3"/>
  <c r="AW84" i="3"/>
  <c r="AW80" i="3"/>
  <c r="AW78" i="3"/>
  <c r="AW74" i="3"/>
  <c r="AW76" i="3"/>
  <c r="Y301" i="3"/>
  <c r="Y300" i="3"/>
  <c r="Y298" i="3"/>
  <c r="Y295" i="3"/>
  <c r="Y291" i="3"/>
  <c r="Y286" i="3"/>
  <c r="Y280" i="3"/>
  <c r="Y273" i="3"/>
  <c r="AV126" i="3"/>
  <c r="AV128" i="3"/>
  <c r="AV122" i="3"/>
  <c r="AV120" i="3"/>
  <c r="AV118" i="3"/>
  <c r="AV114" i="3"/>
  <c r="AV124" i="3"/>
  <c r="AV106" i="3"/>
  <c r="AV104" i="3"/>
  <c r="AV116" i="3"/>
  <c r="AV112" i="3"/>
  <c r="AV100" i="3"/>
  <c r="AV102" i="3"/>
  <c r="AV92" i="3"/>
  <c r="AV110" i="3"/>
  <c r="AV108" i="3"/>
  <c r="AV98" i="3"/>
  <c r="AV96" i="3"/>
  <c r="AV94" i="3"/>
  <c r="AV90" i="3"/>
  <c r="AV88" i="3"/>
  <c r="AV80" i="3"/>
  <c r="AV86" i="3"/>
  <c r="AV84" i="3"/>
  <c r="AV82" i="3"/>
  <c r="AV78" i="3"/>
  <c r="AV76" i="3"/>
  <c r="AV74" i="3"/>
  <c r="AU128" i="3"/>
  <c r="AU126" i="3"/>
  <c r="AU124" i="3"/>
  <c r="AU122" i="3"/>
  <c r="AU120" i="3"/>
  <c r="AU116" i="3"/>
  <c r="AU118" i="3"/>
  <c r="AU114" i="3"/>
  <c r="AU112" i="3"/>
  <c r="AU108" i="3"/>
  <c r="AU110" i="3"/>
  <c r="AU96" i="3"/>
  <c r="AU94" i="3"/>
  <c r="AU100" i="3"/>
  <c r="AU98" i="3"/>
  <c r="AU104" i="3"/>
  <c r="AU102" i="3"/>
  <c r="AU106" i="3"/>
  <c r="AU92" i="3"/>
  <c r="AU90" i="3"/>
  <c r="AU84" i="3"/>
  <c r="AU82" i="3"/>
  <c r="AU86" i="3"/>
  <c r="AU88" i="3"/>
  <c r="AU80" i="3"/>
  <c r="AU78" i="3"/>
  <c r="AU76" i="3"/>
  <c r="AU74" i="3"/>
  <c r="AT126" i="3"/>
  <c r="AT124" i="3"/>
  <c r="AT116" i="3"/>
  <c r="AT128" i="3"/>
  <c r="AT118" i="3"/>
  <c r="AT120" i="3"/>
  <c r="AT122" i="3"/>
  <c r="AT114" i="3"/>
  <c r="AT108" i="3"/>
  <c r="AT110" i="3"/>
  <c r="AT112" i="3"/>
  <c r="AT102" i="3"/>
  <c r="AT106" i="3"/>
  <c r="AT94" i="3"/>
  <c r="AT96" i="3"/>
  <c r="AT100" i="3"/>
  <c r="AT104" i="3"/>
  <c r="AT98" i="3"/>
  <c r="AT92" i="3"/>
  <c r="AT90" i="3"/>
  <c r="AT88" i="3"/>
  <c r="AT86" i="3"/>
  <c r="AT82" i="3"/>
  <c r="AT84" i="3"/>
  <c r="AT80" i="3"/>
  <c r="AT78" i="3"/>
  <c r="AT76" i="3"/>
  <c r="AT74" i="3"/>
  <c r="X301" i="3"/>
  <c r="X300" i="3"/>
  <c r="X298" i="3"/>
  <c r="X295" i="3"/>
  <c r="X291" i="3"/>
  <c r="X286" i="3"/>
  <c r="X280" i="3"/>
  <c r="X273" i="3"/>
  <c r="AS128" i="3"/>
  <c r="AS126" i="3"/>
  <c r="AS124" i="3"/>
  <c r="AS120" i="3"/>
  <c r="AS122" i="3"/>
  <c r="AS118" i="3"/>
  <c r="AS116" i="3"/>
  <c r="AS114" i="3"/>
  <c r="AS112" i="3"/>
  <c r="AS110" i="3"/>
  <c r="AS106" i="3"/>
  <c r="AS104" i="3"/>
  <c r="AS102" i="3"/>
  <c r="AS100" i="3"/>
  <c r="AS108" i="3"/>
  <c r="AS92" i="3"/>
  <c r="AS98" i="3"/>
  <c r="AS94" i="3"/>
  <c r="AS96" i="3"/>
  <c r="AS90" i="3"/>
  <c r="AS88" i="3"/>
  <c r="AS84" i="3"/>
  <c r="AS86" i="3"/>
  <c r="AS82" i="3"/>
  <c r="AS80" i="3"/>
  <c r="AS78" i="3"/>
  <c r="AS76" i="3"/>
  <c r="AS74" i="3"/>
  <c r="AR122" i="3"/>
  <c r="AR128" i="3"/>
  <c r="AR120" i="3"/>
  <c r="AR116" i="3"/>
  <c r="AR100" i="3"/>
  <c r="AR92" i="3"/>
  <c r="AR96" i="3"/>
  <c r="AR84" i="3"/>
  <c r="AR74" i="3"/>
  <c r="AR126" i="3"/>
  <c r="AR124" i="3"/>
  <c r="AR118" i="3"/>
  <c r="AR114" i="3"/>
  <c r="AR110" i="3"/>
  <c r="AR106" i="3"/>
  <c r="AR112" i="3"/>
  <c r="AR108" i="3"/>
  <c r="AR102" i="3"/>
  <c r="AR104" i="3"/>
  <c r="AR98" i="3"/>
  <c r="AR94" i="3"/>
  <c r="AR90" i="3"/>
  <c r="AR88" i="3"/>
  <c r="AR82" i="3"/>
  <c r="AR86" i="3"/>
  <c r="AR80" i="3"/>
  <c r="AR78" i="3"/>
  <c r="AR76" i="3"/>
  <c r="AQ100" i="3"/>
  <c r="AQ126" i="3"/>
  <c r="AQ112" i="3"/>
  <c r="AQ128" i="3"/>
  <c r="AQ116" i="3"/>
  <c r="AQ124" i="3"/>
  <c r="AQ122" i="3"/>
  <c r="AQ118" i="3"/>
  <c r="AQ120" i="3"/>
  <c r="AQ110" i="3"/>
  <c r="AQ106" i="3"/>
  <c r="AQ114" i="3"/>
  <c r="AQ108" i="3"/>
  <c r="AQ94" i="3"/>
  <c r="AQ92" i="3"/>
  <c r="AQ104" i="3"/>
  <c r="AQ102" i="3"/>
  <c r="AQ98" i="3"/>
  <c r="AQ96" i="3"/>
  <c r="AQ88" i="3"/>
  <c r="AQ90" i="3"/>
  <c r="AQ82" i="3"/>
  <c r="AQ86" i="3"/>
  <c r="AQ84" i="3"/>
  <c r="AQ80" i="3"/>
  <c r="AQ76" i="3"/>
  <c r="AQ78" i="3"/>
  <c r="AQ74" i="3"/>
  <c r="W301" i="3"/>
  <c r="W300" i="3"/>
  <c r="W298" i="3"/>
  <c r="W295" i="3"/>
  <c r="W291" i="3"/>
  <c r="W286" i="3"/>
  <c r="W280" i="3"/>
  <c r="W273" i="3"/>
  <c r="AP122" i="3"/>
  <c r="AP126" i="3"/>
  <c r="AP124" i="3"/>
  <c r="AP118" i="3"/>
  <c r="AP128" i="3"/>
  <c r="AP120" i="3"/>
  <c r="AP116" i="3"/>
  <c r="AP112" i="3"/>
  <c r="AP114" i="3"/>
  <c r="AP108" i="3"/>
  <c r="AP100" i="3"/>
  <c r="AP104" i="3"/>
  <c r="AP96" i="3"/>
  <c r="AP110" i="3"/>
  <c r="AP102" i="3"/>
  <c r="AP106" i="3"/>
  <c r="AP98" i="3"/>
  <c r="AP92" i="3"/>
  <c r="AP94" i="3"/>
  <c r="AP90" i="3"/>
  <c r="AP86" i="3"/>
  <c r="AP88" i="3"/>
  <c r="AP82" i="3"/>
  <c r="AP84" i="3"/>
  <c r="AP80" i="3"/>
  <c r="AP78" i="3"/>
  <c r="AP74" i="3"/>
  <c r="AP76" i="3"/>
  <c r="AO126" i="3"/>
  <c r="AO128" i="3"/>
  <c r="AO124" i="3"/>
  <c r="AO122" i="3"/>
  <c r="AO120" i="3"/>
  <c r="AO118" i="3"/>
  <c r="AO116" i="3"/>
  <c r="AO114" i="3"/>
  <c r="AO112" i="3"/>
  <c r="AO110" i="3"/>
  <c r="AO108" i="3"/>
  <c r="AO106" i="3"/>
  <c r="AO102" i="3"/>
  <c r="AO94" i="3"/>
  <c r="AO100" i="3"/>
  <c r="AO98" i="3"/>
  <c r="AO104" i="3"/>
  <c r="AO96" i="3"/>
  <c r="AO92" i="3"/>
  <c r="AO90" i="3"/>
  <c r="AO84" i="3"/>
  <c r="AO88" i="3"/>
  <c r="AO86" i="3"/>
  <c r="AO82" i="3"/>
  <c r="AO80" i="3"/>
  <c r="AO78" i="3"/>
  <c r="AO76" i="3"/>
  <c r="AO74" i="3"/>
  <c r="AN128" i="3"/>
  <c r="AN122" i="3"/>
  <c r="AN124" i="3"/>
  <c r="AN126" i="3"/>
  <c r="AN120" i="3"/>
  <c r="AN118" i="3"/>
  <c r="AN114" i="3"/>
  <c r="AN112" i="3"/>
  <c r="AN108" i="3"/>
  <c r="AN106" i="3"/>
  <c r="AN116" i="3"/>
  <c r="AN110" i="3"/>
  <c r="AN100" i="3"/>
  <c r="AN98" i="3"/>
  <c r="AN102" i="3"/>
  <c r="AN104" i="3"/>
  <c r="AN96" i="3"/>
  <c r="AN94" i="3"/>
  <c r="AN92" i="3"/>
  <c r="AN86" i="3"/>
  <c r="AN84" i="3"/>
  <c r="AN88" i="3"/>
  <c r="AN90" i="3"/>
  <c r="AN82" i="3"/>
  <c r="AN80" i="3"/>
  <c r="AN76" i="3"/>
  <c r="AN74" i="3"/>
  <c r="AN78" i="3"/>
  <c r="V301" i="3"/>
  <c r="V300" i="3"/>
  <c r="V298" i="3"/>
  <c r="V295" i="3"/>
  <c r="V291" i="3"/>
  <c r="V286" i="3"/>
  <c r="V280" i="3"/>
  <c r="V273" i="3"/>
  <c r="AM124" i="3"/>
  <c r="AM128" i="3"/>
  <c r="AM122" i="3"/>
  <c r="AM118" i="3"/>
  <c r="AM126" i="3"/>
  <c r="AM112" i="3"/>
  <c r="AM120" i="3"/>
  <c r="AM110" i="3"/>
  <c r="AM106" i="3"/>
  <c r="AM116" i="3"/>
  <c r="AM114" i="3"/>
  <c r="AM108" i="3"/>
  <c r="AM104" i="3"/>
  <c r="AM102" i="3"/>
  <c r="AM98" i="3"/>
  <c r="AM100" i="3"/>
  <c r="AM96" i="3"/>
  <c r="AM92" i="3"/>
  <c r="AM94" i="3"/>
  <c r="AM90" i="3"/>
  <c r="AM88" i="3"/>
  <c r="AM84" i="3"/>
  <c r="AM86" i="3"/>
  <c r="AM80" i="3"/>
  <c r="AM82" i="3"/>
  <c r="AM78" i="3"/>
  <c r="AM76" i="3"/>
  <c r="AM74" i="3"/>
  <c r="AL128" i="3"/>
  <c r="AL120" i="3"/>
  <c r="AL126" i="3"/>
  <c r="AL124" i="3"/>
  <c r="AL118" i="3"/>
  <c r="AL122" i="3"/>
  <c r="AL110" i="3"/>
  <c r="AL116" i="3"/>
  <c r="AL114" i="3"/>
  <c r="AL112" i="3"/>
  <c r="AL108" i="3"/>
  <c r="AL106" i="3"/>
  <c r="AL104" i="3"/>
  <c r="AL102" i="3"/>
  <c r="AL100" i="3"/>
  <c r="AL98" i="3"/>
  <c r="AL96" i="3"/>
  <c r="AL94" i="3"/>
  <c r="AL92" i="3"/>
  <c r="AL90" i="3"/>
  <c r="AL88" i="3"/>
  <c r="AL86" i="3"/>
  <c r="AL84" i="3"/>
  <c r="AL82" i="3"/>
  <c r="AL80" i="3"/>
  <c r="AL78" i="3"/>
  <c r="AL76" i="3"/>
  <c r="AL74" i="3"/>
  <c r="AK126" i="3"/>
  <c r="AK116" i="3"/>
  <c r="AJ104" i="3"/>
  <c r="AJ106" i="3"/>
  <c r="AI110" i="3"/>
  <c r="AI116" i="3"/>
  <c r="AH118" i="3"/>
  <c r="AH120" i="3"/>
  <c r="AG116" i="3"/>
  <c r="AB108" i="3"/>
  <c r="AC108" i="3"/>
  <c r="AD108" i="3"/>
  <c r="AE108" i="3"/>
  <c r="AF108" i="3"/>
  <c r="AG104" i="3"/>
  <c r="AA110" i="3"/>
  <c r="AK108" i="3"/>
  <c r="AJ110" i="3"/>
  <c r="AI108" i="3"/>
  <c r="AH116" i="3"/>
  <c r="AE100" i="3"/>
  <c r="AF100" i="3"/>
  <c r="AG110" i="3"/>
  <c r="AD104" i="3"/>
  <c r="AC102" i="3"/>
  <c r="AB100" i="3"/>
  <c r="AA104" i="3"/>
  <c r="Z108" i="3"/>
  <c r="Y106" i="3"/>
  <c r="Y120" i="3"/>
  <c r="AK102" i="3"/>
  <c r="AJ114" i="3"/>
  <c r="AI104" i="3"/>
  <c r="AH110" i="3"/>
  <c r="AE124" i="3"/>
  <c r="AF118" i="3"/>
  <c r="AG118" i="3"/>
  <c r="AD128" i="3"/>
  <c r="AC124" i="3"/>
  <c r="AB124" i="3"/>
  <c r="AA128" i="3"/>
  <c r="Z102" i="3"/>
  <c r="Y114" i="3"/>
  <c r="B106" i="3"/>
  <c r="C94" i="3"/>
  <c r="D104" i="3"/>
  <c r="E104" i="3"/>
  <c r="F100" i="3"/>
  <c r="G106" i="3"/>
  <c r="H106" i="3"/>
  <c r="I108" i="3"/>
  <c r="J106" i="3"/>
  <c r="K106" i="3"/>
  <c r="L106" i="3"/>
  <c r="M106" i="3"/>
  <c r="N104" i="3"/>
  <c r="O102" i="3"/>
  <c r="P112" i="3"/>
  <c r="Q112" i="3"/>
  <c r="R112" i="3"/>
  <c r="W114" i="3"/>
  <c r="T126" i="3"/>
  <c r="T124" i="3"/>
  <c r="Q80" i="3"/>
  <c r="Q126" i="3"/>
  <c r="AK128" i="3"/>
  <c r="AJ116" i="3"/>
  <c r="AI120" i="3"/>
  <c r="AH108" i="3"/>
  <c r="AE112" i="3"/>
  <c r="AF116" i="3"/>
  <c r="AG112" i="3"/>
  <c r="AD110" i="3"/>
  <c r="AC112" i="3"/>
  <c r="AB112" i="3"/>
  <c r="X110" i="3"/>
  <c r="Y108" i="3"/>
  <c r="Z128" i="3"/>
  <c r="AA108" i="3"/>
  <c r="V112" i="3"/>
  <c r="U112" i="3"/>
  <c r="K118" i="3"/>
  <c r="L120" i="3"/>
  <c r="M122" i="3"/>
  <c r="N128" i="3"/>
  <c r="O126" i="3"/>
  <c r="P118" i="3"/>
  <c r="Q116" i="3"/>
  <c r="R116" i="3"/>
  <c r="S112" i="3"/>
  <c r="T110" i="3"/>
  <c r="AK122" i="3"/>
  <c r="AJ118" i="3"/>
  <c r="AI112" i="3"/>
  <c r="AH106" i="3"/>
  <c r="AA114" i="3"/>
  <c r="AB116" i="3"/>
  <c r="AC114" i="3"/>
  <c r="AD114" i="3"/>
  <c r="AE122" i="3"/>
  <c r="AF122" i="3"/>
  <c r="AG124" i="3"/>
  <c r="X114" i="3"/>
  <c r="Y118" i="3"/>
  <c r="Z126" i="3"/>
  <c r="W108" i="3"/>
  <c r="V114" i="3"/>
  <c r="U114" i="3"/>
  <c r="T114" i="3"/>
  <c r="S108" i="3"/>
  <c r="R108" i="3"/>
  <c r="L114" i="3"/>
  <c r="M112" i="3"/>
  <c r="N120" i="3"/>
  <c r="O114" i="3"/>
  <c r="P114" i="3"/>
  <c r="Q108" i="3"/>
  <c r="AK124" i="3"/>
  <c r="AJ128" i="3"/>
  <c r="AI122" i="3"/>
  <c r="AH126" i="3"/>
  <c r="AE118" i="3"/>
  <c r="AF126" i="3"/>
  <c r="AG120" i="3"/>
  <c r="AD118" i="3"/>
  <c r="AC120" i="3"/>
  <c r="AB120" i="3"/>
  <c r="AA118" i="3"/>
  <c r="Y116" i="3"/>
  <c r="Z124" i="3"/>
  <c r="X120" i="3"/>
  <c r="W122" i="3"/>
  <c r="V124" i="3"/>
  <c r="U126" i="3"/>
  <c r="S126" i="3"/>
  <c r="R122" i="3"/>
  <c r="L118" i="3"/>
  <c r="M124" i="3"/>
  <c r="N126" i="3"/>
  <c r="O120" i="3"/>
  <c r="P124" i="3"/>
  <c r="Q124" i="3"/>
  <c r="AK120" i="3"/>
  <c r="AJ124" i="3"/>
  <c r="AI124" i="3"/>
  <c r="AH128" i="3"/>
  <c r="AE116" i="3"/>
  <c r="AF120" i="3"/>
  <c r="AG114" i="3"/>
  <c r="AD126" i="3"/>
  <c r="AC118" i="3"/>
  <c r="AB118" i="3"/>
  <c r="AA124" i="3"/>
  <c r="Z122" i="3"/>
  <c r="Y126" i="3"/>
  <c r="X126" i="3"/>
  <c r="W124" i="3"/>
  <c r="V120" i="3"/>
  <c r="U122" i="3"/>
  <c r="S128" i="3"/>
  <c r="T128" i="3"/>
  <c r="R128" i="3"/>
  <c r="L126" i="3"/>
  <c r="M128" i="3"/>
  <c r="N124" i="3"/>
  <c r="O124" i="3"/>
  <c r="P128" i="3"/>
  <c r="Q128" i="3"/>
  <c r="AK112" i="3"/>
  <c r="AJ122" i="3"/>
  <c r="AI128" i="3"/>
  <c r="AH124" i="3"/>
  <c r="AE128" i="3"/>
  <c r="AF128" i="3"/>
  <c r="AG126" i="3"/>
  <c r="AD124" i="3"/>
  <c r="AC128" i="3"/>
  <c r="AB128" i="3"/>
  <c r="AA122" i="3"/>
  <c r="Z120" i="3"/>
  <c r="Y122" i="3"/>
  <c r="X118" i="3"/>
  <c r="W118" i="3"/>
  <c r="V128" i="3"/>
  <c r="U128" i="3"/>
  <c r="S124" i="3"/>
  <c r="R124" i="3"/>
  <c r="L116" i="3"/>
  <c r="M120" i="3"/>
  <c r="N114" i="3"/>
  <c r="O110" i="3"/>
  <c r="P122" i="3"/>
  <c r="Q122" i="3"/>
  <c r="AK110" i="3"/>
  <c r="AJ120" i="3"/>
  <c r="AI118" i="3"/>
  <c r="AE110" i="3"/>
  <c r="AF112" i="3"/>
  <c r="AG106" i="3"/>
  <c r="AH104" i="3"/>
  <c r="AD112" i="3"/>
  <c r="AC110" i="3"/>
  <c r="AB110" i="3"/>
  <c r="AA112" i="3"/>
  <c r="Z118" i="3"/>
  <c r="Y112" i="3"/>
  <c r="X116" i="3"/>
  <c r="W112" i="3"/>
  <c r="S106" i="3"/>
  <c r="T112" i="3"/>
  <c r="U110" i="3"/>
  <c r="V110" i="3"/>
  <c r="R110" i="3"/>
  <c r="L110" i="3"/>
  <c r="M108" i="3"/>
  <c r="N112" i="3"/>
  <c r="O108" i="3"/>
  <c r="P110" i="3"/>
  <c r="Q106" i="3"/>
  <c r="AK114" i="3"/>
  <c r="AJ108" i="3"/>
  <c r="AI106" i="3"/>
  <c r="AH114" i="3"/>
  <c r="AE126" i="3"/>
  <c r="AF124" i="3"/>
  <c r="AG128" i="3"/>
  <c r="AD122" i="3"/>
  <c r="AC126" i="3"/>
  <c r="AB126" i="3"/>
  <c r="AA126" i="3"/>
  <c r="Z116" i="3"/>
  <c r="Y124" i="3"/>
  <c r="X124" i="3"/>
  <c r="W128" i="3"/>
  <c r="S120" i="3"/>
  <c r="T118" i="3"/>
  <c r="U120" i="3"/>
  <c r="V126" i="3"/>
  <c r="R118" i="3"/>
  <c r="L112" i="3"/>
  <c r="M118" i="3"/>
  <c r="N116" i="3"/>
  <c r="O122" i="3"/>
  <c r="P120" i="3"/>
  <c r="Q120" i="3"/>
  <c r="K112" i="3"/>
  <c r="AK118" i="3"/>
  <c r="AJ126" i="3"/>
  <c r="AI126" i="3"/>
  <c r="AH122" i="3"/>
  <c r="AG122" i="3"/>
  <c r="AB104" i="3"/>
  <c r="AC106" i="3"/>
  <c r="AD106" i="3"/>
  <c r="AE106" i="3"/>
  <c r="AF104" i="3"/>
  <c r="AA102" i="3"/>
  <c r="Z114" i="3"/>
  <c r="Y98" i="3"/>
  <c r="X104" i="3"/>
  <c r="W104" i="3"/>
  <c r="U116" i="3"/>
  <c r="T116" i="3"/>
  <c r="S118" i="3"/>
  <c r="R120" i="3"/>
  <c r="V116" i="3"/>
  <c r="V106" i="3"/>
  <c r="U104" i="3"/>
  <c r="T104" i="3"/>
  <c r="S104" i="3"/>
  <c r="R104" i="3"/>
  <c r="L100" i="3"/>
  <c r="M102" i="3"/>
  <c r="N100" i="3"/>
  <c r="O104" i="3"/>
  <c r="P102" i="3"/>
  <c r="Q104" i="3"/>
  <c r="K98" i="3"/>
  <c r="AK104" i="3"/>
  <c r="AJ112" i="3"/>
  <c r="AI114" i="3"/>
  <c r="AH112" i="3"/>
  <c r="AB114" i="3"/>
  <c r="AC116" i="3"/>
  <c r="AD116" i="3"/>
  <c r="AE114" i="3"/>
  <c r="AF114" i="3"/>
  <c r="AG108" i="3"/>
  <c r="AA120" i="3"/>
  <c r="Z112" i="3"/>
  <c r="Y128" i="3"/>
  <c r="X128" i="3"/>
  <c r="W126" i="3"/>
  <c r="P116" i="3"/>
  <c r="Q118" i="3"/>
  <c r="L108" i="3"/>
  <c r="M114" i="3"/>
  <c r="N108" i="3"/>
  <c r="O112" i="3"/>
  <c r="K114" i="3"/>
  <c r="AK94" i="3"/>
  <c r="AJ96" i="3"/>
  <c r="AI94" i="3"/>
  <c r="AH94" i="3"/>
  <c r="R126" i="3"/>
  <c r="S122" i="3"/>
  <c r="T122" i="3"/>
  <c r="U124" i="3"/>
  <c r="V118" i="3"/>
  <c r="W116" i="3"/>
  <c r="X108" i="3"/>
  <c r="Y110" i="3"/>
  <c r="Z110" i="3"/>
  <c r="AA116" i="3"/>
  <c r="AB122" i="3"/>
  <c r="AC122" i="3"/>
  <c r="AD120" i="3"/>
  <c r="AE120" i="3"/>
  <c r="AF110" i="3"/>
  <c r="AG96" i="3"/>
  <c r="L124" i="3"/>
  <c r="M126" i="3"/>
  <c r="N122" i="3"/>
  <c r="O128" i="3"/>
  <c r="P126" i="3"/>
  <c r="K122" i="3"/>
  <c r="Y86" i="3"/>
  <c r="X92" i="3"/>
  <c r="W92" i="3"/>
  <c r="R102" i="3"/>
  <c r="S102" i="3"/>
  <c r="T102" i="3"/>
  <c r="U102" i="3"/>
  <c r="V98" i="3"/>
  <c r="K104" i="3"/>
  <c r="L102" i="3"/>
  <c r="M104" i="3"/>
  <c r="N106" i="3"/>
  <c r="O106" i="3"/>
  <c r="P104" i="3"/>
  <c r="Q100" i="3"/>
  <c r="R114" i="3"/>
  <c r="S114" i="3"/>
  <c r="T108" i="3"/>
  <c r="U108" i="3"/>
  <c r="V108" i="3"/>
  <c r="W100" i="3"/>
  <c r="X98" i="3"/>
  <c r="Y100" i="3"/>
  <c r="Z106" i="3"/>
  <c r="AA106" i="3"/>
  <c r="AB106" i="3"/>
  <c r="AC100" i="3"/>
  <c r="AD102" i="3"/>
  <c r="AE104" i="3"/>
  <c r="AF106" i="3"/>
  <c r="AG98" i="3"/>
  <c r="AH98" i="3"/>
  <c r="AI98" i="3"/>
  <c r="AJ98" i="3"/>
  <c r="AK98" i="3"/>
  <c r="Q114" i="3"/>
  <c r="P106" i="3"/>
  <c r="O116" i="3"/>
  <c r="N110" i="3"/>
  <c r="M110" i="3"/>
  <c r="L122" i="3"/>
  <c r="K124" i="3"/>
  <c r="AK82" i="3"/>
  <c r="AJ84" i="3"/>
  <c r="AI82" i="3"/>
  <c r="AH82" i="3"/>
  <c r="R106" i="3"/>
  <c r="S110" i="3"/>
  <c r="T106" i="3"/>
  <c r="U106" i="3"/>
  <c r="V104" i="3"/>
  <c r="W88" i="3"/>
  <c r="X86" i="3"/>
  <c r="Y88" i="3"/>
  <c r="Z104" i="3"/>
  <c r="AA98" i="3"/>
  <c r="AB98" i="3"/>
  <c r="AC92" i="3"/>
  <c r="AD90" i="3"/>
  <c r="AE96" i="3"/>
  <c r="AF96" i="3"/>
  <c r="AG84" i="3"/>
  <c r="L128" i="3"/>
  <c r="M116" i="3"/>
  <c r="N118" i="3"/>
  <c r="O118" i="3"/>
  <c r="P108" i="3"/>
  <c r="Q110" i="3"/>
  <c r="K128" i="3"/>
  <c r="X80" i="3"/>
  <c r="W78" i="3"/>
  <c r="M92" i="3"/>
  <c r="N96" i="3"/>
  <c r="O94" i="3"/>
  <c r="P86" i="3"/>
  <c r="R88" i="3"/>
  <c r="S86" i="3"/>
  <c r="T86" i="3"/>
  <c r="U86" i="3"/>
  <c r="V84" i="3"/>
  <c r="L98" i="3"/>
  <c r="K102" i="3"/>
  <c r="J114" i="3"/>
  <c r="I126" i="3"/>
  <c r="I94" i="3"/>
  <c r="H120" i="3"/>
  <c r="F124" i="3"/>
  <c r="G124" i="3"/>
  <c r="H122" i="3"/>
  <c r="I120" i="3"/>
  <c r="J122" i="3"/>
  <c r="K108" i="3"/>
  <c r="J108" i="3"/>
  <c r="I106" i="3"/>
  <c r="H108" i="3"/>
  <c r="G110" i="3"/>
  <c r="F104" i="3"/>
  <c r="K116" i="3"/>
  <c r="J116" i="3"/>
  <c r="I112" i="3"/>
  <c r="H112" i="3"/>
  <c r="G116" i="3"/>
  <c r="F112" i="3"/>
  <c r="K126" i="3"/>
  <c r="J128" i="3"/>
  <c r="I114" i="3"/>
  <c r="H128" i="3"/>
  <c r="G128" i="3"/>
  <c r="F126" i="3"/>
  <c r="K120" i="3"/>
  <c r="J118" i="3"/>
  <c r="I128" i="3"/>
  <c r="H116" i="3"/>
  <c r="G112" i="3"/>
  <c r="F106" i="3"/>
  <c r="K110" i="3"/>
  <c r="J112" i="3"/>
  <c r="I118" i="3"/>
  <c r="H110" i="3"/>
  <c r="G108" i="3"/>
  <c r="F102" i="3"/>
  <c r="F122" i="3"/>
  <c r="G122" i="3"/>
  <c r="H114" i="3"/>
  <c r="I110" i="3"/>
  <c r="J110" i="3"/>
  <c r="H100" i="3"/>
  <c r="I98" i="3"/>
  <c r="J100" i="3"/>
  <c r="F118" i="3"/>
  <c r="G104" i="3"/>
  <c r="J90" i="3"/>
  <c r="G98" i="3"/>
  <c r="F116" i="3"/>
  <c r="J124" i="3"/>
  <c r="I122" i="3"/>
  <c r="H126" i="3"/>
  <c r="G126" i="3"/>
  <c r="F110" i="3"/>
  <c r="F96" i="3"/>
  <c r="G100" i="3"/>
  <c r="J104" i="3"/>
  <c r="I102" i="3"/>
  <c r="H102" i="3"/>
  <c r="I116" i="3"/>
  <c r="H118" i="3"/>
  <c r="F128" i="3"/>
  <c r="G118" i="3"/>
  <c r="J120" i="3"/>
  <c r="F114" i="3"/>
  <c r="G114" i="3"/>
  <c r="H124" i="3"/>
  <c r="I124" i="3"/>
  <c r="J126" i="3"/>
  <c r="J98" i="3"/>
  <c r="H96" i="3"/>
  <c r="G90" i="3"/>
  <c r="F98" i="3"/>
  <c r="E128" i="3"/>
  <c r="D122" i="3"/>
  <c r="E106" i="3"/>
  <c r="D116" i="3"/>
  <c r="E110" i="3"/>
  <c r="D110" i="3"/>
  <c r="E124" i="3"/>
  <c r="D126" i="3"/>
  <c r="E114" i="3"/>
  <c r="D108" i="3"/>
  <c r="E112" i="3"/>
  <c r="D112" i="3"/>
  <c r="E120" i="3"/>
  <c r="D120" i="3"/>
  <c r="E108" i="3"/>
  <c r="D102" i="3"/>
  <c r="E98" i="3"/>
  <c r="D98" i="3"/>
  <c r="E118" i="3"/>
  <c r="D128" i="3"/>
  <c r="E96" i="3"/>
  <c r="D100" i="3"/>
  <c r="E126" i="3"/>
  <c r="D124" i="3"/>
  <c r="E116" i="3"/>
  <c r="D118" i="3"/>
  <c r="E94" i="3"/>
  <c r="D96" i="3"/>
  <c r="C128" i="3"/>
  <c r="C114" i="3"/>
  <c r="C112" i="3"/>
  <c r="C126" i="3"/>
  <c r="C102" i="3"/>
  <c r="C104" i="3"/>
  <c r="C122" i="3"/>
  <c r="C118" i="3"/>
  <c r="C106" i="3"/>
  <c r="C124" i="3"/>
  <c r="C108" i="3"/>
  <c r="C120" i="3"/>
  <c r="C110" i="3"/>
  <c r="C92" i="3"/>
  <c r="B122" i="3"/>
  <c r="B128" i="3"/>
  <c r="B120" i="3"/>
  <c r="B118" i="3"/>
  <c r="B110" i="3"/>
  <c r="B116" i="3"/>
  <c r="B126" i="3"/>
  <c r="B102" i="3"/>
  <c r="B100" i="3"/>
  <c r="B124" i="3"/>
  <c r="B98" i="3"/>
  <c r="B108" i="3"/>
  <c r="B104" i="3"/>
  <c r="B84" i="3"/>
  <c r="HU118" i="3" l="1"/>
  <c r="HU116" i="3"/>
  <c r="IG118" i="3"/>
  <c r="IG116" i="3"/>
  <c r="HO118" i="3"/>
  <c r="HO116" i="3"/>
  <c r="HI118" i="3"/>
  <c r="HI116" i="3"/>
  <c r="IS118" i="3"/>
  <c r="IS116" i="3"/>
  <c r="JN116" i="3"/>
  <c r="JN118" i="3"/>
  <c r="JE118" i="3"/>
  <c r="JE116" i="3"/>
  <c r="JK118" i="3"/>
  <c r="JK116" i="3"/>
  <c r="DQ94" i="3"/>
  <c r="EC92" i="3"/>
  <c r="FO106" i="3"/>
  <c r="FO110" i="3" s="1"/>
  <c r="GV100" i="3"/>
  <c r="GV98" i="3"/>
  <c r="FI100" i="3"/>
  <c r="FI98" i="3"/>
  <c r="EK100" i="3"/>
  <c r="EK98" i="3"/>
  <c r="GM104" i="3"/>
  <c r="GM106" i="3"/>
  <c r="GA98" i="3"/>
  <c r="GA100" i="3"/>
  <c r="FU98" i="3"/>
  <c r="FU100" i="3"/>
  <c r="EW94" i="3"/>
  <c r="EW92" i="3"/>
  <c r="GS100" i="3"/>
  <c r="GS98" i="3"/>
  <c r="GG100" i="3"/>
  <c r="GG98" i="3"/>
  <c r="FC104" i="3"/>
  <c r="FC106" i="3"/>
  <c r="EQ100" i="3"/>
  <c r="EQ98" i="3"/>
  <c r="EC98" i="3"/>
  <c r="EC100" i="3"/>
  <c r="DQ98" i="3"/>
  <c r="DQ100" i="3"/>
  <c r="S301" i="3"/>
  <c r="S300" i="3"/>
  <c r="S298" i="3"/>
  <c r="S295" i="3"/>
  <c r="S291" i="3"/>
  <c r="S286" i="3"/>
  <c r="S280" i="3"/>
  <c r="S273" i="3"/>
  <c r="R301" i="3"/>
  <c r="R300" i="3"/>
  <c r="R298" i="3"/>
  <c r="R295" i="3"/>
  <c r="R291" i="3"/>
  <c r="R286" i="3"/>
  <c r="R280" i="3"/>
  <c r="R273" i="3"/>
  <c r="FO112" i="3" l="1"/>
  <c r="FO116" i="3" s="1"/>
  <c r="GV104" i="3"/>
  <c r="GV106" i="3"/>
  <c r="EK106" i="3"/>
  <c r="EK104" i="3"/>
  <c r="FC112" i="3"/>
  <c r="FC110" i="3"/>
  <c r="GA104" i="3"/>
  <c r="GA106" i="3"/>
  <c r="GS106" i="3"/>
  <c r="GS104" i="3"/>
  <c r="FU106" i="3"/>
  <c r="FU104" i="3"/>
  <c r="GM110" i="3"/>
  <c r="GM112" i="3"/>
  <c r="EQ104" i="3"/>
  <c r="EQ106" i="3"/>
  <c r="GG106" i="3"/>
  <c r="GG104" i="3"/>
  <c r="EW100" i="3"/>
  <c r="EW98" i="3"/>
  <c r="FI106" i="3"/>
  <c r="FI104" i="3"/>
  <c r="DQ106" i="3"/>
  <c r="DQ104" i="3"/>
  <c r="EC106" i="3"/>
  <c r="EC104" i="3"/>
  <c r="Q301" i="3"/>
  <c r="Q300" i="3"/>
  <c r="Q298" i="3"/>
  <c r="Q295" i="3"/>
  <c r="Q291" i="3"/>
  <c r="Q286" i="3"/>
  <c r="Q280" i="3"/>
  <c r="Q273" i="3"/>
  <c r="P301" i="3"/>
  <c r="P300" i="3"/>
  <c r="P298" i="3"/>
  <c r="P295" i="3"/>
  <c r="P291" i="3"/>
  <c r="P286" i="3"/>
  <c r="P280" i="3"/>
  <c r="P273" i="3"/>
  <c r="O301" i="3"/>
  <c r="O300" i="3"/>
  <c r="O298" i="3"/>
  <c r="O295" i="3"/>
  <c r="O291" i="3"/>
  <c r="O286" i="3"/>
  <c r="O280" i="3"/>
  <c r="O273" i="3"/>
  <c r="FO118" i="3" l="1"/>
  <c r="GV110" i="3"/>
  <c r="GV112" i="3"/>
  <c r="EW106" i="3"/>
  <c r="EW104" i="3"/>
  <c r="FU112" i="3"/>
  <c r="FU110" i="3"/>
  <c r="FC116" i="3"/>
  <c r="FC118" i="3"/>
  <c r="EQ112" i="3"/>
  <c r="EQ110" i="3"/>
  <c r="GA110" i="3"/>
  <c r="GA112" i="3"/>
  <c r="GM116" i="3"/>
  <c r="GM118" i="3"/>
  <c r="FI112" i="3"/>
  <c r="FI110" i="3"/>
  <c r="GG112" i="3"/>
  <c r="GG110" i="3"/>
  <c r="GS112" i="3"/>
  <c r="GS110" i="3"/>
  <c r="EK112" i="3"/>
  <c r="EK110" i="3"/>
  <c r="EC110" i="3"/>
  <c r="EC112" i="3"/>
  <c r="DQ110" i="3"/>
  <c r="DQ112" i="3"/>
  <c r="L301" i="3"/>
  <c r="L300" i="3"/>
  <c r="L298" i="3"/>
  <c r="L295" i="3"/>
  <c r="L291" i="3"/>
  <c r="L286" i="3"/>
  <c r="L280" i="3"/>
  <c r="L273" i="3"/>
  <c r="K301" i="3"/>
  <c r="K300" i="3"/>
  <c r="K298" i="3"/>
  <c r="K295" i="3"/>
  <c r="K291" i="3"/>
  <c r="K286" i="3"/>
  <c r="K280" i="3"/>
  <c r="K273" i="3"/>
  <c r="J301" i="3"/>
  <c r="J300" i="3"/>
  <c r="J298" i="3"/>
  <c r="J295" i="3"/>
  <c r="J291" i="3"/>
  <c r="J286" i="3"/>
  <c r="J280" i="3"/>
  <c r="J273" i="3"/>
  <c r="I301" i="3"/>
  <c r="I300" i="3"/>
  <c r="I298" i="3"/>
  <c r="I295" i="3"/>
  <c r="I291" i="3"/>
  <c r="I286" i="3"/>
  <c r="I280" i="3"/>
  <c r="I273" i="3"/>
  <c r="K100" i="3"/>
  <c r="J102" i="3"/>
  <c r="H301" i="3"/>
  <c r="H300" i="3"/>
  <c r="H298" i="3"/>
  <c r="H295" i="3"/>
  <c r="H291" i="3"/>
  <c r="H286" i="3"/>
  <c r="H280" i="3"/>
  <c r="H273" i="3"/>
  <c r="AJ252" i="3"/>
  <c r="AI252" i="3"/>
  <c r="AH252" i="3"/>
  <c r="AJ250" i="3"/>
  <c r="AI250" i="3"/>
  <c r="AH250" i="3"/>
  <c r="AJ249" i="3"/>
  <c r="AI249" i="3"/>
  <c r="AH249" i="3"/>
  <c r="AJ247" i="3"/>
  <c r="AI247" i="3"/>
  <c r="AH247" i="3"/>
  <c r="AJ246" i="3"/>
  <c r="AI246" i="3"/>
  <c r="AH246" i="3"/>
  <c r="AJ245" i="3"/>
  <c r="AI245" i="3"/>
  <c r="AH245" i="3"/>
  <c r="AJ243" i="3"/>
  <c r="AI243" i="3"/>
  <c r="AH243" i="3"/>
  <c r="AJ242" i="3"/>
  <c r="AI242" i="3"/>
  <c r="AH242" i="3"/>
  <c r="AJ241" i="3"/>
  <c r="AI241" i="3"/>
  <c r="AH241" i="3"/>
  <c r="AJ240" i="3"/>
  <c r="AI240" i="3"/>
  <c r="AH240" i="3"/>
  <c r="AJ238" i="3"/>
  <c r="AI238" i="3"/>
  <c r="AH238" i="3"/>
  <c r="AJ237" i="3"/>
  <c r="AI237" i="3"/>
  <c r="AH237" i="3"/>
  <c r="AJ236" i="3"/>
  <c r="AI236" i="3"/>
  <c r="AH236" i="3"/>
  <c r="AJ235" i="3"/>
  <c r="AI235" i="3"/>
  <c r="AH235" i="3"/>
  <c r="AJ234" i="3"/>
  <c r="AI234" i="3"/>
  <c r="AH234" i="3"/>
  <c r="AJ232" i="3"/>
  <c r="AI232" i="3"/>
  <c r="AH232" i="3"/>
  <c r="AJ231" i="3"/>
  <c r="AI231" i="3"/>
  <c r="AH231" i="3"/>
  <c r="AJ230" i="3"/>
  <c r="AI230" i="3"/>
  <c r="AH230" i="3"/>
  <c r="AJ229" i="3"/>
  <c r="AI229" i="3"/>
  <c r="AH229" i="3"/>
  <c r="AJ228" i="3"/>
  <c r="AI228" i="3"/>
  <c r="AH228" i="3"/>
  <c r="AJ227" i="3"/>
  <c r="AI227" i="3"/>
  <c r="AH227" i="3"/>
  <c r="AJ225" i="3"/>
  <c r="AI225" i="3"/>
  <c r="AH225" i="3"/>
  <c r="AJ224" i="3"/>
  <c r="AI224" i="3"/>
  <c r="AH224" i="3"/>
  <c r="AJ223" i="3"/>
  <c r="AI223" i="3"/>
  <c r="AH223" i="3"/>
  <c r="AJ222" i="3"/>
  <c r="AI222" i="3"/>
  <c r="AH222" i="3"/>
  <c r="AJ221" i="3"/>
  <c r="AI221" i="3"/>
  <c r="AH221" i="3"/>
  <c r="AJ220" i="3"/>
  <c r="AI220" i="3"/>
  <c r="AH220" i="3"/>
  <c r="AJ219" i="3"/>
  <c r="AH219" i="3"/>
  <c r="AI219" i="3"/>
  <c r="I104" i="3"/>
  <c r="I100" i="3"/>
  <c r="I90" i="3"/>
  <c r="I96" i="3"/>
  <c r="I86" i="3"/>
  <c r="I92" i="3"/>
  <c r="I80" i="3"/>
  <c r="I88" i="3"/>
  <c r="I84" i="3"/>
  <c r="I82" i="3"/>
  <c r="I78" i="3"/>
  <c r="I76" i="3"/>
  <c r="I74" i="3"/>
  <c r="H90" i="3"/>
  <c r="H104" i="3"/>
  <c r="H92" i="3"/>
  <c r="H94" i="3"/>
  <c r="H98" i="3"/>
  <c r="H86" i="3"/>
  <c r="H82" i="3"/>
  <c r="H88" i="3"/>
  <c r="H84" i="3"/>
  <c r="H76" i="3"/>
  <c r="H80" i="3"/>
  <c r="H78" i="3"/>
  <c r="H74" i="3"/>
  <c r="Z253" i="3"/>
  <c r="AE253" i="3"/>
  <c r="AE254" i="3"/>
  <c r="Y254" i="3"/>
  <c r="N233" i="3"/>
  <c r="K233" i="3"/>
  <c r="J233" i="3"/>
  <c r="F233" i="3"/>
  <c r="G233" i="3"/>
  <c r="C239" i="3"/>
  <c r="D239" i="3"/>
  <c r="E239" i="3"/>
  <c r="F239" i="3"/>
  <c r="G239" i="3"/>
  <c r="J239" i="3"/>
  <c r="K239" i="3"/>
  <c r="L239" i="3"/>
  <c r="M239" i="3"/>
  <c r="N239" i="3"/>
  <c r="Q239" i="3"/>
  <c r="R239" i="3"/>
  <c r="S239" i="3"/>
  <c r="T239" i="3"/>
  <c r="U239" i="3"/>
  <c r="X239" i="3"/>
  <c r="C244" i="3"/>
  <c r="D244" i="3"/>
  <c r="E244" i="3"/>
  <c r="F244" i="3"/>
  <c r="G244" i="3"/>
  <c r="J244" i="3"/>
  <c r="K244" i="3"/>
  <c r="L244" i="3"/>
  <c r="M244" i="3"/>
  <c r="N244" i="3"/>
  <c r="Q244" i="3"/>
  <c r="R244" i="3"/>
  <c r="S244" i="3"/>
  <c r="T244" i="3"/>
  <c r="U244" i="3"/>
  <c r="X244" i="3"/>
  <c r="X248" i="3"/>
  <c r="U248" i="3"/>
  <c r="T248" i="3"/>
  <c r="S248" i="3"/>
  <c r="R248" i="3"/>
  <c r="Q248" i="3"/>
  <c r="N248" i="3"/>
  <c r="M248" i="3"/>
  <c r="L248" i="3"/>
  <c r="K248" i="3"/>
  <c r="J248" i="3"/>
  <c r="G248" i="3"/>
  <c r="F248" i="3"/>
  <c r="E248" i="3"/>
  <c r="D248" i="3"/>
  <c r="C248" i="3"/>
  <c r="C251" i="3"/>
  <c r="D251" i="3"/>
  <c r="E251" i="3"/>
  <c r="F251" i="3"/>
  <c r="G251" i="3"/>
  <c r="J251" i="3"/>
  <c r="K251" i="3"/>
  <c r="L251" i="3"/>
  <c r="M251" i="3"/>
  <c r="N251" i="3"/>
  <c r="Q251" i="3"/>
  <c r="R251" i="3"/>
  <c r="S251" i="3"/>
  <c r="T251" i="3"/>
  <c r="U251" i="3"/>
  <c r="X251" i="3"/>
  <c r="X253" i="3"/>
  <c r="U253" i="3"/>
  <c r="T253" i="3"/>
  <c r="S253" i="3"/>
  <c r="R253" i="3"/>
  <c r="Q253" i="3"/>
  <c r="N253" i="3"/>
  <c r="M253" i="3"/>
  <c r="L253" i="3"/>
  <c r="K253" i="3"/>
  <c r="J253" i="3"/>
  <c r="G253" i="3"/>
  <c r="F253" i="3"/>
  <c r="E253" i="3"/>
  <c r="D253" i="3"/>
  <c r="C253" i="3"/>
  <c r="C254" i="3"/>
  <c r="D254" i="3"/>
  <c r="E254" i="3"/>
  <c r="F254" i="3"/>
  <c r="G254" i="3"/>
  <c r="J254" i="3"/>
  <c r="K254" i="3"/>
  <c r="L254" i="3"/>
  <c r="M254" i="3"/>
  <c r="N254" i="3"/>
  <c r="Q254" i="3"/>
  <c r="R254" i="3"/>
  <c r="S254" i="3"/>
  <c r="T254" i="3"/>
  <c r="U254" i="3"/>
  <c r="X254" i="3"/>
  <c r="C233" i="3"/>
  <c r="D233" i="3"/>
  <c r="E233" i="3"/>
  <c r="L233" i="3"/>
  <c r="M233" i="3"/>
  <c r="Q233" i="3"/>
  <c r="R233" i="3"/>
  <c r="S233" i="3"/>
  <c r="T233" i="3"/>
  <c r="U233" i="3"/>
  <c r="X233" i="3"/>
  <c r="C226" i="3"/>
  <c r="D226" i="3"/>
  <c r="E226" i="3"/>
  <c r="F226" i="3"/>
  <c r="G226" i="3"/>
  <c r="J226" i="3"/>
  <c r="K226" i="3"/>
  <c r="L226" i="3"/>
  <c r="M226" i="3"/>
  <c r="N226" i="3"/>
  <c r="Q226" i="3"/>
  <c r="R226" i="3"/>
  <c r="S226" i="3"/>
  <c r="T226" i="3"/>
  <c r="U226" i="3"/>
  <c r="X226" i="3"/>
  <c r="AG254" i="3"/>
  <c r="AF254" i="3"/>
  <c r="AC254" i="3"/>
  <c r="AB254" i="3"/>
  <c r="AA254" i="3"/>
  <c r="Z254" i="3"/>
  <c r="W254" i="3"/>
  <c r="V254" i="3"/>
  <c r="P254" i="3"/>
  <c r="O254" i="3"/>
  <c r="I254" i="3"/>
  <c r="H254" i="3"/>
  <c r="AG253" i="3"/>
  <c r="AF253" i="3"/>
  <c r="AC253" i="3"/>
  <c r="AB253" i="3"/>
  <c r="AA253" i="3"/>
  <c r="Y253" i="3"/>
  <c r="V253" i="3"/>
  <c r="P253" i="3"/>
  <c r="O253" i="3"/>
  <c r="I253" i="3"/>
  <c r="H253" i="3"/>
  <c r="AG251" i="3"/>
  <c r="AF251" i="3"/>
  <c r="AE251" i="3"/>
  <c r="AD251" i="3"/>
  <c r="AC251" i="3"/>
  <c r="AB251" i="3"/>
  <c r="AA251" i="3"/>
  <c r="Z251" i="3"/>
  <c r="Y251" i="3"/>
  <c r="V251" i="3"/>
  <c r="P251" i="3"/>
  <c r="O251" i="3"/>
  <c r="I251" i="3"/>
  <c r="H251" i="3"/>
  <c r="AG248" i="3"/>
  <c r="AF248" i="3"/>
  <c r="AE248" i="3"/>
  <c r="AD248" i="3"/>
  <c r="AC248" i="3"/>
  <c r="AB248" i="3"/>
  <c r="AA248" i="3"/>
  <c r="Z248" i="3"/>
  <c r="Y248" i="3"/>
  <c r="W248" i="3"/>
  <c r="V248" i="3"/>
  <c r="P248" i="3"/>
  <c r="O248" i="3"/>
  <c r="I248" i="3"/>
  <c r="H248" i="3"/>
  <c r="AG244" i="3"/>
  <c r="AF244" i="3"/>
  <c r="AE244" i="3"/>
  <c r="AD244" i="3"/>
  <c r="AC244" i="3"/>
  <c r="AB244" i="3"/>
  <c r="AA244" i="3"/>
  <c r="Z244" i="3"/>
  <c r="Y244" i="3"/>
  <c r="W244" i="3"/>
  <c r="V244" i="3"/>
  <c r="P244" i="3"/>
  <c r="O244" i="3"/>
  <c r="I244" i="3"/>
  <c r="H244" i="3"/>
  <c r="AG239" i="3"/>
  <c r="AF239" i="3"/>
  <c r="AE239" i="3"/>
  <c r="AD239" i="3"/>
  <c r="AC239" i="3"/>
  <c r="AB239" i="3"/>
  <c r="AA239" i="3"/>
  <c r="Z239" i="3"/>
  <c r="Y239" i="3"/>
  <c r="W239" i="3"/>
  <c r="V239" i="3"/>
  <c r="P239" i="3"/>
  <c r="O239" i="3"/>
  <c r="I239" i="3"/>
  <c r="H239" i="3"/>
  <c r="AG233" i="3"/>
  <c r="AF233" i="3"/>
  <c r="AE233" i="3"/>
  <c r="AD233" i="3"/>
  <c r="AC233" i="3"/>
  <c r="AB233" i="3"/>
  <c r="AA233" i="3"/>
  <c r="Z233" i="3"/>
  <c r="Y233" i="3"/>
  <c r="W233" i="3"/>
  <c r="V233" i="3"/>
  <c r="P233" i="3"/>
  <c r="O233" i="3"/>
  <c r="I233" i="3"/>
  <c r="H233" i="3"/>
  <c r="AG226" i="3"/>
  <c r="AF226" i="3"/>
  <c r="AE226" i="3"/>
  <c r="AD226" i="3"/>
  <c r="AC226" i="3"/>
  <c r="AB226" i="3"/>
  <c r="AA226" i="3"/>
  <c r="Z226" i="3"/>
  <c r="Y226" i="3"/>
  <c r="W226" i="3"/>
  <c r="V226" i="3"/>
  <c r="P226" i="3"/>
  <c r="O226" i="3"/>
  <c r="I226" i="3"/>
  <c r="H226" i="3"/>
  <c r="G94" i="3"/>
  <c r="F90" i="3"/>
  <c r="E88" i="3"/>
  <c r="D94" i="3"/>
  <c r="C98" i="3"/>
  <c r="B96" i="3"/>
  <c r="G88" i="3"/>
  <c r="F92" i="3"/>
  <c r="E86" i="3"/>
  <c r="D88" i="3"/>
  <c r="C88" i="3"/>
  <c r="B80" i="3"/>
  <c r="G120" i="3"/>
  <c r="F120" i="3"/>
  <c r="E122" i="3"/>
  <c r="D114" i="3"/>
  <c r="C116" i="3"/>
  <c r="B114" i="3"/>
  <c r="G96" i="3"/>
  <c r="F108" i="3"/>
  <c r="E102" i="3"/>
  <c r="D92" i="3"/>
  <c r="C100" i="3"/>
  <c r="B94" i="3"/>
  <c r="G92" i="3"/>
  <c r="F84" i="3"/>
  <c r="E92" i="3"/>
  <c r="D90" i="3"/>
  <c r="C90" i="3"/>
  <c r="B90" i="3"/>
  <c r="G84" i="3"/>
  <c r="F88" i="3"/>
  <c r="E90" i="3"/>
  <c r="D86" i="3"/>
  <c r="C82" i="3"/>
  <c r="B78" i="3"/>
  <c r="G102" i="3"/>
  <c r="F94" i="3"/>
  <c r="E100" i="3"/>
  <c r="D106" i="3"/>
  <c r="C96" i="3"/>
  <c r="B112" i="3"/>
  <c r="F82" i="3"/>
  <c r="G80" i="3"/>
  <c r="E82" i="3"/>
  <c r="D84" i="3"/>
  <c r="C86" i="3"/>
  <c r="B92" i="3"/>
  <c r="G86" i="3"/>
  <c r="F86" i="3"/>
  <c r="E84" i="3"/>
  <c r="D80" i="3"/>
  <c r="C84" i="3"/>
  <c r="B86" i="3"/>
  <c r="G78" i="3"/>
  <c r="F74" i="3"/>
  <c r="E78" i="3"/>
  <c r="D82" i="3"/>
  <c r="C80" i="3"/>
  <c r="B88" i="3"/>
  <c r="G82" i="3"/>
  <c r="F78" i="3"/>
  <c r="E80" i="3"/>
  <c r="D78" i="3"/>
  <c r="C78" i="3"/>
  <c r="B82" i="3"/>
  <c r="G74" i="3"/>
  <c r="F76" i="3"/>
  <c r="E74" i="3"/>
  <c r="D76" i="3"/>
  <c r="C76" i="3"/>
  <c r="B76" i="3"/>
  <c r="G76" i="3"/>
  <c r="F80" i="3"/>
  <c r="E76" i="3"/>
  <c r="D74" i="3"/>
  <c r="C74" i="3"/>
  <c r="B74" i="3"/>
  <c r="E301" i="3"/>
  <c r="E300" i="3"/>
  <c r="E298" i="3"/>
  <c r="E295" i="3"/>
  <c r="E291" i="3"/>
  <c r="E286" i="3"/>
  <c r="E280" i="3"/>
  <c r="E273" i="3"/>
  <c r="D301" i="3"/>
  <c r="D300" i="3"/>
  <c r="D298" i="3"/>
  <c r="D295" i="3"/>
  <c r="D291" i="3"/>
  <c r="D286" i="3"/>
  <c r="D280" i="3"/>
  <c r="D273" i="3"/>
  <c r="G298" i="3"/>
  <c r="G295" i="3"/>
  <c r="G280" i="3"/>
  <c r="AB301" i="3"/>
  <c r="AA301" i="3"/>
  <c r="U301" i="3"/>
  <c r="T301" i="3"/>
  <c r="N301" i="3"/>
  <c r="AB300" i="3"/>
  <c r="AA300" i="3"/>
  <c r="U300" i="3"/>
  <c r="T300" i="3"/>
  <c r="N300" i="3"/>
  <c r="M300" i="3"/>
  <c r="AB298" i="3"/>
  <c r="AA298" i="3"/>
  <c r="U298" i="3"/>
  <c r="T298" i="3"/>
  <c r="N298" i="3"/>
  <c r="AB295" i="3"/>
  <c r="AA295" i="3"/>
  <c r="U295" i="3"/>
  <c r="T295" i="3"/>
  <c r="N295" i="3"/>
  <c r="M295" i="3"/>
  <c r="AB291" i="3"/>
  <c r="AA291" i="3"/>
  <c r="U291" i="3"/>
  <c r="T291" i="3"/>
  <c r="N291" i="3"/>
  <c r="M291" i="3"/>
  <c r="AB286" i="3"/>
  <c r="AA286" i="3"/>
  <c r="U286" i="3"/>
  <c r="T286" i="3"/>
  <c r="N286" i="3"/>
  <c r="M286" i="3"/>
  <c r="AB280" i="3"/>
  <c r="AA280" i="3"/>
  <c r="U280" i="3"/>
  <c r="T280" i="3"/>
  <c r="N280" i="3"/>
  <c r="M280" i="3"/>
  <c r="AB273" i="3"/>
  <c r="AA273" i="3"/>
  <c r="U273" i="3"/>
  <c r="T273" i="3"/>
  <c r="N273" i="3"/>
  <c r="M273" i="3"/>
  <c r="AH257" i="3" l="1"/>
  <c r="AI257" i="3"/>
  <c r="AJ257" i="3"/>
  <c r="AJ295" i="3"/>
  <c r="AI295" i="3"/>
  <c r="AH295" i="3"/>
  <c r="AJ280" i="3"/>
  <c r="AI280" i="3"/>
  <c r="AH280" i="3"/>
  <c r="AJ291" i="3"/>
  <c r="AH291" i="3"/>
  <c r="AI291" i="3"/>
  <c r="AJ301" i="3"/>
  <c r="AI301" i="3"/>
  <c r="AH301" i="3"/>
  <c r="AI273" i="3"/>
  <c r="AH273" i="3"/>
  <c r="AJ273" i="3"/>
  <c r="AH298" i="3"/>
  <c r="AJ298" i="3"/>
  <c r="AI298" i="3"/>
  <c r="AI286" i="3"/>
  <c r="AJ286" i="3"/>
  <c r="AH286" i="3"/>
  <c r="AJ300" i="3"/>
  <c r="AI300" i="3"/>
  <c r="AH300" i="3"/>
  <c r="GV118" i="3"/>
  <c r="GV116" i="3"/>
  <c r="EK118" i="3"/>
  <c r="EK116" i="3"/>
  <c r="GG118" i="3"/>
  <c r="GG116" i="3"/>
  <c r="EQ116" i="3"/>
  <c r="EQ118" i="3"/>
  <c r="FU118" i="3"/>
  <c r="FU116" i="3"/>
  <c r="GA116" i="3"/>
  <c r="GA118" i="3"/>
  <c r="GS118" i="3"/>
  <c r="GS116" i="3"/>
  <c r="FI118" i="3"/>
  <c r="FI116" i="3"/>
  <c r="EW112" i="3"/>
  <c r="EW110" i="3"/>
  <c r="DQ118" i="3"/>
  <c r="DQ116" i="3"/>
  <c r="EC118" i="3"/>
  <c r="EC116" i="3"/>
  <c r="AJ244" i="3"/>
  <c r="AH251" i="3"/>
  <c r="AI253" i="3"/>
  <c r="AJ254" i="3"/>
  <c r="AH239" i="3"/>
  <c r="AH226" i="3"/>
  <c r="AH233" i="3"/>
  <c r="AI254" i="3"/>
  <c r="AH253" i="3"/>
  <c r="AJ251" i="3"/>
  <c r="AJ248" i="3"/>
  <c r="AH244" i="3"/>
  <c r="AJ239" i="3"/>
  <c r="AH254" i="3"/>
  <c r="AI248" i="3"/>
  <c r="AH248" i="3"/>
  <c r="AJ226" i="3"/>
  <c r="AJ253" i="3"/>
  <c r="AJ233" i="3"/>
  <c r="AI233" i="3"/>
  <c r="AI251" i="3"/>
  <c r="AI239" i="3"/>
  <c r="AI226" i="3"/>
  <c r="AI244" i="3"/>
  <c r="AJ261" i="3" l="1"/>
  <c r="AI308" i="3"/>
  <c r="AJ308" i="3"/>
  <c r="AI261" i="3"/>
  <c r="AH261" i="3"/>
  <c r="AH308" i="3"/>
  <c r="EW118" i="3"/>
  <c r="EW116" i="3"/>
</calcChain>
</file>

<file path=xl/sharedStrings.xml><?xml version="1.0" encoding="utf-8"?>
<sst xmlns="http://schemas.openxmlformats.org/spreadsheetml/2006/main" count="19864" uniqueCount="198">
  <si>
    <t xml:space="preserve"> </t>
  </si>
  <si>
    <t xml:space="preserve">JUNE </t>
  </si>
  <si>
    <t>JPY</t>
  </si>
  <si>
    <t>USD</t>
  </si>
  <si>
    <t>NZD</t>
  </si>
  <si>
    <t>CHF</t>
  </si>
  <si>
    <t>EUR</t>
  </si>
  <si>
    <t>AUD</t>
  </si>
  <si>
    <t>CAD</t>
  </si>
  <si>
    <t>GBP</t>
  </si>
  <si>
    <t>5TH</t>
  </si>
  <si>
    <t>6TH</t>
  </si>
  <si>
    <t>7TH</t>
  </si>
  <si>
    <t>8TH</t>
  </si>
  <si>
    <t>9TH</t>
  </si>
  <si>
    <t>12TH</t>
  </si>
  <si>
    <t>13TH</t>
  </si>
  <si>
    <t>14TH</t>
  </si>
  <si>
    <t>15TH</t>
  </si>
  <si>
    <t>16TH</t>
  </si>
  <si>
    <t>10TH</t>
  </si>
  <si>
    <t>11TH</t>
  </si>
  <si>
    <t>AUG</t>
  </si>
  <si>
    <t xml:space="preserve">  </t>
  </si>
  <si>
    <t xml:space="preserve"> JULY</t>
  </si>
  <si>
    <t>SEPT</t>
  </si>
  <si>
    <t>OCT</t>
  </si>
  <si>
    <t>IDEAL</t>
  </si>
  <si>
    <t>MAX</t>
  </si>
  <si>
    <t>ACTUAL</t>
  </si>
  <si>
    <t>TOTAL</t>
  </si>
  <si>
    <t>PAR</t>
  </si>
  <si>
    <t xml:space="preserve">ACTUAL </t>
  </si>
  <si>
    <t xml:space="preserve">EVEN </t>
  </si>
  <si>
    <t>PIPS</t>
  </si>
  <si>
    <t xml:space="preserve">JULY </t>
  </si>
  <si>
    <t xml:space="preserve">30 . 6 % </t>
  </si>
  <si>
    <t xml:space="preserve">29 . 3 % </t>
  </si>
  <si>
    <t xml:space="preserve">B/E </t>
  </si>
  <si>
    <t xml:space="preserve">PIPS </t>
  </si>
  <si>
    <t>USD/JPY</t>
  </si>
  <si>
    <t>EUR/JPY</t>
  </si>
  <si>
    <t>GBP/JPY</t>
  </si>
  <si>
    <t>CHF/JPY</t>
  </si>
  <si>
    <t>AUD/JPY</t>
  </si>
  <si>
    <t>NZD/JPY</t>
  </si>
  <si>
    <t>CAD/JPY</t>
  </si>
  <si>
    <t xml:space="preserve">NOV </t>
  </si>
  <si>
    <t>RUNNING</t>
  </si>
  <si>
    <t>85.625/ 85.613</t>
  </si>
  <si>
    <t xml:space="preserve"> -</t>
  </si>
  <si>
    <t xml:space="preserve">  -</t>
  </si>
  <si>
    <t xml:space="preserve"> - </t>
  </si>
  <si>
    <t>DEC</t>
  </si>
  <si>
    <t>NOV</t>
  </si>
  <si>
    <t xml:space="preserve">  11 . 9 %</t>
  </si>
  <si>
    <t>-</t>
  </si>
  <si>
    <t xml:space="preserve">DEC </t>
  </si>
  <si>
    <t>SEP</t>
  </si>
  <si>
    <t xml:space="preserve">JUL </t>
  </si>
  <si>
    <t>JUN</t>
  </si>
  <si>
    <t>JAN</t>
  </si>
  <si>
    <t>FEB</t>
  </si>
  <si>
    <t>HEIKIN ASHI</t>
  </si>
  <si>
    <t>MAR</t>
  </si>
  <si>
    <t>APR</t>
  </si>
  <si>
    <t>MAY</t>
  </si>
  <si>
    <t>2017 TOTALS</t>
  </si>
  <si>
    <t>STRONGEST</t>
  </si>
  <si>
    <t>WEAKEST</t>
  </si>
  <si>
    <t>0.01 LOTS</t>
  </si>
  <si>
    <t>9294 PIPS</t>
  </si>
  <si>
    <t>ME</t>
  </si>
  <si>
    <t>SYSTEM</t>
  </si>
  <si>
    <t>STARTING BALANCE</t>
  </si>
  <si>
    <t>SYSTEMS   %</t>
  </si>
  <si>
    <t>SYSTEMS DOLLARS   .09PERPIP</t>
  </si>
  <si>
    <t>MY DOLLARS  .09PERPIP</t>
  </si>
  <si>
    <t xml:space="preserve">  MY             %</t>
  </si>
  <si>
    <t>DIFFERENCE BETWEEN ME &amp; SYSTEM</t>
  </si>
  <si>
    <t>RUNNING AVG ---  PREVIOUS DIVIDED BY  THE TOTAL</t>
  </si>
  <si>
    <t xml:space="preserve">LATEST </t>
  </si>
  <si>
    <t>LATEST</t>
  </si>
  <si>
    <t xml:space="preserve">FEB </t>
  </si>
  <si>
    <t xml:space="preserve">APR </t>
  </si>
  <si>
    <t xml:space="preserve">MAR </t>
  </si>
  <si>
    <t xml:space="preserve"> 3RD ROW / GREEN = AGAINST JPY / RED = WITH JPY  </t>
  </si>
  <si>
    <t xml:space="preserve">CAD  X  </t>
  </si>
  <si>
    <t>NZD  X</t>
  </si>
  <si>
    <t xml:space="preserve">AUD  X </t>
  </si>
  <si>
    <t xml:space="preserve">NZD X </t>
  </si>
  <si>
    <t xml:space="preserve">APR 1ST - CONCERNING THE TOP ROW - GREEN &amp; RED WILL BE CHART VALUE - GREEN = JPY WEAK - RED = JPY STRONG </t>
  </si>
  <si>
    <t xml:space="preserve">CAD X </t>
  </si>
  <si>
    <t>JUNE</t>
  </si>
  <si>
    <t xml:space="preserve">x 3 </t>
  </si>
  <si>
    <t>JULY</t>
  </si>
  <si>
    <t>DAILY ONLY FOR HEIKIN ASHI CANDLES</t>
  </si>
  <si>
    <t xml:space="preserve">AUG </t>
  </si>
  <si>
    <t>% CHANGE</t>
  </si>
  <si>
    <t xml:space="preserve">% CHANGE </t>
  </si>
  <si>
    <t>RANK</t>
  </si>
  <si>
    <t>8/6 - 8/10</t>
  </si>
  <si>
    <t>8/13 - 8/17</t>
  </si>
  <si>
    <t>8/20 - 8/24</t>
  </si>
  <si>
    <t>8/27 - 8/31</t>
  </si>
  <si>
    <t>9/3 - 9/7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</si>
  <si>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</si>
  <si>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</si>
  <si>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</si>
  <si>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</si>
  <si>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</si>
  <si>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</si>
  <si>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</si>
  <si>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</si>
  <si>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</si>
  <si>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</si>
  <si>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</si>
  <si>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</si>
  <si>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</si>
  <si>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</si>
  <si>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</si>
  <si>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</si>
  <si>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</si>
  <si>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</si>
  <si>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</si>
  <si>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</si>
  <si>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</si>
  <si>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</si>
  <si>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</si>
  <si>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</si>
  <si>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</si>
  <si>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</si>
  <si>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</si>
  <si>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</si>
  <si>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</si>
  <si>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</si>
  <si>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</si>
  <si>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EUR/USD</t>
  </si>
  <si>
    <t>GBP/USD</t>
  </si>
  <si>
    <t>USD/CHF</t>
  </si>
  <si>
    <t>AUD/USD</t>
  </si>
  <si>
    <t>NZD/USD</t>
  </si>
  <si>
    <t>USD/CAD</t>
  </si>
  <si>
    <t>EUR/GBP</t>
  </si>
  <si>
    <t>EUR/CHF</t>
  </si>
  <si>
    <t>EUR/AUD</t>
  </si>
  <si>
    <t>EUR/NZD</t>
  </si>
  <si>
    <t>EUR/CAD</t>
  </si>
  <si>
    <t>GBP/CHF</t>
  </si>
  <si>
    <t>GBP/AUD</t>
  </si>
  <si>
    <t>GBP/NZD</t>
  </si>
  <si>
    <t>GBP/CAD</t>
  </si>
  <si>
    <t>AUD/CHF</t>
  </si>
  <si>
    <t>NZD/CHF</t>
  </si>
  <si>
    <t>CAD/CHF</t>
  </si>
  <si>
    <t>AUD/NZD</t>
  </si>
  <si>
    <t>AUD/CAD</t>
  </si>
  <si>
    <t>NZD/CAD</t>
  </si>
  <si>
    <t xml:space="preserve">AUD </t>
  </si>
  <si>
    <t xml:space="preserve">3AM </t>
  </si>
  <si>
    <t>8AM</t>
  </si>
  <si>
    <t>ASIA</t>
  </si>
  <si>
    <t>LONDON</t>
  </si>
  <si>
    <t>USA</t>
  </si>
  <si>
    <t>5PM</t>
  </si>
  <si>
    <t>NFP</t>
  </si>
  <si>
    <t xml:space="preserve">AUD/CHF </t>
  </si>
  <si>
    <t>OCTOBER</t>
  </si>
  <si>
    <t>NOVEMB</t>
  </si>
  <si>
    <t>ER</t>
  </si>
  <si>
    <t>AVG</t>
  </si>
  <si>
    <t>MIN.</t>
  </si>
  <si>
    <t>MAX.</t>
  </si>
  <si>
    <t>R</t>
  </si>
  <si>
    <t>DECEMBE</t>
  </si>
  <si>
    <t>JANUARY</t>
  </si>
  <si>
    <t xml:space="preserve">NOV. </t>
  </si>
  <si>
    <t xml:space="preserve">OCT. </t>
  </si>
  <si>
    <t>YIELDS</t>
  </si>
  <si>
    <t xml:space="preserve">1M </t>
  </si>
  <si>
    <t>3M</t>
  </si>
  <si>
    <t>6M</t>
  </si>
  <si>
    <t>1YR</t>
  </si>
  <si>
    <t>2YR</t>
  </si>
  <si>
    <t>3YR</t>
  </si>
  <si>
    <t>5YR</t>
  </si>
  <si>
    <t>7YR</t>
  </si>
  <si>
    <t>10YR</t>
  </si>
  <si>
    <t>20YR</t>
  </si>
  <si>
    <t>30YR</t>
  </si>
  <si>
    <t xml:space="preserve">SINGLE </t>
  </si>
  <si>
    <t>PAIR</t>
  </si>
  <si>
    <t>CURRENCY</t>
  </si>
  <si>
    <t>NOVEMBER</t>
  </si>
  <si>
    <t xml:space="preserve">NFP </t>
  </si>
  <si>
    <t xml:space="preserve">OCT </t>
  </si>
  <si>
    <t>DECEMBER</t>
  </si>
  <si>
    <t>FEBUARY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</si>
</sst>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theme="4" tint="-0.25098422193060094"/>
        </stop>
        <stop position="1">
          <color theme="4" tint="0.59999389629810485"/>
        </stop>
      </gradientFill>
    </fill>
    <fill>
      <gradientFill degree="90">
        <stop position="0">
          <color theme="4" tint="0.59999389629810485"/>
        </stop>
        <stop position="1">
          <color theme="4" tint="-0.25098422193060094"/>
        </stop>
      </gradientFill>
    </fill>
    <fill>
      <patternFill patternType="solid">
        <fgColor theme="1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60606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9" tint="-0.249977111117893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theme="9" tint="-0.249977111117893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theme="9" tint="-0.249977111117893"/>
      </bottom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thin">
        <color rgb="FFFFFF00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0" xfId="0" applyBorder="1"/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10" borderId="0" xfId="0" applyFill="1"/>
    <xf numFmtId="16" fontId="0" fillId="0" borderId="1" xfId="0" applyNumberFormat="1" applyBorder="1"/>
    <xf numFmtId="16" fontId="0" fillId="0" borderId="6" xfId="0" applyNumberFormat="1" applyBorder="1"/>
    <xf numFmtId="0" fontId="2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11" borderId="0" xfId="0" applyFill="1"/>
    <xf numFmtId="0" fontId="0" fillId="0" borderId="14" xfId="0" applyBorder="1"/>
    <xf numFmtId="0" fontId="0" fillId="4" borderId="13" xfId="0" applyFill="1" applyBorder="1" applyAlignment="1">
      <alignment horizontal="center"/>
    </xf>
    <xf numFmtId="16" fontId="0" fillId="0" borderId="14" xfId="0" applyNumberFormat="1" applyBorder="1"/>
    <xf numFmtId="0" fontId="0" fillId="0" borderId="2" xfId="0" applyBorder="1"/>
    <xf numFmtId="0" fontId="2" fillId="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12" xfId="0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12" borderId="0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43" fontId="0" fillId="4" borderId="3" xfId="1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16" borderId="1" xfId="0" applyFill="1" applyBorder="1" applyAlignment="1">
      <alignment horizontal="center"/>
    </xf>
    <xf numFmtId="0" fontId="0" fillId="16" borderId="6" xfId="0" applyFill="1" applyBorder="1"/>
    <xf numFmtId="16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0" fontId="0" fillId="16" borderId="0" xfId="0" applyFill="1"/>
    <xf numFmtId="16" fontId="1" fillId="0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0" xfId="0" applyFill="1" applyBorder="1"/>
    <xf numFmtId="0" fontId="0" fillId="16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8" fillId="16" borderId="0" xfId="0" applyFont="1" applyFill="1" applyBorder="1" applyAlignment="1">
      <alignment horizontal="center"/>
    </xf>
    <xf numFmtId="0" fontId="0" fillId="16" borderId="0" xfId="0" applyFill="1" applyBorder="1"/>
    <xf numFmtId="0" fontId="8" fillId="0" borderId="0" xfId="0" applyFont="1" applyFill="1" applyBorder="1"/>
    <xf numFmtId="0" fontId="0" fillId="2" borderId="12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13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10" fontId="9" fillId="2" borderId="1" xfId="0" applyNumberFormat="1" applyFont="1" applyFill="1" applyBorder="1"/>
    <xf numFmtId="0" fontId="0" fillId="0" borderId="0" xfId="0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2" borderId="9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18" borderId="0" xfId="0" applyFont="1" applyFill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16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8" fillId="19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19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/>
    <xf numFmtId="0" fontId="0" fillId="20" borderId="1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0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9" fillId="2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16" fontId="3" fillId="7" borderId="5" xfId="0" applyNumberFormat="1" applyFont="1" applyFill="1" applyBorder="1" applyAlignment="1">
      <alignment horizontal="center"/>
    </xf>
    <xf numFmtId="0" fontId="8" fillId="18" borderId="1" xfId="0" applyFont="1" applyFill="1" applyBorder="1"/>
    <xf numFmtId="9" fontId="0" fillId="0" borderId="0" xfId="0" applyNumberFormat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0" fillId="20" borderId="6" xfId="0" applyFill="1" applyBorder="1"/>
    <xf numFmtId="0" fontId="4" fillId="20" borderId="6" xfId="0" applyFont="1" applyFill="1" applyBorder="1" applyAlignment="1">
      <alignment horizontal="center"/>
    </xf>
    <xf numFmtId="9" fontId="9" fillId="20" borderId="1" xfId="0" applyNumberFormat="1" applyFont="1" applyFill="1" applyBorder="1" applyAlignment="1">
      <alignment horizontal="center"/>
    </xf>
    <xf numFmtId="10" fontId="7" fillId="20" borderId="1" xfId="0" applyNumberFormat="1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15" borderId="3" xfId="0" applyFont="1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/>
    <xf numFmtId="0" fontId="8" fillId="16" borderId="2" xfId="0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8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3" fillId="20" borderId="7" xfId="0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12" borderId="1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5" xfId="0" applyBorder="1"/>
    <xf numFmtId="10" fontId="6" fillId="1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5" borderId="0" xfId="0" applyFill="1"/>
    <xf numFmtId="0" fontId="0" fillId="0" borderId="1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21" borderId="0" xfId="0" applyFill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3" xfId="0" applyFill="1" applyBorder="1" applyAlignment="1">
      <alignment horizontal="center"/>
    </xf>
    <xf numFmtId="16" fontId="0" fillId="0" borderId="0" xfId="0" applyNumberFormat="1" applyBorder="1"/>
    <xf numFmtId="0" fontId="0" fillId="0" borderId="0" xfId="0" applyFill="1" applyBorder="1" applyAlignment="1"/>
    <xf numFmtId="0" fontId="0" fillId="6" borderId="15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5" fillId="0" borderId="1" xfId="0" applyFont="1" applyBorder="1"/>
    <xf numFmtId="10" fontId="0" fillId="2" borderId="1" xfId="0" applyNumberFormat="1" applyFill="1" applyBorder="1" applyAlignment="1">
      <alignment horizontal="center"/>
    </xf>
    <xf numFmtId="10" fontId="0" fillId="20" borderId="1" xfId="0" applyNumberFormat="1" applyFill="1" applyBorder="1" applyAlignment="1">
      <alignment horizontal="center"/>
    </xf>
    <xf numFmtId="10" fontId="0" fillId="16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1" xfId="0" applyFill="1" applyBorder="1" applyAlignment="1"/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10" fontId="0" fillId="0" borderId="0" xfId="0" applyNumberFormat="1" applyAlignment="1">
      <alignment horizontal="center"/>
    </xf>
    <xf numFmtId="0" fontId="0" fillId="0" borderId="3" xfId="0" applyFont="1" applyFill="1" applyBorder="1" applyAlignment="1"/>
    <xf numFmtId="0" fontId="0" fillId="23" borderId="6" xfId="0" applyFill="1" applyBorder="1"/>
    <xf numFmtId="0" fontId="2" fillId="23" borderId="1" xfId="0" applyFont="1" applyFill="1" applyBorder="1" applyAlignment="1">
      <alignment horizontal="center"/>
    </xf>
    <xf numFmtId="10" fontId="0" fillId="26" borderId="1" xfId="0" applyNumberForma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8" fillId="26" borderId="1" xfId="0" applyFont="1" applyFill="1" applyBorder="1" applyAlignment="1">
      <alignment horizontal="center"/>
    </xf>
    <xf numFmtId="0" fontId="0" fillId="26" borderId="6" xfId="0" applyFill="1" applyBorder="1"/>
    <xf numFmtId="10" fontId="0" fillId="7" borderId="1" xfId="0" applyNumberForma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7" borderId="6" xfId="0" applyFill="1" applyBorder="1"/>
    <xf numFmtId="10" fontId="0" fillId="27" borderId="1" xfId="0" applyNumberFormat="1" applyFill="1" applyBorder="1" applyAlignment="1">
      <alignment horizontal="center"/>
    </xf>
    <xf numFmtId="10" fontId="0" fillId="15" borderId="1" xfId="0" applyNumberForma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0" fillId="15" borderId="6" xfId="0" applyFill="1" applyBorder="1"/>
    <xf numFmtId="10" fontId="0" fillId="22" borderId="1" xfId="0" applyNumberFormat="1" applyFill="1" applyBorder="1" applyAlignment="1">
      <alignment horizontal="center"/>
    </xf>
    <xf numFmtId="0" fontId="8" fillId="22" borderId="1" xfId="0" applyFont="1" applyFill="1" applyBorder="1" applyAlignment="1">
      <alignment horizontal="center"/>
    </xf>
    <xf numFmtId="0" fontId="0" fillId="22" borderId="6" xfId="0" applyFill="1" applyBorder="1"/>
    <xf numFmtId="10" fontId="0" fillId="3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6" xfId="0" applyFill="1" applyBorder="1"/>
    <xf numFmtId="0" fontId="8" fillId="3" borderId="1" xfId="0" applyFont="1" applyFill="1" applyBorder="1" applyAlignment="1">
      <alignment horizontal="center"/>
    </xf>
    <xf numFmtId="0" fontId="0" fillId="3" borderId="6" xfId="0" applyFill="1" applyBorder="1"/>
    <xf numFmtId="10" fontId="0" fillId="0" borderId="3" xfId="0" applyNumberFormat="1" applyBorder="1" applyAlignment="1">
      <alignment horizontal="center"/>
    </xf>
    <xf numFmtId="0" fontId="8" fillId="27" borderId="1" xfId="0" applyFont="1" applyFill="1" applyBorder="1" applyAlignment="1">
      <alignment horizontal="center"/>
    </xf>
    <xf numFmtId="0" fontId="0" fillId="27" borderId="6" xfId="0" applyFill="1" applyBorder="1"/>
    <xf numFmtId="0" fontId="8" fillId="9" borderId="1" xfId="0" applyFont="1" applyFill="1" applyBorder="1" applyAlignment="1">
      <alignment horizontal="center"/>
    </xf>
    <xf numFmtId="0" fontId="0" fillId="9" borderId="6" xfId="0" applyFill="1" applyBorder="1"/>
    <xf numFmtId="10" fontId="0" fillId="9" borderId="1" xfId="0" applyNumberFormat="1" applyFill="1" applyBorder="1" applyAlignment="1">
      <alignment horizontal="center"/>
    </xf>
    <xf numFmtId="10" fontId="3" fillId="27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10" fontId="3" fillId="26" borderId="1" xfId="0" applyNumberFormat="1" applyFont="1" applyFill="1" applyBorder="1" applyAlignment="1">
      <alignment horizontal="center"/>
    </xf>
    <xf numFmtId="10" fontId="3" fillId="15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0" fontId="3" fillId="22" borderId="1" xfId="0" applyNumberFormat="1" applyFont="1" applyFill="1" applyBorder="1" applyAlignment="1">
      <alignment horizontal="center"/>
    </xf>
    <xf numFmtId="10" fontId="3" fillId="7" borderId="1" xfId="0" applyNumberFormat="1" applyFont="1" applyFill="1" applyBorder="1" applyAlignment="1">
      <alignment horizontal="center"/>
    </xf>
    <xf numFmtId="10" fontId="3" fillId="9" borderId="1" xfId="0" applyNumberFormat="1" applyFont="1" applyFill="1" applyBorder="1" applyAlignment="1">
      <alignment horizontal="center"/>
    </xf>
    <xf numFmtId="10" fontId="0" fillId="0" borderId="1" xfId="0" applyNumberFormat="1" applyBorder="1"/>
    <xf numFmtId="0" fontId="0" fillId="6" borderId="5" xfId="0" applyFill="1" applyBorder="1"/>
    <xf numFmtId="0" fontId="0" fillId="6" borderId="7" xfId="0" applyFill="1" applyBorder="1"/>
    <xf numFmtId="0" fontId="0" fillId="25" borderId="5" xfId="0" applyFill="1" applyBorder="1"/>
    <xf numFmtId="0" fontId="0" fillId="25" borderId="7" xfId="0" applyFill="1" applyBorder="1"/>
    <xf numFmtId="0" fontId="0" fillId="15" borderId="5" xfId="0" applyFill="1" applyBorder="1"/>
    <xf numFmtId="0" fontId="0" fillId="15" borderId="7" xfId="0" applyFill="1" applyBorder="1"/>
    <xf numFmtId="0" fontId="0" fillId="22" borderId="5" xfId="0" applyFill="1" applyBorder="1"/>
    <xf numFmtId="0" fontId="0" fillId="22" borderId="7" xfId="0" applyFill="1" applyBorder="1"/>
    <xf numFmtId="0" fontId="3" fillId="0" borderId="0" xfId="0" applyFont="1" applyAlignment="1">
      <alignment horizontal="center"/>
    </xf>
    <xf numFmtId="0" fontId="2" fillId="23" borderId="1" xfId="0" applyFont="1" applyFill="1" applyBorder="1"/>
    <xf numFmtId="0" fontId="2" fillId="23" borderId="5" xfId="0" applyFont="1" applyFill="1" applyBorder="1"/>
    <xf numFmtId="0" fontId="2" fillId="23" borderId="6" xfId="0" applyFont="1" applyFill="1" applyBorder="1"/>
    <xf numFmtId="10" fontId="3" fillId="0" borderId="1" xfId="0" applyNumberFormat="1" applyFont="1" applyBorder="1" applyAlignment="1">
      <alignment horizontal="center"/>
    </xf>
    <xf numFmtId="16" fontId="3" fillId="6" borderId="6" xfId="0" applyNumberFormat="1" applyFont="1" applyFill="1" applyBorder="1" applyAlignment="1">
      <alignment horizontal="center"/>
    </xf>
    <xf numFmtId="16" fontId="3" fillId="25" borderId="6" xfId="0" applyNumberFormat="1" applyFont="1" applyFill="1" applyBorder="1" applyAlignment="1">
      <alignment horizontal="center"/>
    </xf>
    <xf numFmtId="16" fontId="3" fillId="15" borderId="6" xfId="0" applyNumberFormat="1" applyFont="1" applyFill="1" applyBorder="1" applyAlignment="1">
      <alignment horizontal="center"/>
    </xf>
    <xf numFmtId="16" fontId="3" fillId="22" borderId="6" xfId="0" applyNumberFormat="1" applyFont="1" applyFill="1" applyBorder="1" applyAlignment="1">
      <alignment horizontal="center"/>
    </xf>
    <xf numFmtId="10" fontId="0" fillId="1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8" fillId="28" borderId="1" xfId="0" applyFont="1" applyFill="1" applyBorder="1" applyAlignment="1">
      <alignment horizontal="center"/>
    </xf>
    <xf numFmtId="10" fontId="3" fillId="28" borderId="1" xfId="0" applyNumberFormat="1" applyFont="1" applyFill="1" applyBorder="1" applyAlignment="1">
      <alignment horizontal="center"/>
    </xf>
    <xf numFmtId="10" fontId="0" fillId="28" borderId="1" xfId="0" applyNumberFormat="1" applyFill="1" applyBorder="1" applyAlignment="1">
      <alignment horizontal="center"/>
    </xf>
    <xf numFmtId="0" fontId="0" fillId="28" borderId="6" xfId="0" applyFill="1" applyBorder="1"/>
    <xf numFmtId="10" fontId="1" fillId="12" borderId="4" xfId="0" applyNumberFormat="1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10" fontId="0" fillId="12" borderId="4" xfId="0" applyNumberFormat="1" applyFont="1" applyFill="1" applyBorder="1" applyAlignment="1">
      <alignment horizontal="center"/>
    </xf>
    <xf numFmtId="0" fontId="0" fillId="25" borderId="6" xfId="0" applyFill="1" applyBorder="1"/>
    <xf numFmtId="0" fontId="3" fillId="0" borderId="4" xfId="0" applyFont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0" fillId="6" borderId="6" xfId="0" applyFill="1" applyBorder="1"/>
    <xf numFmtId="10" fontId="3" fillId="0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3" xfId="0" applyFont="1" applyBorder="1" applyAlignment="1">
      <alignment horizontal="center"/>
    </xf>
    <xf numFmtId="0" fontId="0" fillId="26" borderId="1" xfId="0" applyFill="1" applyBorder="1"/>
    <xf numFmtId="0" fontId="0" fillId="7" borderId="1" xfId="0" applyFill="1" applyBorder="1"/>
    <xf numFmtId="0" fontId="0" fillId="15" borderId="1" xfId="0" applyFill="1" applyBorder="1"/>
    <xf numFmtId="0" fontId="0" fillId="28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3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0" fontId="3" fillId="15" borderId="16" xfId="0" applyNumberFormat="1" applyFont="1" applyFill="1" applyBorder="1" applyAlignment="1">
      <alignment horizontal="center"/>
    </xf>
    <xf numFmtId="10" fontId="3" fillId="26" borderId="16" xfId="0" applyNumberFormat="1" applyFont="1" applyFill="1" applyBorder="1" applyAlignment="1">
      <alignment horizontal="center"/>
    </xf>
    <xf numFmtId="0" fontId="0" fillId="6" borderId="17" xfId="0" applyFill="1" applyBorder="1"/>
    <xf numFmtId="16" fontId="3" fillId="6" borderId="18" xfId="0" applyNumberFormat="1" applyFont="1" applyFill="1" applyBorder="1" applyAlignment="1">
      <alignment horizontal="center"/>
    </xf>
    <xf numFmtId="0" fontId="0" fillId="6" borderId="19" xfId="0" applyFill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2" borderId="20" xfId="0" applyNumberFormat="1" applyFont="1" applyFill="1" applyBorder="1" applyAlignment="1">
      <alignment horizontal="center"/>
    </xf>
    <xf numFmtId="10" fontId="3" fillId="27" borderId="21" xfId="0" applyNumberFormat="1" applyFont="1" applyFill="1" applyBorder="1" applyAlignment="1">
      <alignment horizontal="center"/>
    </xf>
    <xf numFmtId="10" fontId="3" fillId="27" borderId="20" xfId="0" applyNumberFormat="1" applyFont="1" applyFill="1" applyBorder="1" applyAlignment="1">
      <alignment horizontal="center"/>
    </xf>
    <xf numFmtId="10" fontId="3" fillId="3" borderId="21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15" borderId="20" xfId="0" applyNumberFormat="1" applyFont="1" applyFill="1" applyBorder="1" applyAlignment="1">
      <alignment horizontal="center"/>
    </xf>
    <xf numFmtId="10" fontId="3" fillId="7" borderId="21" xfId="0" applyNumberFormat="1" applyFont="1" applyFill="1" applyBorder="1" applyAlignment="1">
      <alignment horizontal="center"/>
    </xf>
    <xf numFmtId="10" fontId="3" fillId="7" borderId="20" xfId="0" applyNumberFormat="1" applyFont="1" applyFill="1" applyBorder="1" applyAlignment="1">
      <alignment horizontal="center"/>
    </xf>
    <xf numFmtId="10" fontId="3" fillId="28" borderId="21" xfId="0" applyNumberFormat="1" applyFont="1" applyFill="1" applyBorder="1" applyAlignment="1">
      <alignment horizontal="center"/>
    </xf>
    <xf numFmtId="10" fontId="3" fillId="28" borderId="20" xfId="0" applyNumberFormat="1" applyFont="1" applyFill="1" applyBorder="1" applyAlignment="1">
      <alignment horizontal="center"/>
    </xf>
    <xf numFmtId="10" fontId="3" fillId="26" borderId="21" xfId="0" applyNumberFormat="1" applyFont="1" applyFill="1" applyBorder="1" applyAlignment="1">
      <alignment horizontal="center"/>
    </xf>
    <xf numFmtId="10" fontId="3" fillId="26" borderId="20" xfId="0" applyNumberFormat="1" applyFont="1" applyFill="1" applyBorder="1" applyAlignment="1">
      <alignment horizontal="center"/>
    </xf>
    <xf numFmtId="10" fontId="3" fillId="15" borderId="21" xfId="0" applyNumberFormat="1" applyFont="1" applyFill="1" applyBorder="1" applyAlignment="1">
      <alignment horizontal="center"/>
    </xf>
    <xf numFmtId="10" fontId="3" fillId="9" borderId="22" xfId="0" applyNumberFormat="1" applyFont="1" applyFill="1" applyBorder="1" applyAlignment="1">
      <alignment horizontal="center"/>
    </xf>
    <xf numFmtId="10" fontId="3" fillId="9" borderId="23" xfId="0" applyNumberFormat="1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0" fontId="3" fillId="9" borderId="21" xfId="0" applyNumberFormat="1" applyFont="1" applyFill="1" applyBorder="1" applyAlignment="1">
      <alignment horizontal="center"/>
    </xf>
    <xf numFmtId="10" fontId="3" fillId="9" borderId="20" xfId="0" applyNumberFormat="1" applyFont="1" applyFill="1" applyBorder="1" applyAlignment="1">
      <alignment horizontal="center"/>
    </xf>
    <xf numFmtId="10" fontId="3" fillId="15" borderId="22" xfId="0" applyNumberFormat="1" applyFont="1" applyFill="1" applyBorder="1" applyAlignment="1">
      <alignment horizontal="center"/>
    </xf>
    <xf numFmtId="10" fontId="3" fillId="15" borderId="23" xfId="0" applyNumberFormat="1" applyFont="1" applyFill="1" applyBorder="1" applyAlignment="1">
      <alignment horizontal="center"/>
    </xf>
    <xf numFmtId="0" fontId="0" fillId="6" borderId="29" xfId="0" applyFill="1" applyBorder="1"/>
    <xf numFmtId="0" fontId="8" fillId="2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12" borderId="28" xfId="0" applyNumberFormat="1" applyFont="1" applyFill="1" applyBorder="1" applyAlignment="1">
      <alignment horizontal="center"/>
    </xf>
    <xf numFmtId="0" fontId="8" fillId="27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7" borderId="21" xfId="0" applyFon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0" fontId="0" fillId="12" borderId="27" xfId="0" applyNumberFormat="1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10" fontId="1" fillId="12" borderId="28" xfId="0" applyNumberFormat="1" applyFont="1" applyFill="1" applyBorder="1" applyAlignment="1">
      <alignment horizontal="center"/>
    </xf>
    <xf numFmtId="10" fontId="1" fillId="12" borderId="27" xfId="0" applyNumberFormat="1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28" borderId="20" xfId="0" applyFont="1" applyFill="1" applyBorder="1" applyAlignment="1">
      <alignment horizontal="center"/>
    </xf>
    <xf numFmtId="0" fontId="8" fillId="28" borderId="21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15" borderId="21" xfId="0" applyFont="1" applyFill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12" borderId="26" xfId="0" applyNumberFormat="1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10" fontId="0" fillId="12" borderId="25" xfId="0" applyNumberFormat="1" applyFont="1" applyFill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3" fillId="7" borderId="5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3" fillId="9" borderId="5" xfId="0" applyNumberFormat="1" applyFont="1" applyFill="1" applyBorder="1" applyAlignment="1">
      <alignment horizontal="center"/>
    </xf>
    <xf numFmtId="10" fontId="3" fillId="28" borderId="5" xfId="0" applyNumberFormat="1" applyFont="1" applyFill="1" applyBorder="1" applyAlignment="1">
      <alignment horizontal="center"/>
    </xf>
    <xf numFmtId="10" fontId="3" fillId="26" borderId="5" xfId="0" applyNumberFormat="1" applyFont="1" applyFill="1" applyBorder="1" applyAlignment="1">
      <alignment horizontal="center"/>
    </xf>
    <xf numFmtId="10" fontId="3" fillId="15" borderId="5" xfId="0" applyNumberFormat="1" applyFont="1" applyFill="1" applyBorder="1" applyAlignment="1">
      <alignment horizontal="center"/>
    </xf>
    <xf numFmtId="10" fontId="3" fillId="27" borderId="5" xfId="0" applyNumberFormat="1" applyFont="1" applyFill="1" applyBorder="1" applyAlignment="1">
      <alignment horizontal="center"/>
    </xf>
    <xf numFmtId="10" fontId="3" fillId="7" borderId="37" xfId="0" applyNumberFormat="1" applyFont="1" applyFill="1" applyBorder="1" applyAlignment="1">
      <alignment horizontal="center"/>
    </xf>
    <xf numFmtId="10" fontId="3" fillId="3" borderId="37" xfId="0" applyNumberFormat="1" applyFont="1" applyFill="1" applyBorder="1" applyAlignment="1">
      <alignment horizontal="center"/>
    </xf>
    <xf numFmtId="10" fontId="3" fillId="9" borderId="37" xfId="0" applyNumberFormat="1" applyFont="1" applyFill="1" applyBorder="1" applyAlignment="1">
      <alignment horizontal="center"/>
    </xf>
    <xf numFmtId="10" fontId="3" fillId="28" borderId="37" xfId="0" applyNumberFormat="1" applyFont="1" applyFill="1" applyBorder="1" applyAlignment="1">
      <alignment horizontal="center"/>
    </xf>
    <xf numFmtId="10" fontId="3" fillId="26" borderId="37" xfId="0" applyNumberFormat="1" applyFont="1" applyFill="1" applyBorder="1" applyAlignment="1">
      <alignment horizontal="center"/>
    </xf>
    <xf numFmtId="10" fontId="3" fillId="15" borderId="37" xfId="0" applyNumberFormat="1" applyFont="1" applyFill="1" applyBorder="1" applyAlignment="1">
      <alignment horizontal="center"/>
    </xf>
    <xf numFmtId="10" fontId="3" fillId="27" borderId="37" xfId="0" applyNumberFormat="1" applyFont="1" applyFill="1" applyBorder="1" applyAlignment="1">
      <alignment horizontal="center"/>
    </xf>
    <xf numFmtId="10" fontId="3" fillId="2" borderId="37" xfId="0" applyNumberFormat="1" applyFont="1" applyFill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28" borderId="7" xfId="0" applyFont="1" applyFill="1" applyBorder="1" applyAlignment="1">
      <alignment horizontal="center"/>
    </xf>
    <xf numFmtId="0" fontId="8" fillId="26" borderId="7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10" fontId="0" fillId="12" borderId="11" xfId="0" applyNumberFormat="1" applyFont="1" applyFill="1" applyBorder="1" applyAlignment="1">
      <alignment horizontal="center"/>
    </xf>
    <xf numFmtId="0" fontId="8" fillId="15" borderId="7" xfId="0" applyFont="1" applyFill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7" borderId="7" xfId="0" applyFont="1" applyFill="1" applyBorder="1" applyAlignment="1">
      <alignment horizontal="center"/>
    </xf>
    <xf numFmtId="10" fontId="1" fillId="12" borderId="11" xfId="0" applyNumberFormat="1" applyFont="1" applyFill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center"/>
    </xf>
    <xf numFmtId="0" fontId="8" fillId="28" borderId="37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26" borderId="37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10" fontId="0" fillId="12" borderId="42" xfId="0" applyNumberFormat="1" applyFont="1" applyFill="1" applyBorder="1" applyAlignment="1">
      <alignment horizontal="center"/>
    </xf>
    <xf numFmtId="0" fontId="8" fillId="15" borderId="37" xfId="0" applyFont="1" applyFill="1" applyBorder="1" applyAlignment="1">
      <alignment horizontal="center"/>
    </xf>
    <xf numFmtId="10" fontId="0" fillId="0" borderId="43" xfId="0" applyNumberFormat="1" applyBorder="1" applyAlignment="1">
      <alignment horizontal="center"/>
    </xf>
    <xf numFmtId="0" fontId="8" fillId="27" borderId="37" xfId="0" applyFont="1" applyFill="1" applyBorder="1" applyAlignment="1">
      <alignment horizontal="center"/>
    </xf>
    <xf numFmtId="10" fontId="1" fillId="12" borderId="42" xfId="0" applyNumberFormat="1" applyFont="1" applyFill="1" applyBorder="1" applyAlignment="1">
      <alignment horizontal="center"/>
    </xf>
    <xf numFmtId="0" fontId="13" fillId="16" borderId="0" xfId="0" applyFont="1" applyFill="1"/>
    <xf numFmtId="0" fontId="3" fillId="6" borderId="33" xfId="0" applyFont="1" applyFill="1" applyBorder="1" applyAlignment="1">
      <alignment horizontal="center"/>
    </xf>
    <xf numFmtId="16" fontId="3" fillId="6" borderId="15" xfId="0" applyNumberFormat="1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0" fontId="8" fillId="9" borderId="45" xfId="0" applyFont="1" applyFill="1" applyBorder="1" applyAlignment="1">
      <alignment horizontal="center"/>
    </xf>
    <xf numFmtId="0" fontId="8" fillId="28" borderId="45" xfId="0" applyFont="1" applyFill="1" applyBorder="1" applyAlignment="1">
      <alignment horizontal="center"/>
    </xf>
    <xf numFmtId="0" fontId="8" fillId="15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10" fontId="0" fillId="12" borderId="44" xfId="0" applyNumberFormat="1" applyFont="1" applyFill="1" applyBorder="1" applyAlignment="1">
      <alignment horizontal="center"/>
    </xf>
    <xf numFmtId="0" fontId="8" fillId="26" borderId="4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0" fontId="0" fillId="0" borderId="46" xfId="0" applyNumberFormat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27" borderId="45" xfId="0" applyFont="1" applyFill="1" applyBorder="1" applyAlignment="1">
      <alignment horizontal="center"/>
    </xf>
    <xf numFmtId="10" fontId="1" fillId="12" borderId="44" xfId="0" applyNumberFormat="1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28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10" fontId="0" fillId="12" borderId="15" xfId="0" applyNumberFormat="1" applyFont="1" applyFill="1" applyBorder="1" applyAlignment="1">
      <alignment horizontal="center"/>
    </xf>
    <xf numFmtId="0" fontId="8" fillId="26" borderId="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0" fontId="0" fillId="0" borderId="47" xfId="0" applyNumberForma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27" borderId="6" xfId="0" applyFont="1" applyFill="1" applyBorder="1" applyAlignment="1">
      <alignment horizontal="center"/>
    </xf>
    <xf numFmtId="10" fontId="1" fillId="12" borderId="15" xfId="0" applyNumberFormat="1" applyFont="1" applyFill="1" applyBorder="1" applyAlignment="1">
      <alignment horizontal="center"/>
    </xf>
    <xf numFmtId="0" fontId="8" fillId="27" borderId="28" xfId="0" applyFont="1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15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28" borderId="5" xfId="0" applyFont="1" applyFill="1" applyBorder="1" applyAlignment="1">
      <alignment horizontal="center"/>
    </xf>
    <xf numFmtId="0" fontId="8" fillId="27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26" borderId="5" xfId="0" applyFont="1" applyFill="1" applyBorder="1" applyAlignment="1">
      <alignment horizontal="center"/>
    </xf>
    <xf numFmtId="10" fontId="3" fillId="26" borderId="30" xfId="0" applyNumberFormat="1" applyFont="1" applyFill="1" applyBorder="1" applyAlignment="1">
      <alignment horizontal="center"/>
    </xf>
    <xf numFmtId="10" fontId="3" fillId="26" borderId="31" xfId="0" applyNumberFormat="1" applyFont="1" applyFill="1" applyBorder="1" applyAlignment="1">
      <alignment horizontal="center"/>
    </xf>
    <xf numFmtId="10" fontId="3" fillId="26" borderId="32" xfId="0" applyNumberFormat="1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10" fontId="3" fillId="9" borderId="30" xfId="0" applyNumberFormat="1" applyFont="1" applyFill="1" applyBorder="1" applyAlignment="1">
      <alignment horizontal="center"/>
    </xf>
    <xf numFmtId="10" fontId="3" fillId="9" borderId="31" xfId="0" applyNumberFormat="1" applyFont="1" applyFill="1" applyBorder="1" applyAlignment="1">
      <alignment horizontal="center"/>
    </xf>
    <xf numFmtId="10" fontId="3" fillId="9" borderId="32" xfId="0" applyNumberFormat="1" applyFont="1" applyFill="1" applyBorder="1" applyAlignment="1">
      <alignment horizontal="center"/>
    </xf>
    <xf numFmtId="0" fontId="0" fillId="25" borderId="17" xfId="0" applyFill="1" applyBorder="1"/>
    <xf numFmtId="16" fontId="3" fillId="25" borderId="18" xfId="0" applyNumberFormat="1" applyFont="1" applyFill="1" applyBorder="1" applyAlignment="1">
      <alignment horizontal="center"/>
    </xf>
    <xf numFmtId="0" fontId="0" fillId="25" borderId="19" xfId="0" applyFill="1" applyBorder="1"/>
    <xf numFmtId="0" fontId="0" fillId="15" borderId="17" xfId="0" applyFill="1" applyBorder="1"/>
    <xf numFmtId="16" fontId="3" fillId="15" borderId="18" xfId="0" applyNumberFormat="1" applyFont="1" applyFill="1" applyBorder="1" applyAlignment="1">
      <alignment horizontal="center"/>
    </xf>
    <xf numFmtId="0" fontId="0" fillId="15" borderId="19" xfId="0" applyFill="1" applyBorder="1"/>
    <xf numFmtId="0" fontId="0" fillId="22" borderId="17" xfId="0" applyFill="1" applyBorder="1"/>
    <xf numFmtId="16" fontId="3" fillId="22" borderId="18" xfId="0" applyNumberFormat="1" applyFont="1" applyFill="1" applyBorder="1" applyAlignment="1">
      <alignment horizontal="center"/>
    </xf>
    <xf numFmtId="0" fontId="0" fillId="22" borderId="19" xfId="0" applyFill="1" applyBorder="1"/>
    <xf numFmtId="10" fontId="3" fillId="27" borderId="31" xfId="0" applyNumberFormat="1" applyFont="1" applyFill="1" applyBorder="1" applyAlignment="1">
      <alignment horizontal="center"/>
    </xf>
    <xf numFmtId="10" fontId="3" fillId="27" borderId="32" xfId="0" applyNumberFormat="1" applyFont="1" applyFill="1" applyBorder="1" applyAlignment="1">
      <alignment horizontal="center"/>
    </xf>
    <xf numFmtId="10" fontId="3" fillId="27" borderId="30" xfId="0" applyNumberFormat="1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0" fontId="3" fillId="7" borderId="6" xfId="0" applyNumberFormat="1" applyFont="1" applyFill="1" applyBorder="1" applyAlignment="1">
      <alignment horizontal="center"/>
    </xf>
    <xf numFmtId="10" fontId="3" fillId="28" borderId="45" xfId="0" applyNumberFormat="1" applyFont="1" applyFill="1" applyBorder="1" applyAlignment="1">
      <alignment horizontal="center"/>
    </xf>
    <xf numFmtId="10" fontId="3" fillId="9" borderId="45" xfId="0" applyNumberFormat="1" applyFont="1" applyFill="1" applyBorder="1" applyAlignment="1">
      <alignment horizontal="center"/>
    </xf>
    <xf numFmtId="10" fontId="3" fillId="3" borderId="45" xfId="0" applyNumberFormat="1" applyFont="1" applyFill="1" applyBorder="1" applyAlignment="1">
      <alignment horizontal="center"/>
    </xf>
    <xf numFmtId="10" fontId="3" fillId="26" borderId="45" xfId="0" applyNumberFormat="1" applyFont="1" applyFill="1" applyBorder="1" applyAlignment="1">
      <alignment horizontal="center"/>
    </xf>
    <xf numFmtId="10" fontId="3" fillId="15" borderId="45" xfId="0" applyNumberFormat="1" applyFont="1" applyFill="1" applyBorder="1" applyAlignment="1">
      <alignment horizontal="center"/>
    </xf>
    <xf numFmtId="10" fontId="3" fillId="27" borderId="45" xfId="0" applyNumberFormat="1" applyFont="1" applyFill="1" applyBorder="1" applyAlignment="1">
      <alignment horizontal="center"/>
    </xf>
    <xf numFmtId="10" fontId="3" fillId="2" borderId="45" xfId="0" applyNumberFormat="1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0" fontId="1" fillId="12" borderId="25" xfId="0" applyNumberFormat="1" applyFont="1" applyFill="1" applyBorder="1" applyAlignment="1">
      <alignment horizontal="center"/>
    </xf>
    <xf numFmtId="10" fontId="3" fillId="7" borderId="50" xfId="0" applyNumberFormat="1" applyFont="1" applyFill="1" applyBorder="1" applyAlignment="1">
      <alignment horizontal="center"/>
    </xf>
    <xf numFmtId="10" fontId="3" fillId="2" borderId="51" xfId="0" applyNumberFormat="1" applyFont="1" applyFill="1" applyBorder="1" applyAlignment="1">
      <alignment horizontal="center"/>
    </xf>
    <xf numFmtId="10" fontId="3" fillId="2" borderId="32" xfId="0" applyNumberFormat="1" applyFont="1" applyFill="1" applyBorder="1" applyAlignment="1">
      <alignment horizontal="center"/>
    </xf>
    <xf numFmtId="0" fontId="2" fillId="26" borderId="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52" xfId="0" applyBorder="1"/>
    <xf numFmtId="0" fontId="2" fillId="27" borderId="21" xfId="0" applyFont="1" applyFill="1" applyBorder="1" applyAlignment="1">
      <alignment horizontal="center"/>
    </xf>
    <xf numFmtId="0" fontId="0" fillId="0" borderId="53" xfId="0" applyBorder="1"/>
    <xf numFmtId="0" fontId="0" fillId="0" borderId="47" xfId="0" applyBorder="1"/>
    <xf numFmtId="0" fontId="2" fillId="9" borderId="32" xfId="0" applyFont="1" applyFill="1" applyBorder="1" applyAlignment="1">
      <alignment horizontal="center"/>
    </xf>
    <xf numFmtId="10" fontId="3" fillId="9" borderId="2" xfId="0" applyNumberFormat="1" applyFont="1" applyFill="1" applyBorder="1" applyAlignment="1">
      <alignment horizontal="center"/>
    </xf>
    <xf numFmtId="10" fontId="3" fillId="15" borderId="2" xfId="0" applyNumberFormat="1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6" borderId="21" xfId="0" applyFont="1" applyFill="1" applyBorder="1" applyAlignment="1">
      <alignment horizontal="center"/>
    </xf>
    <xf numFmtId="0" fontId="2" fillId="26" borderId="20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10" fontId="3" fillId="2" borderId="49" xfId="0" applyNumberFormat="1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2" fillId="28" borderId="2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27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7" borderId="7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0" fontId="2" fillId="28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7" borderId="20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8" fillId="24" borderId="1" xfId="0" applyFont="1" applyFill="1" applyBorder="1" applyAlignment="1">
      <alignment horizontal="center"/>
    </xf>
    <xf numFmtId="0" fontId="22" fillId="29" borderId="1" xfId="0" applyFont="1" applyFill="1" applyBorder="1" applyAlignment="1">
      <alignment horizontal="center"/>
    </xf>
    <xf numFmtId="0" fontId="8" fillId="24" borderId="1" xfId="0" applyFont="1" applyFill="1" applyBorder="1"/>
    <xf numFmtId="0" fontId="22" fillId="29" borderId="1" xfId="0" applyFont="1" applyFill="1" applyBorder="1"/>
    <xf numFmtId="0" fontId="13" fillId="29" borderId="0" xfId="0" applyFont="1" applyFill="1"/>
    <xf numFmtId="0" fontId="13" fillId="29" borderId="4" xfId="0" applyFont="1" applyFill="1" applyBorder="1" applyAlignment="1">
      <alignment horizontal="center"/>
    </xf>
    <xf numFmtId="0" fontId="13" fillId="29" borderId="24" xfId="0" applyFont="1" applyFill="1" applyBorder="1" applyAlignment="1">
      <alignment horizontal="center"/>
    </xf>
    <xf numFmtId="0" fontId="13" fillId="29" borderId="25" xfId="0" applyFont="1" applyFill="1" applyBorder="1" applyAlignment="1">
      <alignment horizontal="center"/>
    </xf>
    <xf numFmtId="0" fontId="13" fillId="29" borderId="48" xfId="0" applyFont="1" applyFill="1" applyBorder="1" applyAlignment="1">
      <alignment horizontal="center"/>
    </xf>
    <xf numFmtId="0" fontId="13" fillId="29" borderId="30" xfId="0" applyFont="1" applyFill="1" applyBorder="1" applyAlignment="1">
      <alignment horizontal="center"/>
    </xf>
    <xf numFmtId="0" fontId="13" fillId="29" borderId="31" xfId="0" applyFont="1" applyFill="1" applyBorder="1" applyAlignment="1">
      <alignment horizontal="center"/>
    </xf>
    <xf numFmtId="0" fontId="13" fillId="29" borderId="49" xfId="0" applyFont="1" applyFill="1" applyBorder="1" applyAlignment="1">
      <alignment horizontal="center"/>
    </xf>
    <xf numFmtId="0" fontId="13" fillId="29" borderId="32" xfId="0" applyFont="1" applyFill="1" applyBorder="1" applyAlignment="1">
      <alignment horizontal="center"/>
    </xf>
    <xf numFmtId="0" fontId="13" fillId="29" borderId="27" xfId="0" applyFont="1" applyFill="1" applyBorder="1" applyAlignment="1">
      <alignment horizontal="center"/>
    </xf>
    <xf numFmtId="0" fontId="13" fillId="29" borderId="7" xfId="0" applyFont="1" applyFill="1" applyBorder="1" applyAlignment="1">
      <alignment horizontal="center"/>
    </xf>
    <xf numFmtId="0" fontId="13" fillId="29" borderId="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25" borderId="15" xfId="0" applyFill="1" applyBorder="1"/>
    <xf numFmtId="10" fontId="3" fillId="2" borderId="36" xfId="0" applyNumberFormat="1" applyFont="1" applyFill="1" applyBorder="1" applyAlignment="1">
      <alignment horizontal="center"/>
    </xf>
    <xf numFmtId="0" fontId="13" fillId="29" borderId="9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55" xfId="0" applyFont="1" applyFill="1" applyBorder="1" applyAlignment="1">
      <alignment horizontal="center"/>
    </xf>
    <xf numFmtId="0" fontId="2" fillId="15" borderId="56" xfId="0" applyFont="1" applyFill="1" applyBorder="1" applyAlignment="1">
      <alignment horizontal="center"/>
    </xf>
    <xf numFmtId="0" fontId="13" fillId="29" borderId="20" xfId="0" applyFont="1" applyFill="1" applyBorder="1" applyAlignment="1">
      <alignment horizontal="center"/>
    </xf>
    <xf numFmtId="0" fontId="13" fillId="29" borderId="21" xfId="0" applyFont="1" applyFill="1" applyBorder="1" applyAlignment="1">
      <alignment horizontal="center"/>
    </xf>
    <xf numFmtId="0" fontId="2" fillId="27" borderId="57" xfId="0" applyFont="1" applyFill="1" applyBorder="1" applyAlignment="1">
      <alignment horizontal="center"/>
    </xf>
    <xf numFmtId="0" fontId="2" fillId="15" borderId="58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0" fillId="6" borderId="59" xfId="0" applyFill="1" applyBorder="1"/>
    <xf numFmtId="0" fontId="2" fillId="3" borderId="32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16" fontId="3" fillId="25" borderId="54" xfId="0" applyNumberFormat="1" applyFont="1" applyFill="1" applyBorder="1" applyAlignment="1">
      <alignment horizontal="center"/>
    </xf>
    <xf numFmtId="0" fontId="21" fillId="16" borderId="0" xfId="0" applyFont="1" applyFill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10" fontId="1" fillId="12" borderId="1" xfId="0" applyNumberFormat="1" applyFont="1" applyFill="1" applyBorder="1" applyAlignment="1">
      <alignment horizontal="center"/>
    </xf>
    <xf numFmtId="10" fontId="1" fillId="12" borderId="43" xfId="0" applyNumberFormat="1" applyFont="1" applyFill="1" applyBorder="1" applyAlignment="1">
      <alignment horizontal="center"/>
    </xf>
    <xf numFmtId="10" fontId="1" fillId="12" borderId="40" xfId="0" applyNumberFormat="1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28" borderId="33" xfId="0" applyFont="1" applyFill="1" applyBorder="1" applyAlignment="1">
      <alignment horizontal="center"/>
    </xf>
    <xf numFmtId="0" fontId="8" fillId="28" borderId="50" xfId="0" applyFont="1" applyFill="1" applyBorder="1" applyAlignment="1">
      <alignment horizontal="center"/>
    </xf>
    <xf numFmtId="10" fontId="0" fillId="0" borderId="59" xfId="0" applyNumberFormat="1" applyBorder="1" applyAlignment="1">
      <alignment horizontal="center"/>
    </xf>
    <xf numFmtId="0" fontId="8" fillId="9" borderId="50" xfId="0" applyFont="1" applyFill="1" applyBorder="1" applyAlignment="1">
      <alignment horizontal="center"/>
    </xf>
    <xf numFmtId="10" fontId="1" fillId="12" borderId="59" xfId="0" applyNumberFormat="1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26" borderId="50" xfId="0" applyFont="1" applyFill="1" applyBorder="1" applyAlignment="1">
      <alignment horizontal="center"/>
    </xf>
    <xf numFmtId="0" fontId="8" fillId="15" borderId="50" xfId="0" applyFont="1" applyFill="1" applyBorder="1" applyAlignment="1">
      <alignment horizontal="center"/>
    </xf>
    <xf numFmtId="10" fontId="1" fillId="12" borderId="26" xfId="0" applyNumberFormat="1" applyFont="1" applyFill="1" applyBorder="1" applyAlignment="1">
      <alignment horizontal="center"/>
    </xf>
    <xf numFmtId="0" fontId="8" fillId="27" borderId="50" xfId="0" applyFont="1" applyFill="1" applyBorder="1" applyAlignment="1">
      <alignment horizontal="center"/>
    </xf>
    <xf numFmtId="10" fontId="0" fillId="12" borderId="59" xfId="0" applyNumberFormat="1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10" fontId="0" fillId="0" borderId="53" xfId="0" applyNumberFormat="1" applyBorder="1" applyAlignment="1">
      <alignment horizontal="center"/>
    </xf>
    <xf numFmtId="0" fontId="8" fillId="28" borderId="35" xfId="0" applyFont="1" applyFill="1" applyBorder="1" applyAlignment="1">
      <alignment horizontal="center"/>
    </xf>
    <xf numFmtId="10" fontId="1" fillId="12" borderId="24" xfId="0" applyNumberFormat="1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10" fontId="0" fillId="12" borderId="24" xfId="0" applyNumberFormat="1" applyFont="1" applyFill="1" applyBorder="1" applyAlignment="1">
      <alignment horizontal="center"/>
    </xf>
    <xf numFmtId="0" fontId="2" fillId="28" borderId="7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27" borderId="45" xfId="0" applyFont="1" applyFill="1" applyBorder="1" applyAlignment="1">
      <alignment horizontal="center"/>
    </xf>
    <xf numFmtId="10" fontId="1" fillId="12" borderId="46" xfId="0" applyNumberFormat="1" applyFont="1" applyFill="1" applyBorder="1" applyAlignment="1">
      <alignment horizontal="center"/>
    </xf>
    <xf numFmtId="10" fontId="0" fillId="12" borderId="46" xfId="0" applyNumberFormat="1" applyFont="1" applyFill="1" applyBorder="1" applyAlignment="1">
      <alignment horizontal="center"/>
    </xf>
    <xf numFmtId="0" fontId="2" fillId="26" borderId="45" xfId="0" applyFont="1" applyFill="1" applyBorder="1" applyAlignment="1">
      <alignment horizontal="center"/>
    </xf>
    <xf numFmtId="0" fontId="2" fillId="28" borderId="45" xfId="0" applyFont="1" applyFill="1" applyBorder="1" applyAlignment="1">
      <alignment horizontal="center"/>
    </xf>
    <xf numFmtId="10" fontId="0" fillId="12" borderId="40" xfId="0" applyNumberFormat="1" applyFont="1" applyFill="1" applyBorder="1" applyAlignment="1">
      <alignment horizontal="center"/>
    </xf>
    <xf numFmtId="10" fontId="1" fillId="12" borderId="47" xfId="0" applyNumberFormat="1" applyFont="1" applyFill="1" applyBorder="1" applyAlignment="1">
      <alignment horizontal="center"/>
    </xf>
    <xf numFmtId="0" fontId="13" fillId="16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3" fillId="16" borderId="0" xfId="0" applyFont="1" applyFill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8" fontId="14" fillId="0" borderId="5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/>
    </xf>
    <xf numFmtId="0" fontId="14" fillId="0" borderId="7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10" fontId="1" fillId="12" borderId="53" xfId="0" applyNumberFormat="1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center"/>
    </xf>
    <xf numFmtId="0" fontId="13" fillId="29" borderId="5" xfId="0" applyFont="1" applyFill="1" applyBorder="1" applyAlignment="1">
      <alignment horizontal="center"/>
    </xf>
    <xf numFmtId="10" fontId="1" fillId="12" borderId="9" xfId="0" applyNumberFormat="1" applyFont="1" applyFill="1" applyBorder="1" applyAlignment="1">
      <alignment horizontal="center"/>
    </xf>
    <xf numFmtId="10" fontId="0" fillId="12" borderId="9" xfId="0" applyNumberFormat="1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10" fontId="0" fillId="0" borderId="56" xfId="0" applyNumberFormat="1" applyBorder="1" applyAlignment="1">
      <alignment horizontal="center"/>
    </xf>
    <xf numFmtId="10" fontId="1" fillId="12" borderId="56" xfId="0" applyNumberFormat="1" applyFont="1" applyFill="1" applyBorder="1" applyAlignment="1">
      <alignment horizontal="center"/>
    </xf>
    <xf numFmtId="0" fontId="0" fillId="0" borderId="61" xfId="0" applyBorder="1"/>
    <xf numFmtId="0" fontId="8" fillId="0" borderId="20" xfId="0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25" borderId="7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2D2D"/>
      <color rgb="FF06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NOVEMBER</a:t>
            </a:r>
          </a:p>
          <a:p>
            <a:pPr>
              <a:defRPr/>
            </a:pPr>
            <a:r>
              <a:rPr lang="en-US" baseline="0"/>
              <a:t>BY SESSIONS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'DAILY TREND TRACKING'!$B$174</c:f>
              <c:strCache>
                <c:ptCount val="1"/>
                <c:pt idx="0">
                  <c:v>NZD</c:v>
                </c:pt>
              </c:strCache>
            </c:strRef>
          </c:tx>
          <c:spPr>
            <a:ln w="22225" cap="rnd">
              <a:solidFill>
                <a:srgbClr val="C00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TRACKING'!$C$174:$BO$174</c:f>
              <c:numCache>
                <c:formatCode>0.00%</c:formatCode>
                <c:ptCount val="65"/>
                <c:pt idx="0">
                  <c:v>5.4100000000000002E-2</c:v>
                </c:pt>
                <c:pt idx="1">
                  <c:v>6.4899999999999999E-2</c:v>
                </c:pt>
                <c:pt idx="2">
                  <c:v>8.6800000000000002E-2</c:v>
                </c:pt>
                <c:pt idx="3">
                  <c:v>0.1062</c:v>
                </c:pt>
                <c:pt idx="4">
                  <c:v>0.1195</c:v>
                </c:pt>
                <c:pt idx="5">
                  <c:v>9.4600000000000004E-2</c:v>
                </c:pt>
                <c:pt idx="6">
                  <c:v>9.7199999999999995E-2</c:v>
                </c:pt>
                <c:pt idx="7">
                  <c:v>0.10829999999999999</c:v>
                </c:pt>
                <c:pt idx="8">
                  <c:v>0.10589999999999999</c:v>
                </c:pt>
                <c:pt idx="9">
                  <c:v>0.10290000000000001</c:v>
                </c:pt>
                <c:pt idx="10">
                  <c:v>0.1154</c:v>
                </c:pt>
                <c:pt idx="11">
                  <c:v>0.1714</c:v>
                </c:pt>
                <c:pt idx="12">
                  <c:v>0.1704</c:v>
                </c:pt>
                <c:pt idx="13">
                  <c:v>0.1822</c:v>
                </c:pt>
                <c:pt idx="14">
                  <c:v>0.21590000000000001</c:v>
                </c:pt>
                <c:pt idx="15">
                  <c:v>0.21759999999999999</c:v>
                </c:pt>
                <c:pt idx="16">
                  <c:v>0.2218</c:v>
                </c:pt>
                <c:pt idx="17">
                  <c:v>0.2072</c:v>
                </c:pt>
                <c:pt idx="18">
                  <c:v>0.20180000000000001</c:v>
                </c:pt>
                <c:pt idx="19">
                  <c:v>0.2072</c:v>
                </c:pt>
                <c:pt idx="20">
                  <c:v>0.20430000000000001</c:v>
                </c:pt>
                <c:pt idx="21">
                  <c:v>0.2039</c:v>
                </c:pt>
                <c:pt idx="22">
                  <c:v>0.2258</c:v>
                </c:pt>
                <c:pt idx="23">
                  <c:v>0.21149999999999999</c:v>
                </c:pt>
                <c:pt idx="24">
                  <c:v>0.24460000000000001</c:v>
                </c:pt>
                <c:pt idx="25">
                  <c:v>0.23799999999999999</c:v>
                </c:pt>
                <c:pt idx="26">
                  <c:v>0.2399</c:v>
                </c:pt>
                <c:pt idx="27">
                  <c:v>0.27450000000000002</c:v>
                </c:pt>
                <c:pt idx="28">
                  <c:v>0.2641</c:v>
                </c:pt>
                <c:pt idx="29">
                  <c:v>0.26150000000000001</c:v>
                </c:pt>
                <c:pt idx="30">
                  <c:v>0.26200000000000001</c:v>
                </c:pt>
                <c:pt idx="31">
                  <c:v>0.28029999999999999</c:v>
                </c:pt>
                <c:pt idx="32">
                  <c:v>0.3</c:v>
                </c:pt>
                <c:pt idx="33">
                  <c:v>0.2878</c:v>
                </c:pt>
                <c:pt idx="34">
                  <c:v>0.27739999999999998</c:v>
                </c:pt>
                <c:pt idx="35">
                  <c:v>0.31490000000000001</c:v>
                </c:pt>
                <c:pt idx="36">
                  <c:v>0.28470000000000001</c:v>
                </c:pt>
                <c:pt idx="37">
                  <c:v>0.26590000000000003</c:v>
                </c:pt>
                <c:pt idx="38">
                  <c:v>0.26790000000000003</c:v>
                </c:pt>
                <c:pt idx="39">
                  <c:v>0.28960000000000002</c:v>
                </c:pt>
                <c:pt idx="40">
                  <c:v>0.2878</c:v>
                </c:pt>
                <c:pt idx="41">
                  <c:v>0.25700000000000001</c:v>
                </c:pt>
                <c:pt idx="42">
                  <c:v>0.27750000000000002</c:v>
                </c:pt>
                <c:pt idx="43">
                  <c:v>0.29599999999999999</c:v>
                </c:pt>
                <c:pt idx="44">
                  <c:v>0.2898</c:v>
                </c:pt>
                <c:pt idx="45">
                  <c:v>0.24959999999999999</c:v>
                </c:pt>
                <c:pt idx="46">
                  <c:v>0.25490000000000002</c:v>
                </c:pt>
                <c:pt idx="47">
                  <c:v>0.25929999999999997</c:v>
                </c:pt>
                <c:pt idx="48">
                  <c:v>0.25719999999999998</c:v>
                </c:pt>
                <c:pt idx="49">
                  <c:v>0.24099999999999999</c:v>
                </c:pt>
                <c:pt idx="50">
                  <c:v>0.2402</c:v>
                </c:pt>
                <c:pt idx="51">
                  <c:v>0.25209999999999999</c:v>
                </c:pt>
                <c:pt idx="52">
                  <c:v>0.253</c:v>
                </c:pt>
                <c:pt idx="53">
                  <c:v>0.2424</c:v>
                </c:pt>
                <c:pt idx="54">
                  <c:v>0.25490000000000002</c:v>
                </c:pt>
                <c:pt idx="55">
                  <c:v>0.27260000000000001</c:v>
                </c:pt>
                <c:pt idx="56">
                  <c:v>0.28770000000000001</c:v>
                </c:pt>
                <c:pt idx="57">
                  <c:v>0.27929999999999999</c:v>
                </c:pt>
                <c:pt idx="58">
                  <c:v>0.32869999999999999</c:v>
                </c:pt>
                <c:pt idx="59">
                  <c:v>0.32640000000000002</c:v>
                </c:pt>
                <c:pt idx="60">
                  <c:v>0.32779999999999998</c:v>
                </c:pt>
                <c:pt idx="61">
                  <c:v>0.31669999999999998</c:v>
                </c:pt>
                <c:pt idx="62">
                  <c:v>0.32279999999999998</c:v>
                </c:pt>
                <c:pt idx="63">
                  <c:v>0.33210000000000001</c:v>
                </c:pt>
                <c:pt idx="64">
                  <c:v>0.3498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52-4B8A-831A-BE57CE8D5CED}"/>
            </c:ext>
          </c:extLst>
        </c:ser>
        <c:ser>
          <c:idx val="1"/>
          <c:order val="1"/>
          <c:tx>
            <c:strRef>
              <c:f>'DAILY TREND TRACKING'!$B$175</c:f>
              <c:strCache>
                <c:ptCount val="1"/>
                <c:pt idx="0">
                  <c:v>AUD 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TRACKING'!$C$175:$BO$175</c:f>
              <c:numCache>
                <c:formatCode>0.00%</c:formatCode>
                <c:ptCount val="65"/>
                <c:pt idx="0">
                  <c:v>3.3000000000000002E-2</c:v>
                </c:pt>
                <c:pt idx="1">
                  <c:v>4.7100000000000003E-2</c:v>
                </c:pt>
                <c:pt idx="2">
                  <c:v>6.9000000000000006E-2</c:v>
                </c:pt>
                <c:pt idx="3">
                  <c:v>9.8199999999999996E-2</c:v>
                </c:pt>
                <c:pt idx="4">
                  <c:v>0.1207</c:v>
                </c:pt>
                <c:pt idx="5">
                  <c:v>7.3400000000000007E-2</c:v>
                </c:pt>
                <c:pt idx="6">
                  <c:v>7.22E-2</c:v>
                </c:pt>
                <c:pt idx="7">
                  <c:v>7.4200000000000002E-2</c:v>
                </c:pt>
                <c:pt idx="8">
                  <c:v>8.1799999999999998E-2</c:v>
                </c:pt>
                <c:pt idx="9">
                  <c:v>8.9800000000000005E-2</c:v>
                </c:pt>
                <c:pt idx="10">
                  <c:v>0.1065</c:v>
                </c:pt>
                <c:pt idx="11">
                  <c:v>9.69E-2</c:v>
                </c:pt>
                <c:pt idx="12">
                  <c:v>9.1600000000000001E-2</c:v>
                </c:pt>
                <c:pt idx="13">
                  <c:v>0.1149</c:v>
                </c:pt>
                <c:pt idx="14">
                  <c:v>0.1158</c:v>
                </c:pt>
                <c:pt idx="15">
                  <c:v>0.13469999999999999</c:v>
                </c:pt>
                <c:pt idx="16">
                  <c:v>0.14000000000000001</c:v>
                </c:pt>
                <c:pt idx="17">
                  <c:v>0.1255</c:v>
                </c:pt>
                <c:pt idx="18">
                  <c:v>0.12239999999999999</c:v>
                </c:pt>
                <c:pt idx="19">
                  <c:v>0.1182</c:v>
                </c:pt>
                <c:pt idx="20">
                  <c:v>0.111</c:v>
                </c:pt>
                <c:pt idx="21">
                  <c:v>0.10879999999999999</c:v>
                </c:pt>
                <c:pt idx="22">
                  <c:v>0.11700000000000001</c:v>
                </c:pt>
                <c:pt idx="23">
                  <c:v>9.6799999999999997E-2</c:v>
                </c:pt>
                <c:pt idx="24">
                  <c:v>0.12559999999999999</c:v>
                </c:pt>
                <c:pt idx="25">
                  <c:v>0.113</c:v>
                </c:pt>
                <c:pt idx="26">
                  <c:v>0.1106</c:v>
                </c:pt>
                <c:pt idx="27">
                  <c:v>0.1074</c:v>
                </c:pt>
                <c:pt idx="28">
                  <c:v>0.1036</c:v>
                </c:pt>
                <c:pt idx="29">
                  <c:v>0.1132</c:v>
                </c:pt>
                <c:pt idx="30">
                  <c:v>0.15909999999999999</c:v>
                </c:pt>
                <c:pt idx="31">
                  <c:v>0.15509999999999999</c:v>
                </c:pt>
                <c:pt idx="32">
                  <c:v>0.1598</c:v>
                </c:pt>
                <c:pt idx="33">
                  <c:v>0.1522</c:v>
                </c:pt>
                <c:pt idx="34">
                  <c:v>0.1404</c:v>
                </c:pt>
                <c:pt idx="35">
                  <c:v>0.1822</c:v>
                </c:pt>
                <c:pt idx="36">
                  <c:v>0.17069999999999999</c:v>
                </c:pt>
                <c:pt idx="37">
                  <c:v>0.1583</c:v>
                </c:pt>
                <c:pt idx="38">
                  <c:v>0.14319999999999999</c:v>
                </c:pt>
                <c:pt idx="39">
                  <c:v>0.13350000000000001</c:v>
                </c:pt>
                <c:pt idx="40">
                  <c:v>0.12180000000000001</c:v>
                </c:pt>
                <c:pt idx="41">
                  <c:v>0.1056</c:v>
                </c:pt>
                <c:pt idx="42">
                  <c:v>0.1188</c:v>
                </c:pt>
                <c:pt idx="43">
                  <c:v>0.1331</c:v>
                </c:pt>
                <c:pt idx="44">
                  <c:v>0.14449999999999999</c:v>
                </c:pt>
                <c:pt idx="45">
                  <c:v>0.12920000000000001</c:v>
                </c:pt>
                <c:pt idx="46">
                  <c:v>0.1298</c:v>
                </c:pt>
                <c:pt idx="47">
                  <c:v>0.12379999999999999</c:v>
                </c:pt>
                <c:pt idx="48">
                  <c:v>0.11600000000000001</c:v>
                </c:pt>
                <c:pt idx="49">
                  <c:v>0.1167</c:v>
                </c:pt>
                <c:pt idx="50">
                  <c:v>0.1249</c:v>
                </c:pt>
                <c:pt idx="51">
                  <c:v>0.14929999999999999</c:v>
                </c:pt>
                <c:pt idx="52">
                  <c:v>0.14580000000000001</c:v>
                </c:pt>
                <c:pt idx="53">
                  <c:v>0.1237</c:v>
                </c:pt>
                <c:pt idx="54">
                  <c:v>0.14299999999999999</c:v>
                </c:pt>
                <c:pt idx="55">
                  <c:v>0.14779999999999999</c:v>
                </c:pt>
                <c:pt idx="56">
                  <c:v>0.15529999999999999</c:v>
                </c:pt>
                <c:pt idx="57">
                  <c:v>0.152</c:v>
                </c:pt>
                <c:pt idx="58">
                  <c:v>0.1905</c:v>
                </c:pt>
                <c:pt idx="59">
                  <c:v>0.19919999999999999</c:v>
                </c:pt>
                <c:pt idx="60">
                  <c:v>0.22500000000000001</c:v>
                </c:pt>
                <c:pt idx="61">
                  <c:v>0.20699999999999999</c:v>
                </c:pt>
                <c:pt idx="62">
                  <c:v>0.2036</c:v>
                </c:pt>
                <c:pt idx="63">
                  <c:v>0.1978</c:v>
                </c:pt>
                <c:pt idx="64">
                  <c:v>0.21279999999999999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2-4B8A-831A-BE57CE8D5CED}"/>
            </c:ext>
          </c:extLst>
        </c:ser>
        <c:ser>
          <c:idx val="2"/>
          <c:order val="2"/>
          <c:tx>
            <c:strRef>
              <c:f>'DAILY TREND TRACKING'!$B$176</c:f>
              <c:strCache>
                <c:ptCount val="1"/>
                <c:pt idx="0">
                  <c:v>GBP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TRACKING'!$C$176:$BO$176</c:f>
              <c:numCache>
                <c:formatCode>0.00%</c:formatCode>
                <c:ptCount val="65"/>
                <c:pt idx="0">
                  <c:v>2.52E-2</c:v>
                </c:pt>
                <c:pt idx="1">
                  <c:v>3.2599999999999997E-2</c:v>
                </c:pt>
                <c:pt idx="2">
                  <c:v>6.6000000000000003E-2</c:v>
                </c:pt>
                <c:pt idx="3">
                  <c:v>5.6000000000000001E-2</c:v>
                </c:pt>
                <c:pt idx="4">
                  <c:v>4.6300000000000001E-2</c:v>
                </c:pt>
                <c:pt idx="5">
                  <c:v>5.79E-2</c:v>
                </c:pt>
                <c:pt idx="6">
                  <c:v>8.2000000000000003E-2</c:v>
                </c:pt>
                <c:pt idx="7">
                  <c:v>9.3700000000000006E-2</c:v>
                </c:pt>
                <c:pt idx="8">
                  <c:v>9.6100000000000005E-2</c:v>
                </c:pt>
                <c:pt idx="9">
                  <c:v>0.11</c:v>
                </c:pt>
                <c:pt idx="10">
                  <c:v>0.11210000000000001</c:v>
                </c:pt>
                <c:pt idx="11">
                  <c:v>0.1178</c:v>
                </c:pt>
                <c:pt idx="12">
                  <c:v>0.12859999999999999</c:v>
                </c:pt>
                <c:pt idx="13">
                  <c:v>0.1193</c:v>
                </c:pt>
                <c:pt idx="14">
                  <c:v>0.1237</c:v>
                </c:pt>
                <c:pt idx="15">
                  <c:v>0.1215</c:v>
                </c:pt>
                <c:pt idx="16">
                  <c:v>0.1099</c:v>
                </c:pt>
                <c:pt idx="17">
                  <c:v>0.1154</c:v>
                </c:pt>
                <c:pt idx="18">
                  <c:v>0.1013</c:v>
                </c:pt>
                <c:pt idx="19">
                  <c:v>0.1067</c:v>
                </c:pt>
                <c:pt idx="20">
                  <c:v>7.5700000000000003E-2</c:v>
                </c:pt>
                <c:pt idx="21">
                  <c:v>3.56E-2</c:v>
                </c:pt>
                <c:pt idx="22">
                  <c:v>3.3000000000000002E-2</c:v>
                </c:pt>
                <c:pt idx="23">
                  <c:v>4.1300000000000003E-2</c:v>
                </c:pt>
                <c:pt idx="24">
                  <c:v>5.0599999999999999E-2</c:v>
                </c:pt>
                <c:pt idx="25">
                  <c:v>8.0299999999999996E-2</c:v>
                </c:pt>
                <c:pt idx="26">
                  <c:v>8.0600000000000005E-2</c:v>
                </c:pt>
                <c:pt idx="27">
                  <c:v>8.7499999999999994E-2</c:v>
                </c:pt>
                <c:pt idx="28">
                  <c:v>7.8E-2</c:v>
                </c:pt>
                <c:pt idx="29">
                  <c:v>8.1299999999999997E-2</c:v>
                </c:pt>
                <c:pt idx="30">
                  <c:v>6.7500000000000004E-2</c:v>
                </c:pt>
                <c:pt idx="31">
                  <c:v>-2.5600000000000001E-2</c:v>
                </c:pt>
                <c:pt idx="32">
                  <c:v>-4.7100000000000003E-2</c:v>
                </c:pt>
                <c:pt idx="33">
                  <c:v>-3.5900000000000001E-2</c:v>
                </c:pt>
                <c:pt idx="34">
                  <c:v>-2.5899999999999999E-2</c:v>
                </c:pt>
                <c:pt idx="35">
                  <c:v>-5.4100000000000002E-2</c:v>
                </c:pt>
                <c:pt idx="36">
                  <c:v>-2.8799999999999999E-2</c:v>
                </c:pt>
                <c:pt idx="37">
                  <c:v>-4.7800000000000002E-2</c:v>
                </c:pt>
                <c:pt idx="38">
                  <c:v>-4.0399999999999998E-2</c:v>
                </c:pt>
                <c:pt idx="39">
                  <c:v>-3.6400000000000002E-2</c:v>
                </c:pt>
                <c:pt idx="40">
                  <c:v>-4.1700000000000001E-2</c:v>
                </c:pt>
                <c:pt idx="41">
                  <c:v>-3.5900000000000001E-2</c:v>
                </c:pt>
                <c:pt idx="42">
                  <c:v>-3.2199999999999999E-2</c:v>
                </c:pt>
                <c:pt idx="43">
                  <c:v>-4.1000000000000002E-2</c:v>
                </c:pt>
                <c:pt idx="44">
                  <c:v>-5.8900000000000001E-2</c:v>
                </c:pt>
                <c:pt idx="45">
                  <c:v>-4.7199999999999999E-2</c:v>
                </c:pt>
                <c:pt idx="46">
                  <c:v>-6.7000000000000002E-3</c:v>
                </c:pt>
                <c:pt idx="47">
                  <c:v>-5.7000000000000002E-3</c:v>
                </c:pt>
                <c:pt idx="48">
                  <c:v>-1.15E-2</c:v>
                </c:pt>
                <c:pt idx="49">
                  <c:v>-1.8599999999999998E-2</c:v>
                </c:pt>
                <c:pt idx="50">
                  <c:v>-2.3599999999999999E-2</c:v>
                </c:pt>
                <c:pt idx="51">
                  <c:v>-2.8500000000000001E-2</c:v>
                </c:pt>
                <c:pt idx="52">
                  <c:v>-1.11E-2</c:v>
                </c:pt>
                <c:pt idx="53">
                  <c:v>-1.21E-2</c:v>
                </c:pt>
                <c:pt idx="54">
                  <c:v>-3.5799999999999998E-2</c:v>
                </c:pt>
                <c:pt idx="55">
                  <c:v>-4.8000000000000001E-2</c:v>
                </c:pt>
                <c:pt idx="56">
                  <c:v>-4.3900000000000002E-2</c:v>
                </c:pt>
                <c:pt idx="57">
                  <c:v>-2.0899999999999998E-2</c:v>
                </c:pt>
                <c:pt idx="58">
                  <c:v>-4.1599999999999998E-2</c:v>
                </c:pt>
                <c:pt idx="59">
                  <c:v>-4.7699999999999999E-2</c:v>
                </c:pt>
                <c:pt idx="60">
                  <c:v>-7.9100000000000004E-2</c:v>
                </c:pt>
                <c:pt idx="61">
                  <c:v>-6.4399999999999999E-2</c:v>
                </c:pt>
                <c:pt idx="62">
                  <c:v>-6.6299999999999998E-2</c:v>
                </c:pt>
                <c:pt idx="63">
                  <c:v>-7.0800000000000002E-2</c:v>
                </c:pt>
                <c:pt idx="64">
                  <c:v>-7.5300000000000006E-2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2-4B8A-831A-BE57CE8D5CED}"/>
            </c:ext>
          </c:extLst>
        </c:ser>
        <c:ser>
          <c:idx val="3"/>
          <c:order val="3"/>
          <c:tx>
            <c:strRef>
              <c:f>'DAILY TREND TRACKING'!$B$177</c:f>
              <c:strCache>
                <c:ptCount val="1"/>
                <c:pt idx="0">
                  <c:v>EUR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TRACKING'!$C$177:$BO$177</c:f>
              <c:numCache>
                <c:formatCode>0.00%</c:formatCode>
                <c:ptCount val="65"/>
                <c:pt idx="0">
                  <c:v>-1.01E-2</c:v>
                </c:pt>
                <c:pt idx="1">
                  <c:v>4.0000000000000001E-3</c:v>
                </c:pt>
                <c:pt idx="2">
                  <c:v>-1.0500000000000001E-2</c:v>
                </c:pt>
                <c:pt idx="3">
                  <c:v>-8.6E-3</c:v>
                </c:pt>
                <c:pt idx="4">
                  <c:v>2.8E-3</c:v>
                </c:pt>
                <c:pt idx="5">
                  <c:v>-1.0800000000000001E-2</c:v>
                </c:pt>
                <c:pt idx="6">
                  <c:v>-1.5699999999999999E-2</c:v>
                </c:pt>
                <c:pt idx="7">
                  <c:v>-2.0500000000000001E-2</c:v>
                </c:pt>
                <c:pt idx="8">
                  <c:v>-5.4999999999999997E-3</c:v>
                </c:pt>
                <c:pt idx="9">
                  <c:v>-5.0000000000000001E-3</c:v>
                </c:pt>
                <c:pt idx="10">
                  <c:v>-5.7999999999999996E-3</c:v>
                </c:pt>
                <c:pt idx="11">
                  <c:v>-1.3299999999999999E-2</c:v>
                </c:pt>
                <c:pt idx="12">
                  <c:v>-4.3E-3</c:v>
                </c:pt>
                <c:pt idx="13">
                  <c:v>-5.9999999999999995E-4</c:v>
                </c:pt>
                <c:pt idx="14">
                  <c:v>-2.3599999999999999E-2</c:v>
                </c:pt>
                <c:pt idx="15">
                  <c:v>-2.24E-2</c:v>
                </c:pt>
                <c:pt idx="16">
                  <c:v>-2.5000000000000001E-2</c:v>
                </c:pt>
                <c:pt idx="17">
                  <c:v>-3.6900000000000002E-2</c:v>
                </c:pt>
                <c:pt idx="18">
                  <c:v>-4.0899999999999999E-2</c:v>
                </c:pt>
                <c:pt idx="19">
                  <c:v>-3.9800000000000002E-2</c:v>
                </c:pt>
                <c:pt idx="20">
                  <c:v>-4.1099999999999998E-2</c:v>
                </c:pt>
                <c:pt idx="21">
                  <c:v>-5.6399999999999999E-2</c:v>
                </c:pt>
                <c:pt idx="22">
                  <c:v>-6.1800000000000001E-2</c:v>
                </c:pt>
                <c:pt idx="23">
                  <c:v>-7.8299999999999995E-2</c:v>
                </c:pt>
                <c:pt idx="24">
                  <c:v>-7.6200000000000004E-2</c:v>
                </c:pt>
                <c:pt idx="25">
                  <c:v>-6.8099999999999994E-2</c:v>
                </c:pt>
                <c:pt idx="26">
                  <c:v>-5.9799999999999999E-2</c:v>
                </c:pt>
                <c:pt idx="27">
                  <c:v>-0.06</c:v>
                </c:pt>
                <c:pt idx="28">
                  <c:v>-5.8200000000000002E-2</c:v>
                </c:pt>
                <c:pt idx="29">
                  <c:v>-5.5500000000000001E-2</c:v>
                </c:pt>
                <c:pt idx="30">
                  <c:v>-5.0500000000000003E-2</c:v>
                </c:pt>
                <c:pt idx="31">
                  <c:v>-4.87E-2</c:v>
                </c:pt>
                <c:pt idx="32">
                  <c:v>-4.0500000000000001E-2</c:v>
                </c:pt>
                <c:pt idx="33">
                  <c:v>-3.3000000000000002E-2</c:v>
                </c:pt>
                <c:pt idx="34">
                  <c:v>-3.2199999999999999E-2</c:v>
                </c:pt>
                <c:pt idx="35">
                  <c:v>-1.78E-2</c:v>
                </c:pt>
                <c:pt idx="36">
                  <c:v>-1.2699999999999999E-2</c:v>
                </c:pt>
                <c:pt idx="37">
                  <c:v>-1.9E-3</c:v>
                </c:pt>
                <c:pt idx="38">
                  <c:v>8.8999999999999999E-3</c:v>
                </c:pt>
                <c:pt idx="39">
                  <c:v>8.0000000000000002E-3</c:v>
                </c:pt>
                <c:pt idx="40">
                  <c:v>-9.7999999999999997E-3</c:v>
                </c:pt>
                <c:pt idx="41">
                  <c:v>-5.3E-3</c:v>
                </c:pt>
                <c:pt idx="42">
                  <c:v>2.5000000000000001E-3</c:v>
                </c:pt>
                <c:pt idx="43">
                  <c:v>1.8E-3</c:v>
                </c:pt>
                <c:pt idx="44">
                  <c:v>-0.01</c:v>
                </c:pt>
                <c:pt idx="45">
                  <c:v>1.0500000000000001E-2</c:v>
                </c:pt>
                <c:pt idx="46">
                  <c:v>3.8E-3</c:v>
                </c:pt>
                <c:pt idx="47">
                  <c:v>-7.1000000000000004E-3</c:v>
                </c:pt>
                <c:pt idx="48">
                  <c:v>2.8999999999999998E-3</c:v>
                </c:pt>
                <c:pt idx="49">
                  <c:v>-1.7299999999999999E-2</c:v>
                </c:pt>
                <c:pt idx="50">
                  <c:v>-3.4000000000000002E-2</c:v>
                </c:pt>
                <c:pt idx="51">
                  <c:v>-2.4299999999999999E-2</c:v>
                </c:pt>
                <c:pt idx="52">
                  <c:v>-2.4299999999999999E-2</c:v>
                </c:pt>
                <c:pt idx="53">
                  <c:v>-2.5000000000000001E-2</c:v>
                </c:pt>
                <c:pt idx="54">
                  <c:v>-2.7900000000000001E-2</c:v>
                </c:pt>
                <c:pt idx="55">
                  <c:v>-3.04E-2</c:v>
                </c:pt>
                <c:pt idx="56">
                  <c:v>-3.9600000000000003E-2</c:v>
                </c:pt>
                <c:pt idx="57">
                  <c:v>-4.1700000000000001E-2</c:v>
                </c:pt>
                <c:pt idx="58">
                  <c:v>-2.5399999999999999E-2</c:v>
                </c:pt>
                <c:pt idx="59">
                  <c:v>-2.1000000000000001E-2</c:v>
                </c:pt>
                <c:pt idx="60">
                  <c:v>-1.46E-2</c:v>
                </c:pt>
                <c:pt idx="61">
                  <c:v>-5.0000000000000001E-3</c:v>
                </c:pt>
                <c:pt idx="62">
                  <c:v>-7.4999999999999997E-3</c:v>
                </c:pt>
                <c:pt idx="63">
                  <c:v>-0.01</c:v>
                </c:pt>
                <c:pt idx="64">
                  <c:v>-4.3400000000000001E-2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52-4B8A-831A-BE57CE8D5CED}"/>
            </c:ext>
          </c:extLst>
        </c:ser>
        <c:ser>
          <c:idx val="4"/>
          <c:order val="4"/>
          <c:tx>
            <c:strRef>
              <c:f>'DAILY TREND TRACKING'!$B$178</c:f>
              <c:strCache>
                <c:ptCount val="1"/>
                <c:pt idx="0">
                  <c:v>CHF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TRACKING'!$C$178:$BO$178</c:f>
              <c:numCache>
                <c:formatCode>0.00%</c:formatCode>
                <c:ptCount val="65"/>
                <c:pt idx="0">
                  <c:v>-1.5299999999999999E-2</c:v>
                </c:pt>
                <c:pt idx="1">
                  <c:v>-1.1599999999999999E-2</c:v>
                </c:pt>
                <c:pt idx="2">
                  <c:v>-3.09E-2</c:v>
                </c:pt>
                <c:pt idx="3">
                  <c:v>-3.7499999999999999E-2</c:v>
                </c:pt>
                <c:pt idx="4">
                  <c:v>-1.8700000000000001E-2</c:v>
                </c:pt>
                <c:pt idx="5">
                  <c:v>-3.1199999999999999E-2</c:v>
                </c:pt>
                <c:pt idx="6">
                  <c:v>-4.3200000000000002E-2</c:v>
                </c:pt>
                <c:pt idx="7">
                  <c:v>-6.6699999999999995E-2</c:v>
                </c:pt>
                <c:pt idx="8">
                  <c:v>-5.4199999999999998E-2</c:v>
                </c:pt>
                <c:pt idx="9">
                  <c:v>-5.5500000000000001E-2</c:v>
                </c:pt>
                <c:pt idx="10">
                  <c:v>-5.7500000000000002E-2</c:v>
                </c:pt>
                <c:pt idx="11">
                  <c:v>-6.0499999999999998E-2</c:v>
                </c:pt>
                <c:pt idx="12">
                  <c:v>-5.6599999999999998E-2</c:v>
                </c:pt>
                <c:pt idx="13">
                  <c:v>-4.6899999999999997E-2</c:v>
                </c:pt>
                <c:pt idx="14">
                  <c:v>-7.3899999999999993E-2</c:v>
                </c:pt>
                <c:pt idx="15">
                  <c:v>-7.5600000000000001E-2</c:v>
                </c:pt>
                <c:pt idx="16">
                  <c:v>-8.09E-2</c:v>
                </c:pt>
                <c:pt idx="17">
                  <c:v>-7.7100000000000002E-2</c:v>
                </c:pt>
                <c:pt idx="18">
                  <c:v>-8.1900000000000001E-2</c:v>
                </c:pt>
                <c:pt idx="19">
                  <c:v>-7.3099999999999998E-2</c:v>
                </c:pt>
                <c:pt idx="20">
                  <c:v>-5.7099999999999998E-2</c:v>
                </c:pt>
                <c:pt idx="21">
                  <c:v>-5.8299999999999998E-2</c:v>
                </c:pt>
                <c:pt idx="22">
                  <c:v>-6.88E-2</c:v>
                </c:pt>
                <c:pt idx="23">
                  <c:v>-6.0499999999999998E-2</c:v>
                </c:pt>
                <c:pt idx="24">
                  <c:v>-7.7299999999999994E-2</c:v>
                </c:pt>
                <c:pt idx="25">
                  <c:v>-7.5300000000000006E-2</c:v>
                </c:pt>
                <c:pt idx="26">
                  <c:v>-6.59E-2</c:v>
                </c:pt>
                <c:pt idx="27">
                  <c:v>-7.3400000000000007E-2</c:v>
                </c:pt>
                <c:pt idx="28">
                  <c:v>-8.2900000000000001E-2</c:v>
                </c:pt>
                <c:pt idx="29">
                  <c:v>-6.9699999999999998E-2</c:v>
                </c:pt>
                <c:pt idx="30">
                  <c:v>-8.0299999999999996E-2</c:v>
                </c:pt>
                <c:pt idx="31">
                  <c:v>-5.7799999999999997E-2</c:v>
                </c:pt>
                <c:pt idx="32">
                  <c:v>-7.6899999999999996E-2</c:v>
                </c:pt>
                <c:pt idx="33">
                  <c:v>-8.43E-2</c:v>
                </c:pt>
                <c:pt idx="34">
                  <c:v>-8.7400000000000005E-2</c:v>
                </c:pt>
                <c:pt idx="35">
                  <c:v>-6.8000000000000005E-2</c:v>
                </c:pt>
                <c:pt idx="36">
                  <c:v>-6.3799999999999996E-2</c:v>
                </c:pt>
                <c:pt idx="37">
                  <c:v>-3.7900000000000003E-2</c:v>
                </c:pt>
                <c:pt idx="38">
                  <c:v>-2.4400000000000002E-2</c:v>
                </c:pt>
                <c:pt idx="39">
                  <c:v>-2.1700000000000001E-2</c:v>
                </c:pt>
                <c:pt idx="40">
                  <c:v>-8.3000000000000001E-3</c:v>
                </c:pt>
                <c:pt idx="41">
                  <c:v>5.5999999999999999E-3</c:v>
                </c:pt>
                <c:pt idx="42">
                  <c:v>-4.8999999999999998E-3</c:v>
                </c:pt>
                <c:pt idx="43">
                  <c:v>-4.4999999999999997E-3</c:v>
                </c:pt>
                <c:pt idx="44">
                  <c:v>-7.1000000000000004E-3</c:v>
                </c:pt>
                <c:pt idx="45">
                  <c:v>2.8E-3</c:v>
                </c:pt>
                <c:pt idx="46">
                  <c:v>-1.5100000000000001E-2</c:v>
                </c:pt>
                <c:pt idx="47">
                  <c:v>-1.7500000000000002E-2</c:v>
                </c:pt>
                <c:pt idx="48">
                  <c:v>-1.06E-2</c:v>
                </c:pt>
                <c:pt idx="49">
                  <c:v>-1.4200000000000001E-2</c:v>
                </c:pt>
                <c:pt idx="50">
                  <c:v>-1.47E-2</c:v>
                </c:pt>
                <c:pt idx="51">
                  <c:v>-2.47E-2</c:v>
                </c:pt>
                <c:pt idx="52">
                  <c:v>-2.6499999999999999E-2</c:v>
                </c:pt>
                <c:pt idx="53">
                  <c:v>-1.54E-2</c:v>
                </c:pt>
                <c:pt idx="54">
                  <c:v>-1.8700000000000001E-2</c:v>
                </c:pt>
                <c:pt idx="55">
                  <c:v>-1.9E-2</c:v>
                </c:pt>
                <c:pt idx="56">
                  <c:v>-1.47E-2</c:v>
                </c:pt>
                <c:pt idx="57">
                  <c:v>-1.4200000000000001E-2</c:v>
                </c:pt>
                <c:pt idx="58">
                  <c:v>-9.4999999999999998E-3</c:v>
                </c:pt>
                <c:pt idx="59">
                  <c:v>-1.26E-2</c:v>
                </c:pt>
                <c:pt idx="60">
                  <c:v>-2.4799999999999999E-2</c:v>
                </c:pt>
                <c:pt idx="61">
                  <c:v>-2.6599999999999999E-2</c:v>
                </c:pt>
                <c:pt idx="62">
                  <c:v>-2.7900000000000001E-2</c:v>
                </c:pt>
                <c:pt idx="63">
                  <c:v>-3.3300000000000003E-2</c:v>
                </c:pt>
                <c:pt idx="64">
                  <c:v>-3.9100000000000003E-2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52-4B8A-831A-BE57CE8D5CED}"/>
            </c:ext>
          </c:extLst>
        </c:ser>
        <c:ser>
          <c:idx val="5"/>
          <c:order val="5"/>
          <c:tx>
            <c:strRef>
              <c:f>'DAILY TREND TRACKING'!$B$179</c:f>
              <c:strCache>
                <c:ptCount val="1"/>
                <c:pt idx="0">
                  <c:v>CAD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TRACKING'!$C$179:$BO$179</c:f>
              <c:numCache>
                <c:formatCode>0.00%</c:formatCode>
                <c:ptCount val="65"/>
                <c:pt idx="0">
                  <c:v>-2.6499999999999999E-2</c:v>
                </c:pt>
                <c:pt idx="1">
                  <c:v>-2.47E-2</c:v>
                </c:pt>
                <c:pt idx="2">
                  <c:v>-3.8199999999999998E-2</c:v>
                </c:pt>
                <c:pt idx="3">
                  <c:v>-2.93E-2</c:v>
                </c:pt>
                <c:pt idx="4">
                  <c:v>-3.49E-2</c:v>
                </c:pt>
                <c:pt idx="5">
                  <c:v>-3.1600000000000003E-2</c:v>
                </c:pt>
                <c:pt idx="6">
                  <c:v>-3.4200000000000001E-2</c:v>
                </c:pt>
                <c:pt idx="7">
                  <c:v>-2.5700000000000001E-2</c:v>
                </c:pt>
                <c:pt idx="8">
                  <c:v>-4.5199999999999997E-2</c:v>
                </c:pt>
                <c:pt idx="9">
                  <c:v>-4.8000000000000001E-2</c:v>
                </c:pt>
                <c:pt idx="10">
                  <c:v>-6.0900000000000003E-2</c:v>
                </c:pt>
                <c:pt idx="11">
                  <c:v>-7.3700000000000002E-2</c:v>
                </c:pt>
                <c:pt idx="12">
                  <c:v>-8.8099999999999998E-2</c:v>
                </c:pt>
                <c:pt idx="13">
                  <c:v>-7.9500000000000001E-2</c:v>
                </c:pt>
                <c:pt idx="14">
                  <c:v>-8.1100000000000005E-2</c:v>
                </c:pt>
                <c:pt idx="15">
                  <c:v>-7.9500000000000001E-2</c:v>
                </c:pt>
                <c:pt idx="16">
                  <c:v>-7.51E-2</c:v>
                </c:pt>
                <c:pt idx="17">
                  <c:v>-7.7200000000000005E-2</c:v>
                </c:pt>
                <c:pt idx="18">
                  <c:v>-8.5199999999999998E-2</c:v>
                </c:pt>
                <c:pt idx="19">
                  <c:v>-9.0399999999999994E-2</c:v>
                </c:pt>
                <c:pt idx="20">
                  <c:v>-8.6599999999999996E-2</c:v>
                </c:pt>
                <c:pt idx="21">
                  <c:v>-5.3900000000000003E-2</c:v>
                </c:pt>
                <c:pt idx="22">
                  <c:v>-6.2600000000000003E-2</c:v>
                </c:pt>
                <c:pt idx="23">
                  <c:v>-7.1499999999999994E-2</c:v>
                </c:pt>
                <c:pt idx="24">
                  <c:v>-7.6499999999999999E-2</c:v>
                </c:pt>
                <c:pt idx="25">
                  <c:v>-8.72E-2</c:v>
                </c:pt>
                <c:pt idx="26">
                  <c:v>-9.9400000000000002E-2</c:v>
                </c:pt>
                <c:pt idx="27">
                  <c:v>-0.1061</c:v>
                </c:pt>
                <c:pt idx="28">
                  <c:v>-9.2600000000000002E-2</c:v>
                </c:pt>
                <c:pt idx="29">
                  <c:v>-0.11409999999999999</c:v>
                </c:pt>
                <c:pt idx="30">
                  <c:v>-0.1163</c:v>
                </c:pt>
                <c:pt idx="31">
                  <c:v>-0.1027</c:v>
                </c:pt>
                <c:pt idx="32">
                  <c:v>-7.7200000000000005E-2</c:v>
                </c:pt>
                <c:pt idx="33">
                  <c:v>-7.7700000000000005E-2</c:v>
                </c:pt>
                <c:pt idx="34">
                  <c:v>-8.1100000000000005E-2</c:v>
                </c:pt>
                <c:pt idx="35">
                  <c:v>-0.1042</c:v>
                </c:pt>
                <c:pt idx="36">
                  <c:v>-0.1095</c:v>
                </c:pt>
                <c:pt idx="37">
                  <c:v>-0.1074</c:v>
                </c:pt>
                <c:pt idx="38">
                  <c:v>-0.11899999999999999</c:v>
                </c:pt>
                <c:pt idx="39">
                  <c:v>-0.1229</c:v>
                </c:pt>
                <c:pt idx="40">
                  <c:v>-0.12920000000000001</c:v>
                </c:pt>
                <c:pt idx="41">
                  <c:v>-0.1585</c:v>
                </c:pt>
                <c:pt idx="42">
                  <c:v>-0.16</c:v>
                </c:pt>
                <c:pt idx="43">
                  <c:v>-0.1603</c:v>
                </c:pt>
                <c:pt idx="44">
                  <c:v>-0.1308</c:v>
                </c:pt>
                <c:pt idx="45">
                  <c:v>-0.1293</c:v>
                </c:pt>
                <c:pt idx="46">
                  <c:v>-0.1313</c:v>
                </c:pt>
                <c:pt idx="47">
                  <c:v>-0.11559999999999999</c:v>
                </c:pt>
                <c:pt idx="48">
                  <c:v>-0.1227</c:v>
                </c:pt>
                <c:pt idx="49">
                  <c:v>-0.1173</c:v>
                </c:pt>
                <c:pt idx="50">
                  <c:v>-0.11269999999999999</c:v>
                </c:pt>
                <c:pt idx="51">
                  <c:v>-0.10009999999999999</c:v>
                </c:pt>
                <c:pt idx="52">
                  <c:v>-0.1082</c:v>
                </c:pt>
                <c:pt idx="53">
                  <c:v>-0.1129</c:v>
                </c:pt>
                <c:pt idx="54">
                  <c:v>-0.11609999999999999</c:v>
                </c:pt>
                <c:pt idx="55">
                  <c:v>-0.11260000000000001</c:v>
                </c:pt>
                <c:pt idx="56">
                  <c:v>-0.14349999999999999</c:v>
                </c:pt>
                <c:pt idx="57">
                  <c:v>-0.14760000000000001</c:v>
                </c:pt>
                <c:pt idx="58">
                  <c:v>-0.1668</c:v>
                </c:pt>
                <c:pt idx="59">
                  <c:v>-0.2029</c:v>
                </c:pt>
                <c:pt idx="60">
                  <c:v>-0.17249999999999999</c:v>
                </c:pt>
                <c:pt idx="61">
                  <c:v>-0.1696</c:v>
                </c:pt>
                <c:pt idx="62">
                  <c:v>-0.17469999999999999</c:v>
                </c:pt>
                <c:pt idx="63">
                  <c:v>-0.1726</c:v>
                </c:pt>
                <c:pt idx="64">
                  <c:v>-0.16689999999999999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52-4B8A-831A-BE57CE8D5CED}"/>
            </c:ext>
          </c:extLst>
        </c:ser>
        <c:ser>
          <c:idx val="6"/>
          <c:order val="6"/>
          <c:tx>
            <c:strRef>
              <c:f>'DAILY TREND TRACKING'!$B$180</c:f>
              <c:strCache>
                <c:ptCount val="1"/>
                <c:pt idx="0">
                  <c:v>JPY</c:v>
                </c:pt>
              </c:strCache>
            </c:strRef>
          </c:tx>
          <c:spPr>
            <a:ln w="22225" cap="rnd">
              <a:solidFill>
                <a:srgbClr val="7030A0"/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TRACKING'!$C$180:$BO$180</c:f>
              <c:numCache>
                <c:formatCode>0.00%</c:formatCode>
                <c:ptCount val="65"/>
                <c:pt idx="0">
                  <c:v>-2.69E-2</c:v>
                </c:pt>
                <c:pt idx="1">
                  <c:v>-5.5899999999999998E-2</c:v>
                </c:pt>
                <c:pt idx="2">
                  <c:v>-6.1499999999999999E-2</c:v>
                </c:pt>
                <c:pt idx="3">
                  <c:v>-9.4899999999999998E-2</c:v>
                </c:pt>
                <c:pt idx="4">
                  <c:v>-0.1283</c:v>
                </c:pt>
                <c:pt idx="5">
                  <c:v>-8.43E-2</c:v>
                </c:pt>
                <c:pt idx="6">
                  <c:v>-8.7999999999999995E-2</c:v>
                </c:pt>
                <c:pt idx="7">
                  <c:v>-9.4200000000000006E-2</c:v>
                </c:pt>
                <c:pt idx="8">
                  <c:v>-9.8100000000000007E-2</c:v>
                </c:pt>
                <c:pt idx="9">
                  <c:v>-0.11310000000000001</c:v>
                </c:pt>
                <c:pt idx="10">
                  <c:v>-0.1103</c:v>
                </c:pt>
                <c:pt idx="11">
                  <c:v>-0.13789999999999999</c:v>
                </c:pt>
                <c:pt idx="12">
                  <c:v>-0.1273</c:v>
                </c:pt>
                <c:pt idx="13">
                  <c:v>-0.15559999999999999</c:v>
                </c:pt>
                <c:pt idx="14">
                  <c:v>-0.1636</c:v>
                </c:pt>
                <c:pt idx="15">
                  <c:v>-0.17829999999999999</c:v>
                </c:pt>
                <c:pt idx="16">
                  <c:v>-0.1764</c:v>
                </c:pt>
                <c:pt idx="17">
                  <c:v>-0.1714</c:v>
                </c:pt>
                <c:pt idx="18">
                  <c:v>-0.14430000000000001</c:v>
                </c:pt>
                <c:pt idx="19">
                  <c:v>-0.14990000000000001</c:v>
                </c:pt>
                <c:pt idx="20">
                  <c:v>-0.13600000000000001</c:v>
                </c:pt>
                <c:pt idx="21">
                  <c:v>-0.13819999999999999</c:v>
                </c:pt>
                <c:pt idx="22">
                  <c:v>-0.12909999999999999</c:v>
                </c:pt>
                <c:pt idx="23">
                  <c:v>-0.1052</c:v>
                </c:pt>
                <c:pt idx="24">
                  <c:v>-0.1391</c:v>
                </c:pt>
                <c:pt idx="25">
                  <c:v>-0.13930000000000001</c:v>
                </c:pt>
                <c:pt idx="26">
                  <c:v>-0.13850000000000001</c:v>
                </c:pt>
                <c:pt idx="27">
                  <c:v>-0.15459999999999999</c:v>
                </c:pt>
                <c:pt idx="28">
                  <c:v>-0.1457</c:v>
                </c:pt>
                <c:pt idx="29">
                  <c:v>-0.1384</c:v>
                </c:pt>
                <c:pt idx="30">
                  <c:v>-0.14910000000000001</c:v>
                </c:pt>
                <c:pt idx="31">
                  <c:v>-0.1245</c:v>
                </c:pt>
                <c:pt idx="32">
                  <c:v>-0.13980000000000001</c:v>
                </c:pt>
                <c:pt idx="33">
                  <c:v>-0.1236</c:v>
                </c:pt>
                <c:pt idx="34">
                  <c:v>-0.1118</c:v>
                </c:pt>
                <c:pt idx="35">
                  <c:v>-0.13109999999999999</c:v>
                </c:pt>
                <c:pt idx="36">
                  <c:v>-0.1237</c:v>
                </c:pt>
                <c:pt idx="37">
                  <c:v>-0.12089999999999999</c:v>
                </c:pt>
                <c:pt idx="38">
                  <c:v>-0.11409999999999999</c:v>
                </c:pt>
                <c:pt idx="39">
                  <c:v>-0.1193</c:v>
                </c:pt>
                <c:pt idx="40">
                  <c:v>-0.1016</c:v>
                </c:pt>
                <c:pt idx="41">
                  <c:v>-8.8200000000000001E-2</c:v>
                </c:pt>
                <c:pt idx="42">
                  <c:v>-0.1109</c:v>
                </c:pt>
                <c:pt idx="43">
                  <c:v>-0.129</c:v>
                </c:pt>
                <c:pt idx="44">
                  <c:v>-0.12989999999999999</c:v>
                </c:pt>
                <c:pt idx="45">
                  <c:v>-0.1239</c:v>
                </c:pt>
                <c:pt idx="46">
                  <c:v>-0.13120000000000001</c:v>
                </c:pt>
                <c:pt idx="47">
                  <c:v>-0.12989999999999999</c:v>
                </c:pt>
                <c:pt idx="48">
                  <c:v>-0.12540000000000001</c:v>
                </c:pt>
                <c:pt idx="49">
                  <c:v>-0.10349999999999999</c:v>
                </c:pt>
                <c:pt idx="50">
                  <c:v>-0.10009999999999999</c:v>
                </c:pt>
                <c:pt idx="51">
                  <c:v>-0.13389999999999999</c:v>
                </c:pt>
                <c:pt idx="52">
                  <c:v>-0.13569999999999999</c:v>
                </c:pt>
                <c:pt idx="53">
                  <c:v>-0.1343</c:v>
                </c:pt>
                <c:pt idx="54">
                  <c:v>-0.1338</c:v>
                </c:pt>
                <c:pt idx="55">
                  <c:v>-0.13969999999999999</c:v>
                </c:pt>
                <c:pt idx="56">
                  <c:v>-0.1459</c:v>
                </c:pt>
                <c:pt idx="57">
                  <c:v>-0.1462</c:v>
                </c:pt>
                <c:pt idx="58">
                  <c:v>-0.17580000000000001</c:v>
                </c:pt>
                <c:pt idx="59">
                  <c:v>-0.16189999999999999</c:v>
                </c:pt>
                <c:pt idx="60">
                  <c:v>-0.15559999999999999</c:v>
                </c:pt>
                <c:pt idx="61">
                  <c:v>-0.15939999999999999</c:v>
                </c:pt>
                <c:pt idx="62">
                  <c:v>-0.15579999999999999</c:v>
                </c:pt>
                <c:pt idx="63">
                  <c:v>-0.15440000000000001</c:v>
                </c:pt>
                <c:pt idx="64">
                  <c:v>-0.1517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52-4B8A-831A-BE57CE8D5CED}"/>
            </c:ext>
          </c:extLst>
        </c:ser>
        <c:ser>
          <c:idx val="7"/>
          <c:order val="7"/>
          <c:tx>
            <c:strRef>
              <c:f>'DAILY TREND TRACKING'!$B$181</c:f>
              <c:strCache>
                <c:ptCount val="1"/>
                <c:pt idx="0">
                  <c:v>USD</c:v>
                </c:pt>
              </c:strCache>
            </c:strRef>
          </c:tx>
          <c:spPr>
            <a:ln w="22225" cap="rnd">
              <a:solidFill>
                <a:schemeClr val="bg2"/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TRACKING'!$C$181:$BO$181</c:f>
              <c:numCache>
                <c:formatCode>0.00%</c:formatCode>
                <c:ptCount val="65"/>
                <c:pt idx="0">
                  <c:v>-3.5000000000000003E-2</c:v>
                </c:pt>
                <c:pt idx="1">
                  <c:v>-5.6399999999999999E-2</c:v>
                </c:pt>
                <c:pt idx="2">
                  <c:v>-8.0699999999999994E-2</c:v>
                </c:pt>
                <c:pt idx="3">
                  <c:v>-9.01E-2</c:v>
                </c:pt>
                <c:pt idx="4">
                  <c:v>-0.109</c:v>
                </c:pt>
                <c:pt idx="5">
                  <c:v>-6.8000000000000005E-2</c:v>
                </c:pt>
                <c:pt idx="6">
                  <c:v>-7.0300000000000001E-2</c:v>
                </c:pt>
                <c:pt idx="7">
                  <c:v>-6.9099999999999995E-2</c:v>
                </c:pt>
                <c:pt idx="8">
                  <c:v>-8.0799999999999997E-2</c:v>
                </c:pt>
                <c:pt idx="9">
                  <c:v>-8.1100000000000005E-2</c:v>
                </c:pt>
                <c:pt idx="10">
                  <c:v>-9.1499999999999998E-2</c:v>
                </c:pt>
                <c:pt idx="11">
                  <c:v>-0.1007</c:v>
                </c:pt>
                <c:pt idx="12">
                  <c:v>-0.1143</c:v>
                </c:pt>
                <c:pt idx="13">
                  <c:v>-0.1338</c:v>
                </c:pt>
                <c:pt idx="14">
                  <c:v>-0.1132</c:v>
                </c:pt>
                <c:pt idx="15">
                  <c:v>-0.1167</c:v>
                </c:pt>
                <c:pt idx="16">
                  <c:v>-0.1143</c:v>
                </c:pt>
                <c:pt idx="17">
                  <c:v>-8.5500000000000007E-2</c:v>
                </c:pt>
                <c:pt idx="18">
                  <c:v>-7.3200000000000001E-2</c:v>
                </c:pt>
                <c:pt idx="19">
                  <c:v>-7.8899999999999998E-2</c:v>
                </c:pt>
                <c:pt idx="20">
                  <c:v>-7.0199999999999999E-2</c:v>
                </c:pt>
                <c:pt idx="21">
                  <c:v>-4.1500000000000002E-2</c:v>
                </c:pt>
                <c:pt idx="22">
                  <c:v>-5.3499999999999999E-2</c:v>
                </c:pt>
                <c:pt idx="23">
                  <c:v>-3.4099999999999998E-2</c:v>
                </c:pt>
                <c:pt idx="24">
                  <c:v>-5.1700000000000003E-2</c:v>
                </c:pt>
                <c:pt idx="25">
                  <c:v>-6.1400000000000003E-2</c:v>
                </c:pt>
                <c:pt idx="26">
                  <c:v>-6.7500000000000004E-2</c:v>
                </c:pt>
                <c:pt idx="27">
                  <c:v>-7.5300000000000006E-2</c:v>
                </c:pt>
                <c:pt idx="28">
                  <c:v>-6.6299999999999998E-2</c:v>
                </c:pt>
                <c:pt idx="29">
                  <c:v>-7.8299999999999995E-2</c:v>
                </c:pt>
                <c:pt idx="30">
                  <c:v>-9.2399999999999996E-2</c:v>
                </c:pt>
                <c:pt idx="31">
                  <c:v>-7.6100000000000001E-2</c:v>
                </c:pt>
                <c:pt idx="32">
                  <c:v>-7.8299999999999995E-2</c:v>
                </c:pt>
                <c:pt idx="33">
                  <c:v>-8.5500000000000007E-2</c:v>
                </c:pt>
                <c:pt idx="34">
                  <c:v>-7.9399999999999998E-2</c:v>
                </c:pt>
                <c:pt idx="35">
                  <c:v>-0.12189999999999999</c:v>
                </c:pt>
                <c:pt idx="36">
                  <c:v>-0.1169</c:v>
                </c:pt>
                <c:pt idx="37">
                  <c:v>-0.10829999999999999</c:v>
                </c:pt>
                <c:pt idx="38">
                  <c:v>-0.1221</c:v>
                </c:pt>
                <c:pt idx="39">
                  <c:v>-0.1308</c:v>
                </c:pt>
                <c:pt idx="40">
                  <c:v>-0.11899999999999999</c:v>
                </c:pt>
                <c:pt idx="41">
                  <c:v>-8.0299999999999996E-2</c:v>
                </c:pt>
                <c:pt idx="42">
                  <c:v>-9.0800000000000006E-2</c:v>
                </c:pt>
                <c:pt idx="43">
                  <c:v>-9.6100000000000005E-2</c:v>
                </c:pt>
                <c:pt idx="44">
                  <c:v>-9.7600000000000006E-2</c:v>
                </c:pt>
                <c:pt idx="45">
                  <c:v>-9.1700000000000004E-2</c:v>
                </c:pt>
                <c:pt idx="46">
                  <c:v>-0.1042</c:v>
                </c:pt>
                <c:pt idx="47">
                  <c:v>-0.10730000000000001</c:v>
                </c:pt>
                <c:pt idx="48">
                  <c:v>-0.10589999999999999</c:v>
                </c:pt>
                <c:pt idx="49">
                  <c:v>-8.6800000000000002E-2</c:v>
                </c:pt>
                <c:pt idx="50">
                  <c:v>-0.08</c:v>
                </c:pt>
                <c:pt idx="51">
                  <c:v>-8.9899999999999994E-2</c:v>
                </c:pt>
                <c:pt idx="52">
                  <c:v>-9.2999999999999999E-2</c:v>
                </c:pt>
                <c:pt idx="53">
                  <c:v>-6.6400000000000001E-2</c:v>
                </c:pt>
                <c:pt idx="54">
                  <c:v>-6.5600000000000006E-2</c:v>
                </c:pt>
                <c:pt idx="55">
                  <c:v>-7.0699999999999999E-2</c:v>
                </c:pt>
                <c:pt idx="56">
                  <c:v>-5.5399999999999998E-2</c:v>
                </c:pt>
                <c:pt idx="57">
                  <c:v>-6.0699999999999997E-2</c:v>
                </c:pt>
                <c:pt idx="58">
                  <c:v>-0.10009999999999999</c:v>
                </c:pt>
                <c:pt idx="59">
                  <c:v>-0.1114</c:v>
                </c:pt>
                <c:pt idx="60">
                  <c:v>-0.1062</c:v>
                </c:pt>
                <c:pt idx="61">
                  <c:v>-9.8699999999999996E-2</c:v>
                </c:pt>
                <c:pt idx="62">
                  <c:v>-9.4200000000000006E-2</c:v>
                </c:pt>
                <c:pt idx="63">
                  <c:v>-8.8800000000000004E-2</c:v>
                </c:pt>
                <c:pt idx="64">
                  <c:v>-8.6199999999999999E-2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52-4B8A-831A-BE57CE8D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140064"/>
        <c:axId val="557140392"/>
      </c:lineChart>
      <c:catAx>
        <c:axId val="5571400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solidFill>
            <a:schemeClr val="tx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40392"/>
        <c:crosses val="autoZero"/>
        <c:auto val="1"/>
        <c:lblAlgn val="ctr"/>
        <c:lblOffset val="100"/>
        <c:noMultiLvlLbl val="0"/>
      </c:catAx>
      <c:valAx>
        <c:axId val="5571403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400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solidFill>
          <a:sysClr val="window" lastClr="FFFFFF"/>
        </a:solidFill>
        <a:ln>
          <a:solidFill>
            <a:srgbClr val="C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NOVEMBER</a:t>
            </a:r>
          </a:p>
          <a:p>
            <a:pPr>
              <a:defRPr/>
            </a:pPr>
            <a:r>
              <a:rPr lang="en-US"/>
              <a:t>DAILYS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282876355038587E-2"/>
          <c:y val="1.5484540373881394E-2"/>
          <c:w val="0.93605446123181324"/>
          <c:h val="0.79445849637839328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TRACKING'!$Z$165:$AU$165</c:f>
              <c:numCache>
                <c:formatCode>0.00%</c:formatCode>
                <c:ptCount val="22"/>
                <c:pt idx="0">
                  <c:v>8.6800000000000002E-2</c:v>
                </c:pt>
                <c:pt idx="1">
                  <c:v>9.4600000000000004E-2</c:v>
                </c:pt>
                <c:pt idx="2">
                  <c:v>0.10589999999999999</c:v>
                </c:pt>
                <c:pt idx="3">
                  <c:v>0.1714</c:v>
                </c:pt>
                <c:pt idx="4">
                  <c:v>0.21590000000000001</c:v>
                </c:pt>
                <c:pt idx="5">
                  <c:v>0.2072</c:v>
                </c:pt>
                <c:pt idx="6">
                  <c:v>0.20430000000000001</c:v>
                </c:pt>
                <c:pt idx="7">
                  <c:v>0.21149999999999999</c:v>
                </c:pt>
                <c:pt idx="8">
                  <c:v>0.2399</c:v>
                </c:pt>
                <c:pt idx="9">
                  <c:v>0.26150000000000001</c:v>
                </c:pt>
                <c:pt idx="10">
                  <c:v>0.3</c:v>
                </c:pt>
                <c:pt idx="11">
                  <c:v>0.31490000000000001</c:v>
                </c:pt>
                <c:pt idx="12">
                  <c:v>0.26790000000000003</c:v>
                </c:pt>
                <c:pt idx="13">
                  <c:v>0.25700000000000001</c:v>
                </c:pt>
                <c:pt idx="14">
                  <c:v>0.2898</c:v>
                </c:pt>
                <c:pt idx="15">
                  <c:v>0.25929999999999997</c:v>
                </c:pt>
                <c:pt idx="16">
                  <c:v>0.2402</c:v>
                </c:pt>
                <c:pt idx="17">
                  <c:v>0.2424</c:v>
                </c:pt>
                <c:pt idx="18">
                  <c:v>0.27750000000000002</c:v>
                </c:pt>
                <c:pt idx="19">
                  <c:v>0.32869999999999999</c:v>
                </c:pt>
                <c:pt idx="20">
                  <c:v>0.31669999999999998</c:v>
                </c:pt>
                <c:pt idx="21">
                  <c:v>0.3498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3-42AB-8C7A-60C35ECBBCF8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TRACKING'!$Z$166:$AU$166</c:f>
              <c:numCache>
                <c:formatCode>0.00%</c:formatCode>
                <c:ptCount val="22"/>
                <c:pt idx="0">
                  <c:v>6.9000000000000006E-2</c:v>
                </c:pt>
                <c:pt idx="1">
                  <c:v>7.3400000000000007E-2</c:v>
                </c:pt>
                <c:pt idx="2">
                  <c:v>8.1799999999999998E-2</c:v>
                </c:pt>
                <c:pt idx="3">
                  <c:v>9.69E-2</c:v>
                </c:pt>
                <c:pt idx="4">
                  <c:v>0.1158</c:v>
                </c:pt>
                <c:pt idx="5">
                  <c:v>0.1255</c:v>
                </c:pt>
                <c:pt idx="6">
                  <c:v>0.111</c:v>
                </c:pt>
                <c:pt idx="7">
                  <c:v>9.6799999999999997E-2</c:v>
                </c:pt>
                <c:pt idx="8">
                  <c:v>0.1106</c:v>
                </c:pt>
                <c:pt idx="9">
                  <c:v>0.1132</c:v>
                </c:pt>
                <c:pt idx="10">
                  <c:v>0.1598</c:v>
                </c:pt>
                <c:pt idx="11">
                  <c:v>0.1822</c:v>
                </c:pt>
                <c:pt idx="12">
                  <c:v>0.14319999999999999</c:v>
                </c:pt>
                <c:pt idx="13">
                  <c:v>0.1056</c:v>
                </c:pt>
                <c:pt idx="14">
                  <c:v>0.14449999999999999</c:v>
                </c:pt>
                <c:pt idx="15">
                  <c:v>0.12379999999999999</c:v>
                </c:pt>
                <c:pt idx="16">
                  <c:v>0.1249</c:v>
                </c:pt>
                <c:pt idx="17">
                  <c:v>0.1237</c:v>
                </c:pt>
                <c:pt idx="18">
                  <c:v>0.1409</c:v>
                </c:pt>
                <c:pt idx="19">
                  <c:v>0.1905</c:v>
                </c:pt>
                <c:pt idx="20">
                  <c:v>0.20699999999999999</c:v>
                </c:pt>
                <c:pt idx="21">
                  <c:v>0.21279999999999999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3-42AB-8C7A-60C35ECBBCF8}"/>
            </c:ext>
          </c:extLst>
        </c:ser>
        <c:ser>
          <c:idx val="2"/>
          <c:order val="2"/>
          <c:spPr>
            <a:ln w="34925" cap="rnd">
              <a:solidFill>
                <a:schemeClr val="accent1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TRACKING'!$Z$167:$AU$167</c:f>
              <c:numCache>
                <c:formatCode>0.00%</c:formatCode>
                <c:ptCount val="22"/>
                <c:pt idx="0">
                  <c:v>6.6000000000000003E-2</c:v>
                </c:pt>
                <c:pt idx="1">
                  <c:v>5.79E-2</c:v>
                </c:pt>
                <c:pt idx="2">
                  <c:v>9.6100000000000005E-2</c:v>
                </c:pt>
                <c:pt idx="3">
                  <c:v>0.1178</c:v>
                </c:pt>
                <c:pt idx="4">
                  <c:v>0.1237</c:v>
                </c:pt>
                <c:pt idx="5">
                  <c:v>0.1154</c:v>
                </c:pt>
                <c:pt idx="6">
                  <c:v>7.5700000000000003E-2</c:v>
                </c:pt>
                <c:pt idx="7">
                  <c:v>4.1300000000000003E-2</c:v>
                </c:pt>
                <c:pt idx="8">
                  <c:v>8.0600000000000005E-2</c:v>
                </c:pt>
                <c:pt idx="9">
                  <c:v>8.1299999999999997E-2</c:v>
                </c:pt>
                <c:pt idx="10">
                  <c:v>-4.7100000000000003E-2</c:v>
                </c:pt>
                <c:pt idx="11">
                  <c:v>-5.4100000000000002E-2</c:v>
                </c:pt>
                <c:pt idx="12">
                  <c:v>-4.0399999999999998E-2</c:v>
                </c:pt>
                <c:pt idx="13">
                  <c:v>-3.5900000000000001E-2</c:v>
                </c:pt>
                <c:pt idx="14">
                  <c:v>-5.8900000000000001E-2</c:v>
                </c:pt>
                <c:pt idx="15">
                  <c:v>-5.7000000000000002E-3</c:v>
                </c:pt>
                <c:pt idx="16">
                  <c:v>-2.3599999999999999E-2</c:v>
                </c:pt>
                <c:pt idx="17">
                  <c:v>-1.21E-2</c:v>
                </c:pt>
                <c:pt idx="18">
                  <c:v>-4.9700000000000001E-2</c:v>
                </c:pt>
                <c:pt idx="19">
                  <c:v>-4.1599999999999998E-2</c:v>
                </c:pt>
                <c:pt idx="20">
                  <c:v>-6.4399999999999999E-2</c:v>
                </c:pt>
                <c:pt idx="21">
                  <c:v>-7.5300000000000006E-2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F3-42AB-8C7A-60C35ECBBCF8}"/>
            </c:ext>
          </c:extLst>
        </c:ser>
        <c:ser>
          <c:idx val="3"/>
          <c:order val="3"/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TRACKING'!$Z$168:$AU$168</c:f>
              <c:numCache>
                <c:formatCode>0.00%</c:formatCode>
                <c:ptCount val="22"/>
                <c:pt idx="0">
                  <c:v>-1.0500000000000001E-2</c:v>
                </c:pt>
                <c:pt idx="1">
                  <c:v>-1.0800000000000001E-2</c:v>
                </c:pt>
                <c:pt idx="2">
                  <c:v>-5.4999999999999997E-3</c:v>
                </c:pt>
                <c:pt idx="3">
                  <c:v>-1.3299999999999999E-2</c:v>
                </c:pt>
                <c:pt idx="4">
                  <c:v>-2.3599999999999999E-2</c:v>
                </c:pt>
                <c:pt idx="5">
                  <c:v>-3.6900000000000002E-2</c:v>
                </c:pt>
                <c:pt idx="6">
                  <c:v>-4.1099999999999998E-2</c:v>
                </c:pt>
                <c:pt idx="7">
                  <c:v>-7.8299999999999995E-2</c:v>
                </c:pt>
                <c:pt idx="8">
                  <c:v>-5.9799999999999999E-2</c:v>
                </c:pt>
                <c:pt idx="9">
                  <c:v>-5.5500000000000001E-2</c:v>
                </c:pt>
                <c:pt idx="10">
                  <c:v>-4.0500000000000001E-2</c:v>
                </c:pt>
                <c:pt idx="11">
                  <c:v>-1.78E-2</c:v>
                </c:pt>
                <c:pt idx="12">
                  <c:v>8.8999999999999999E-3</c:v>
                </c:pt>
                <c:pt idx="13">
                  <c:v>-5.3E-3</c:v>
                </c:pt>
                <c:pt idx="14">
                  <c:v>-0.01</c:v>
                </c:pt>
                <c:pt idx="15">
                  <c:v>-7.1000000000000004E-3</c:v>
                </c:pt>
                <c:pt idx="16">
                  <c:v>-3.4000000000000002E-2</c:v>
                </c:pt>
                <c:pt idx="17">
                  <c:v>-2.5000000000000001E-2</c:v>
                </c:pt>
                <c:pt idx="18">
                  <c:v>-3.7600000000000001E-2</c:v>
                </c:pt>
                <c:pt idx="19">
                  <c:v>-2.5399999999999999E-2</c:v>
                </c:pt>
                <c:pt idx="20">
                  <c:v>-5.0000000000000001E-3</c:v>
                </c:pt>
                <c:pt idx="21">
                  <c:v>-4.3400000000000001E-2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F3-42AB-8C7A-60C35ECBBCF8}"/>
            </c:ext>
          </c:extLst>
        </c:ser>
        <c:ser>
          <c:idx val="4"/>
          <c:order val="4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TRACKING'!$Z$169:$AU$169</c:f>
              <c:numCache>
                <c:formatCode>0.00%</c:formatCode>
                <c:ptCount val="22"/>
                <c:pt idx="0">
                  <c:v>-3.09E-2</c:v>
                </c:pt>
                <c:pt idx="1">
                  <c:v>-3.1199999999999999E-2</c:v>
                </c:pt>
                <c:pt idx="2">
                  <c:v>-5.4199999999999998E-2</c:v>
                </c:pt>
                <c:pt idx="3">
                  <c:v>-6.0499999999999998E-2</c:v>
                </c:pt>
                <c:pt idx="4">
                  <c:v>-7.3899999999999993E-2</c:v>
                </c:pt>
                <c:pt idx="5">
                  <c:v>-7.7100000000000002E-2</c:v>
                </c:pt>
                <c:pt idx="6">
                  <c:v>-5.7099999999999998E-2</c:v>
                </c:pt>
                <c:pt idx="7">
                  <c:v>-6.0499999999999998E-2</c:v>
                </c:pt>
                <c:pt idx="8">
                  <c:v>-6.59E-2</c:v>
                </c:pt>
                <c:pt idx="9">
                  <c:v>-6.9699999999999998E-2</c:v>
                </c:pt>
                <c:pt idx="10">
                  <c:v>-7.6899999999999996E-2</c:v>
                </c:pt>
                <c:pt idx="11">
                  <c:v>-6.8000000000000005E-2</c:v>
                </c:pt>
                <c:pt idx="12">
                  <c:v>-2.4400000000000002E-2</c:v>
                </c:pt>
                <c:pt idx="13">
                  <c:v>5.5999999999999999E-3</c:v>
                </c:pt>
                <c:pt idx="14">
                  <c:v>-7.1000000000000004E-3</c:v>
                </c:pt>
                <c:pt idx="15">
                  <c:v>-1.7500000000000002E-2</c:v>
                </c:pt>
                <c:pt idx="16">
                  <c:v>-1.47E-2</c:v>
                </c:pt>
                <c:pt idx="17">
                  <c:v>-1.54E-2</c:v>
                </c:pt>
                <c:pt idx="18">
                  <c:v>-5.8999999999999999E-3</c:v>
                </c:pt>
                <c:pt idx="19">
                  <c:v>-9.4999999999999998E-3</c:v>
                </c:pt>
                <c:pt idx="20">
                  <c:v>-2.6599999999999999E-2</c:v>
                </c:pt>
                <c:pt idx="21">
                  <c:v>-3.9100000000000003E-2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F3-42AB-8C7A-60C35ECBBCF8}"/>
            </c:ext>
          </c:extLst>
        </c:ser>
        <c:ser>
          <c:idx val="5"/>
          <c:order val="5"/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TRACKING'!$Z$170:$AU$170</c:f>
              <c:numCache>
                <c:formatCode>0.00%</c:formatCode>
                <c:ptCount val="22"/>
                <c:pt idx="0">
                  <c:v>-3.8199999999999998E-2</c:v>
                </c:pt>
                <c:pt idx="1">
                  <c:v>-3.1600000000000003E-2</c:v>
                </c:pt>
                <c:pt idx="2">
                  <c:v>-4.5199999999999997E-2</c:v>
                </c:pt>
                <c:pt idx="3">
                  <c:v>-7.3700000000000002E-2</c:v>
                </c:pt>
                <c:pt idx="4">
                  <c:v>-8.1100000000000005E-2</c:v>
                </c:pt>
                <c:pt idx="5">
                  <c:v>-7.7200000000000005E-2</c:v>
                </c:pt>
                <c:pt idx="6">
                  <c:v>-8.6599999999999996E-2</c:v>
                </c:pt>
                <c:pt idx="7">
                  <c:v>-7.1499999999999994E-2</c:v>
                </c:pt>
                <c:pt idx="8">
                  <c:v>-9.9400000000000002E-2</c:v>
                </c:pt>
                <c:pt idx="9">
                  <c:v>-0.11409999999999999</c:v>
                </c:pt>
                <c:pt idx="10">
                  <c:v>-7.7200000000000005E-2</c:v>
                </c:pt>
                <c:pt idx="11">
                  <c:v>-0.1042</c:v>
                </c:pt>
                <c:pt idx="12">
                  <c:v>-0.11899999999999999</c:v>
                </c:pt>
                <c:pt idx="13">
                  <c:v>-0.1585</c:v>
                </c:pt>
                <c:pt idx="14">
                  <c:v>-0.1308</c:v>
                </c:pt>
                <c:pt idx="15">
                  <c:v>-0.11559999999999999</c:v>
                </c:pt>
                <c:pt idx="16">
                  <c:v>-0.11269999999999999</c:v>
                </c:pt>
                <c:pt idx="17">
                  <c:v>-0.1129</c:v>
                </c:pt>
                <c:pt idx="18">
                  <c:v>-0.13070000000000001</c:v>
                </c:pt>
                <c:pt idx="19">
                  <c:v>-0.1668</c:v>
                </c:pt>
                <c:pt idx="20">
                  <c:v>-0.1696</c:v>
                </c:pt>
                <c:pt idx="21">
                  <c:v>-0.16689999999999999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F3-42AB-8C7A-60C35ECBBCF8}"/>
            </c:ext>
          </c:extLst>
        </c:ser>
        <c:ser>
          <c:idx val="6"/>
          <c:order val="6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TRACKING'!$Z$171:$AU$171</c:f>
              <c:numCache>
                <c:formatCode>0.00%</c:formatCode>
                <c:ptCount val="22"/>
                <c:pt idx="0">
                  <c:v>-6.1499999999999999E-2</c:v>
                </c:pt>
                <c:pt idx="1">
                  <c:v>-8.43E-2</c:v>
                </c:pt>
                <c:pt idx="2">
                  <c:v>-9.8100000000000007E-2</c:v>
                </c:pt>
                <c:pt idx="3">
                  <c:v>-0.13789999999999999</c:v>
                </c:pt>
                <c:pt idx="4">
                  <c:v>-0.1636</c:v>
                </c:pt>
                <c:pt idx="5">
                  <c:v>-0.1714</c:v>
                </c:pt>
                <c:pt idx="6">
                  <c:v>-0.13600000000000001</c:v>
                </c:pt>
                <c:pt idx="7">
                  <c:v>-0.1052</c:v>
                </c:pt>
                <c:pt idx="8">
                  <c:v>-0.13850000000000001</c:v>
                </c:pt>
                <c:pt idx="9">
                  <c:v>-0.1384</c:v>
                </c:pt>
                <c:pt idx="10">
                  <c:v>-0.13980000000000001</c:v>
                </c:pt>
                <c:pt idx="11">
                  <c:v>-0.13109999999999999</c:v>
                </c:pt>
                <c:pt idx="12">
                  <c:v>-0.11409999999999999</c:v>
                </c:pt>
                <c:pt idx="13">
                  <c:v>-8.8200000000000001E-2</c:v>
                </c:pt>
                <c:pt idx="14">
                  <c:v>-0.12989999999999999</c:v>
                </c:pt>
                <c:pt idx="15">
                  <c:v>-0.12989999999999999</c:v>
                </c:pt>
                <c:pt idx="16">
                  <c:v>-0.10009999999999999</c:v>
                </c:pt>
                <c:pt idx="17">
                  <c:v>-0.1343</c:v>
                </c:pt>
                <c:pt idx="18">
                  <c:v>-0.13880000000000001</c:v>
                </c:pt>
                <c:pt idx="19">
                  <c:v>-0.17580000000000001</c:v>
                </c:pt>
                <c:pt idx="20">
                  <c:v>-0.15939999999999999</c:v>
                </c:pt>
                <c:pt idx="21">
                  <c:v>-0.1517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F3-42AB-8C7A-60C35ECBBCF8}"/>
            </c:ext>
          </c:extLst>
        </c:ser>
        <c:ser>
          <c:idx val="7"/>
          <c:order val="7"/>
          <c:spPr>
            <a:ln w="34925" cap="rnd">
              <a:solidFill>
                <a:schemeClr val="bg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TRACKING'!$Z$172:$AU$172</c:f>
              <c:numCache>
                <c:formatCode>0.00%</c:formatCode>
                <c:ptCount val="22"/>
                <c:pt idx="0">
                  <c:v>-8.0699999999999994E-2</c:v>
                </c:pt>
                <c:pt idx="1">
                  <c:v>-6.8000000000000005E-2</c:v>
                </c:pt>
                <c:pt idx="2">
                  <c:v>-8.0799999999999997E-2</c:v>
                </c:pt>
                <c:pt idx="3">
                  <c:v>-0.1007</c:v>
                </c:pt>
                <c:pt idx="4">
                  <c:v>-0.1132</c:v>
                </c:pt>
                <c:pt idx="5">
                  <c:v>-8.5500000000000007E-2</c:v>
                </c:pt>
                <c:pt idx="6">
                  <c:v>-7.0199999999999999E-2</c:v>
                </c:pt>
                <c:pt idx="7">
                  <c:v>-3.4099999999999998E-2</c:v>
                </c:pt>
                <c:pt idx="8">
                  <c:v>-6.7500000000000004E-2</c:v>
                </c:pt>
                <c:pt idx="9">
                  <c:v>-7.8299999999999995E-2</c:v>
                </c:pt>
                <c:pt idx="10">
                  <c:v>-7.8299999999999995E-2</c:v>
                </c:pt>
                <c:pt idx="11">
                  <c:v>-0.12189999999999999</c:v>
                </c:pt>
                <c:pt idx="12">
                  <c:v>-0.1221</c:v>
                </c:pt>
                <c:pt idx="13">
                  <c:v>-8.0299999999999996E-2</c:v>
                </c:pt>
                <c:pt idx="14">
                  <c:v>-9.7600000000000006E-2</c:v>
                </c:pt>
                <c:pt idx="15">
                  <c:v>-0.10730000000000001</c:v>
                </c:pt>
                <c:pt idx="16">
                  <c:v>-0.08</c:v>
                </c:pt>
                <c:pt idx="17">
                  <c:v>-6.6400000000000001E-2</c:v>
                </c:pt>
                <c:pt idx="18">
                  <c:v>-5.57E-2</c:v>
                </c:pt>
                <c:pt idx="19">
                  <c:v>-0.10009999999999999</c:v>
                </c:pt>
                <c:pt idx="20">
                  <c:v>-9.8699999999999996E-2</c:v>
                </c:pt>
                <c:pt idx="21">
                  <c:v>-8.6199999999999999E-2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F3-42AB-8C7A-60C35ECBB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950000"/>
        <c:axId val="602929960"/>
      </c:lineChart>
      <c:catAx>
        <c:axId val="574950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929960"/>
        <c:crosses val="autoZero"/>
        <c:auto val="1"/>
        <c:lblAlgn val="ctr"/>
        <c:lblOffset val="100"/>
        <c:noMultiLvlLbl val="0"/>
      </c:catAx>
      <c:valAx>
        <c:axId val="60292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5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OCTOBER</a:t>
            </a:r>
          </a:p>
          <a:p>
            <a:pPr>
              <a:defRPr/>
            </a:pPr>
            <a:r>
              <a:rPr lang="en-US"/>
              <a:t>DAILYS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TRACKING'!$A$165:$X$165</c:f>
              <c:numCache>
                <c:formatCode>0.00%</c:formatCode>
                <c:ptCount val="24"/>
                <c:pt idx="0">
                  <c:v>0</c:v>
                </c:pt>
                <c:pt idx="1">
                  <c:v>5.74E-2</c:v>
                </c:pt>
                <c:pt idx="2">
                  <c:v>6.5600000000000006E-2</c:v>
                </c:pt>
                <c:pt idx="3">
                  <c:v>9.1800000000000007E-2</c:v>
                </c:pt>
                <c:pt idx="4">
                  <c:v>5.4300000000000001E-2</c:v>
                </c:pt>
                <c:pt idx="5">
                  <c:v>4.7600000000000003E-2</c:v>
                </c:pt>
                <c:pt idx="6">
                  <c:v>3.2000000000000001E-2</c:v>
                </c:pt>
                <c:pt idx="7">
                  <c:v>2.5999999999999999E-2</c:v>
                </c:pt>
                <c:pt idx="8">
                  <c:v>-4.1500000000000002E-2</c:v>
                </c:pt>
                <c:pt idx="9">
                  <c:v>-5.4100000000000002E-2</c:v>
                </c:pt>
                <c:pt idx="10">
                  <c:v>-3.56E-2</c:v>
                </c:pt>
                <c:pt idx="11">
                  <c:v>-3.8100000000000002E-2</c:v>
                </c:pt>
                <c:pt idx="12">
                  <c:v>-5.7000000000000002E-3</c:v>
                </c:pt>
                <c:pt idx="13">
                  <c:v>-2.53E-2</c:v>
                </c:pt>
                <c:pt idx="14">
                  <c:v>-4.9000000000000002E-2</c:v>
                </c:pt>
                <c:pt idx="15">
                  <c:v>-7.3899999999999993E-2</c:v>
                </c:pt>
                <c:pt idx="16">
                  <c:v>-4.8300000000000003E-2</c:v>
                </c:pt>
                <c:pt idx="17">
                  <c:v>-4.5600000000000002E-2</c:v>
                </c:pt>
                <c:pt idx="18">
                  <c:v>-7.7000000000000002E-3</c:v>
                </c:pt>
                <c:pt idx="19">
                  <c:v>-7.7999999999999996E-3</c:v>
                </c:pt>
                <c:pt idx="20">
                  <c:v>-3.5400000000000001E-2</c:v>
                </c:pt>
                <c:pt idx="21">
                  <c:v>-3.3500000000000002E-2</c:v>
                </c:pt>
                <c:pt idx="22">
                  <c:v>-1.47E-2</c:v>
                </c:pt>
                <c:pt idx="23">
                  <c:v>-3.1099999999999999E-2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9-48A2-BA36-13781F0AD60E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23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2A9-48A2-BA36-13781F0AD60E}"/>
              </c:ext>
            </c:extLst>
          </c:dPt>
          <c:val>
            <c:numRef>
              <c:f>'DAILY TREND TRACKING'!$A$166:$X$166</c:f>
              <c:numCache>
                <c:formatCode>0.00%</c:formatCode>
                <c:ptCount val="24"/>
                <c:pt idx="0">
                  <c:v>0</c:v>
                </c:pt>
                <c:pt idx="1">
                  <c:v>7.6E-3</c:v>
                </c:pt>
                <c:pt idx="2">
                  <c:v>-1.61E-2</c:v>
                </c:pt>
                <c:pt idx="3">
                  <c:v>1.1900000000000001E-2</c:v>
                </c:pt>
                <c:pt idx="4">
                  <c:v>5.9900000000000002E-2</c:v>
                </c:pt>
                <c:pt idx="5">
                  <c:v>0.1176</c:v>
                </c:pt>
                <c:pt idx="6">
                  <c:v>9.9500000000000005E-2</c:v>
                </c:pt>
                <c:pt idx="7">
                  <c:v>0.1163</c:v>
                </c:pt>
                <c:pt idx="8">
                  <c:v>0.15090000000000001</c:v>
                </c:pt>
                <c:pt idx="9">
                  <c:v>0.13969999999999999</c:v>
                </c:pt>
                <c:pt idx="10">
                  <c:v>0.10539999999999999</c:v>
                </c:pt>
                <c:pt idx="11">
                  <c:v>8.5599999999999996E-2</c:v>
                </c:pt>
                <c:pt idx="12">
                  <c:v>9.8799999999999999E-2</c:v>
                </c:pt>
                <c:pt idx="13">
                  <c:v>9.4500000000000001E-2</c:v>
                </c:pt>
                <c:pt idx="14">
                  <c:v>5.0700000000000002E-2</c:v>
                </c:pt>
                <c:pt idx="15">
                  <c:v>6.6100000000000006E-2</c:v>
                </c:pt>
                <c:pt idx="16">
                  <c:v>2.8799999999999999E-2</c:v>
                </c:pt>
                <c:pt idx="17">
                  <c:v>3.2599999999999997E-2</c:v>
                </c:pt>
                <c:pt idx="18">
                  <c:v>-8.0000000000000002E-3</c:v>
                </c:pt>
                <c:pt idx="19">
                  <c:v>-4.07E-2</c:v>
                </c:pt>
                <c:pt idx="20">
                  <c:v>-4.4400000000000002E-2</c:v>
                </c:pt>
                <c:pt idx="21">
                  <c:v>-4.2200000000000001E-2</c:v>
                </c:pt>
                <c:pt idx="22">
                  <c:v>-9.0800000000000006E-2</c:v>
                </c:pt>
                <c:pt idx="23">
                  <c:v>1.0800000000000001E-2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9-48A2-BA36-13781F0AD60E}"/>
            </c:ext>
          </c:extLst>
        </c:ser>
        <c:ser>
          <c:idx val="2"/>
          <c:order val="2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TRACKING'!$A$167:$X$167</c:f>
              <c:numCache>
                <c:formatCode>0.00%</c:formatCode>
                <c:ptCount val="24"/>
                <c:pt idx="0">
                  <c:v>0</c:v>
                </c:pt>
                <c:pt idx="1">
                  <c:v>-1.1000000000000001E-3</c:v>
                </c:pt>
                <c:pt idx="2">
                  <c:v>-2.6100000000000002E-2</c:v>
                </c:pt>
                <c:pt idx="3">
                  <c:v>-6.7799999999999999E-2</c:v>
                </c:pt>
                <c:pt idx="4">
                  <c:v>-9.9900000000000003E-2</c:v>
                </c:pt>
                <c:pt idx="5">
                  <c:v>-0.12839999999999999</c:v>
                </c:pt>
                <c:pt idx="6">
                  <c:v>-9.9400000000000002E-2</c:v>
                </c:pt>
                <c:pt idx="7">
                  <c:v>-8.6699999999999999E-2</c:v>
                </c:pt>
                <c:pt idx="8">
                  <c:v>-0.13700000000000001</c:v>
                </c:pt>
                <c:pt idx="9">
                  <c:v>-9.1800000000000007E-2</c:v>
                </c:pt>
                <c:pt idx="10">
                  <c:v>-9.1200000000000003E-2</c:v>
                </c:pt>
                <c:pt idx="11">
                  <c:v>-9.0999999999999998E-2</c:v>
                </c:pt>
                <c:pt idx="12">
                  <c:v>-8.3400000000000002E-2</c:v>
                </c:pt>
                <c:pt idx="13">
                  <c:v>-8.5900000000000004E-2</c:v>
                </c:pt>
                <c:pt idx="14">
                  <c:v>-8.1100000000000005E-2</c:v>
                </c:pt>
                <c:pt idx="15">
                  <c:v>-7.3700000000000002E-2</c:v>
                </c:pt>
                <c:pt idx="16">
                  <c:v>-8.7800000000000003E-2</c:v>
                </c:pt>
                <c:pt idx="17">
                  <c:v>-9.0800000000000006E-2</c:v>
                </c:pt>
                <c:pt idx="18">
                  <c:v>-8.6599999999999996E-2</c:v>
                </c:pt>
                <c:pt idx="19">
                  <c:v>-5.7200000000000001E-2</c:v>
                </c:pt>
                <c:pt idx="20">
                  <c:v>-5.5399999999999998E-2</c:v>
                </c:pt>
                <c:pt idx="21">
                  <c:v>-7.0400000000000004E-2</c:v>
                </c:pt>
                <c:pt idx="22">
                  <c:v>-8.3999999999999995E-3</c:v>
                </c:pt>
                <c:pt idx="23">
                  <c:v>-3.1699999999999999E-2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9-48A2-BA36-13781F0AD60E}"/>
            </c:ext>
          </c:extLst>
        </c:ser>
        <c:ser>
          <c:idx val="3"/>
          <c:order val="3"/>
          <c:spPr>
            <a:ln w="34925" cap="rnd">
              <a:solidFill>
                <a:schemeClr val="bg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TRACKING'!$A$168:$X$168</c:f>
              <c:numCache>
                <c:formatCode>0.00%</c:formatCode>
                <c:ptCount val="24"/>
                <c:pt idx="0">
                  <c:v>0</c:v>
                </c:pt>
                <c:pt idx="1">
                  <c:v>-2.7000000000000001E-3</c:v>
                </c:pt>
                <c:pt idx="2">
                  <c:v>1.1900000000000001E-2</c:v>
                </c:pt>
                <c:pt idx="3">
                  <c:v>6.4199999999999993E-2</c:v>
                </c:pt>
                <c:pt idx="4">
                  <c:v>6.1800000000000001E-2</c:v>
                </c:pt>
                <c:pt idx="5">
                  <c:v>6.4899999999999999E-2</c:v>
                </c:pt>
                <c:pt idx="6">
                  <c:v>6.0400000000000002E-2</c:v>
                </c:pt>
                <c:pt idx="7">
                  <c:v>4.5699999999999998E-2</c:v>
                </c:pt>
                <c:pt idx="8">
                  <c:v>5.28E-2</c:v>
                </c:pt>
                <c:pt idx="9">
                  <c:v>1.8499999999999999E-2</c:v>
                </c:pt>
                <c:pt idx="10">
                  <c:v>3.2399999999999998E-2</c:v>
                </c:pt>
                <c:pt idx="11">
                  <c:v>9.4999999999999998E-3</c:v>
                </c:pt>
                <c:pt idx="12">
                  <c:v>7.4000000000000003E-3</c:v>
                </c:pt>
                <c:pt idx="13">
                  <c:v>4.07E-2</c:v>
                </c:pt>
                <c:pt idx="14">
                  <c:v>5.5899999999999998E-2</c:v>
                </c:pt>
                <c:pt idx="15">
                  <c:v>4.2000000000000003E-2</c:v>
                </c:pt>
                <c:pt idx="16">
                  <c:v>6.6500000000000004E-2</c:v>
                </c:pt>
                <c:pt idx="17">
                  <c:v>5.8700000000000002E-2</c:v>
                </c:pt>
                <c:pt idx="18">
                  <c:v>8.0600000000000005E-2</c:v>
                </c:pt>
                <c:pt idx="19">
                  <c:v>8.9200000000000002E-2</c:v>
                </c:pt>
                <c:pt idx="20">
                  <c:v>8.0500000000000002E-2</c:v>
                </c:pt>
                <c:pt idx="21">
                  <c:v>0.1007</c:v>
                </c:pt>
                <c:pt idx="22">
                  <c:v>0.1056</c:v>
                </c:pt>
                <c:pt idx="23">
                  <c:v>0.11890000000000001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9-48A2-BA36-13781F0AD60E}"/>
            </c:ext>
          </c:extLst>
        </c:ser>
        <c:ser>
          <c:idx val="4"/>
          <c:order val="4"/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TRACKING'!$A$169:$X$169</c:f>
              <c:numCache>
                <c:formatCode>0.00%</c:formatCode>
                <c:ptCount val="24"/>
                <c:pt idx="0">
                  <c:v>0</c:v>
                </c:pt>
                <c:pt idx="1">
                  <c:v>-7.6E-3</c:v>
                </c:pt>
                <c:pt idx="2">
                  <c:v>-2.2800000000000001E-2</c:v>
                </c:pt>
                <c:pt idx="3">
                  <c:v>-6.5600000000000006E-2</c:v>
                </c:pt>
                <c:pt idx="4">
                  <c:v>-0.1101</c:v>
                </c:pt>
                <c:pt idx="5">
                  <c:v>-0.1575</c:v>
                </c:pt>
                <c:pt idx="6">
                  <c:v>-0.1467</c:v>
                </c:pt>
                <c:pt idx="7">
                  <c:v>-0.13270000000000001</c:v>
                </c:pt>
                <c:pt idx="8">
                  <c:v>-0.15820000000000001</c:v>
                </c:pt>
                <c:pt idx="9">
                  <c:v>-0.1061</c:v>
                </c:pt>
                <c:pt idx="10">
                  <c:v>-0.1056</c:v>
                </c:pt>
                <c:pt idx="11">
                  <c:v>-7.5300000000000006E-2</c:v>
                </c:pt>
                <c:pt idx="12">
                  <c:v>-5.04E-2</c:v>
                </c:pt>
                <c:pt idx="13">
                  <c:v>-4.3099999999999999E-2</c:v>
                </c:pt>
                <c:pt idx="14">
                  <c:v>-3.7199999999999997E-2</c:v>
                </c:pt>
                <c:pt idx="15">
                  <c:v>5.1999999999999998E-3</c:v>
                </c:pt>
                <c:pt idx="16">
                  <c:v>-1.2E-2</c:v>
                </c:pt>
                <c:pt idx="17">
                  <c:v>-2.4500000000000001E-2</c:v>
                </c:pt>
                <c:pt idx="18">
                  <c:v>-3.5499999999999997E-2</c:v>
                </c:pt>
                <c:pt idx="19">
                  <c:v>-0.03</c:v>
                </c:pt>
                <c:pt idx="20">
                  <c:v>-3.9899999999999998E-2</c:v>
                </c:pt>
                <c:pt idx="21">
                  <c:v>-1.89E-2</c:v>
                </c:pt>
                <c:pt idx="22">
                  <c:v>2.58E-2</c:v>
                </c:pt>
                <c:pt idx="23">
                  <c:v>-6.0000000000000001E-3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A9-48A2-BA36-13781F0AD60E}"/>
            </c:ext>
          </c:extLst>
        </c:ser>
        <c:ser>
          <c:idx val="5"/>
          <c:order val="5"/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TRACKING'!$A$170:$X$170</c:f>
              <c:numCache>
                <c:formatCode>0.00%</c:formatCode>
                <c:ptCount val="24"/>
                <c:pt idx="0">
                  <c:v>0</c:v>
                </c:pt>
                <c:pt idx="1">
                  <c:v>-1.6199999999999999E-2</c:v>
                </c:pt>
                <c:pt idx="2">
                  <c:v>-2.3E-2</c:v>
                </c:pt>
                <c:pt idx="3">
                  <c:v>-1.8700000000000001E-2</c:v>
                </c:pt>
                <c:pt idx="4">
                  <c:v>4.1999999999999997E-3</c:v>
                </c:pt>
                <c:pt idx="5">
                  <c:v>8.3000000000000001E-3</c:v>
                </c:pt>
                <c:pt idx="6">
                  <c:v>-1.2500000000000001E-2</c:v>
                </c:pt>
                <c:pt idx="7">
                  <c:v>-2.8400000000000002E-2</c:v>
                </c:pt>
                <c:pt idx="8">
                  <c:v>-2.5999999999999999E-3</c:v>
                </c:pt>
                <c:pt idx="9">
                  <c:v>1.3299999999999999E-2</c:v>
                </c:pt>
                <c:pt idx="10">
                  <c:v>2.3999999999999998E-3</c:v>
                </c:pt>
                <c:pt idx="11">
                  <c:v>-1.1999999999999999E-3</c:v>
                </c:pt>
                <c:pt idx="12">
                  <c:v>-9.7999999999999997E-3</c:v>
                </c:pt>
                <c:pt idx="13">
                  <c:v>-2.5399999999999999E-2</c:v>
                </c:pt>
                <c:pt idx="14">
                  <c:v>-4.24E-2</c:v>
                </c:pt>
                <c:pt idx="15">
                  <c:v>-1.5599999999999999E-2</c:v>
                </c:pt>
                <c:pt idx="16">
                  <c:v>-2.3300000000000001E-2</c:v>
                </c:pt>
                <c:pt idx="17">
                  <c:v>-2.7099999999999999E-2</c:v>
                </c:pt>
                <c:pt idx="18">
                  <c:v>-6.1400000000000003E-2</c:v>
                </c:pt>
                <c:pt idx="19">
                  <c:v>-6.4699999999999994E-2</c:v>
                </c:pt>
                <c:pt idx="20">
                  <c:v>-5.45E-2</c:v>
                </c:pt>
                <c:pt idx="21">
                  <c:v>-5.2299999999999999E-2</c:v>
                </c:pt>
                <c:pt idx="22">
                  <c:v>-6.6100000000000006E-2</c:v>
                </c:pt>
                <c:pt idx="23">
                  <c:v>-7.51E-2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A9-48A2-BA36-13781F0AD60E}"/>
            </c:ext>
          </c:extLst>
        </c:ser>
        <c:ser>
          <c:idx val="6"/>
          <c:order val="6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TRACKING'!$A$171:$X$171</c:f>
              <c:numCache>
                <c:formatCode>0.00%</c:formatCode>
                <c:ptCount val="24"/>
                <c:pt idx="0">
                  <c:v>0</c:v>
                </c:pt>
                <c:pt idx="1">
                  <c:v>-1.7299999999999999E-2</c:v>
                </c:pt>
                <c:pt idx="2">
                  <c:v>1.5299999999999999E-2</c:v>
                </c:pt>
                <c:pt idx="3">
                  <c:v>5.1000000000000004E-3</c:v>
                </c:pt>
                <c:pt idx="4">
                  <c:v>4.7800000000000002E-2</c:v>
                </c:pt>
                <c:pt idx="5">
                  <c:v>6.4000000000000001E-2</c:v>
                </c:pt>
                <c:pt idx="6">
                  <c:v>9.1800000000000007E-2</c:v>
                </c:pt>
                <c:pt idx="7">
                  <c:v>9.6500000000000002E-2</c:v>
                </c:pt>
                <c:pt idx="8">
                  <c:v>0.15090000000000001</c:v>
                </c:pt>
                <c:pt idx="9">
                  <c:v>0.1241</c:v>
                </c:pt>
                <c:pt idx="10">
                  <c:v>0.13980000000000001</c:v>
                </c:pt>
                <c:pt idx="11">
                  <c:v>0.14369999999999999</c:v>
                </c:pt>
                <c:pt idx="12">
                  <c:v>0.10730000000000001</c:v>
                </c:pt>
                <c:pt idx="13">
                  <c:v>0.11269999999999999</c:v>
                </c:pt>
                <c:pt idx="14">
                  <c:v>0.15939999999999999</c:v>
                </c:pt>
                <c:pt idx="15">
                  <c:v>0.1237</c:v>
                </c:pt>
                <c:pt idx="16">
                  <c:v>0.1234</c:v>
                </c:pt>
                <c:pt idx="17">
                  <c:v>0.14299999999999999</c:v>
                </c:pt>
                <c:pt idx="18">
                  <c:v>0.1668</c:v>
                </c:pt>
                <c:pt idx="19">
                  <c:v>0.1648</c:v>
                </c:pt>
                <c:pt idx="20">
                  <c:v>0.193</c:v>
                </c:pt>
                <c:pt idx="21">
                  <c:v>0.1782</c:v>
                </c:pt>
                <c:pt idx="22">
                  <c:v>0.1323</c:v>
                </c:pt>
                <c:pt idx="23">
                  <c:v>0.15870000000000001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A9-48A2-BA36-13781F0AD60E}"/>
            </c:ext>
          </c:extLst>
        </c:ser>
        <c:ser>
          <c:idx val="7"/>
          <c:order val="7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TRACKING'!$A$172:$X$172</c:f>
              <c:numCache>
                <c:formatCode>0.00%</c:formatCode>
                <c:ptCount val="24"/>
                <c:pt idx="0">
                  <c:v>0</c:v>
                </c:pt>
                <c:pt idx="1">
                  <c:v>-2.01E-2</c:v>
                </c:pt>
                <c:pt idx="2">
                  <c:v>-4.7999999999999996E-3</c:v>
                </c:pt>
                <c:pt idx="3">
                  <c:v>-2.0899999999999998E-2</c:v>
                </c:pt>
                <c:pt idx="4">
                  <c:v>-1.7999999999999999E-2</c:v>
                </c:pt>
                <c:pt idx="5">
                  <c:v>-1.6500000000000001E-2</c:v>
                </c:pt>
                <c:pt idx="6">
                  <c:v>-2.5100000000000001E-2</c:v>
                </c:pt>
                <c:pt idx="7">
                  <c:v>-3.6700000000000003E-2</c:v>
                </c:pt>
                <c:pt idx="8">
                  <c:v>-1.5299999999999999E-2</c:v>
                </c:pt>
                <c:pt idx="9">
                  <c:v>-4.36E-2</c:v>
                </c:pt>
                <c:pt idx="10">
                  <c:v>-4.7600000000000003E-2</c:v>
                </c:pt>
                <c:pt idx="11">
                  <c:v>-3.32E-2</c:v>
                </c:pt>
                <c:pt idx="12">
                  <c:v>-6.4199999999999993E-2</c:v>
                </c:pt>
                <c:pt idx="13">
                  <c:v>-6.8199999999999997E-2</c:v>
                </c:pt>
                <c:pt idx="14">
                  <c:v>-5.6300000000000003E-2</c:v>
                </c:pt>
                <c:pt idx="15">
                  <c:v>-7.3800000000000004E-2</c:v>
                </c:pt>
                <c:pt idx="16">
                  <c:v>-4.7300000000000002E-2</c:v>
                </c:pt>
                <c:pt idx="17">
                  <c:v>-4.6300000000000001E-2</c:v>
                </c:pt>
                <c:pt idx="18">
                  <c:v>-4.82E-2</c:v>
                </c:pt>
                <c:pt idx="19">
                  <c:v>-5.3600000000000002E-2</c:v>
                </c:pt>
                <c:pt idx="20">
                  <c:v>-4.3900000000000002E-2</c:v>
                </c:pt>
                <c:pt idx="21">
                  <c:v>-6.1600000000000002E-2</c:v>
                </c:pt>
                <c:pt idx="22">
                  <c:v>-8.3699999999999997E-2</c:v>
                </c:pt>
                <c:pt idx="23">
                  <c:v>-9.5899999999999999E-2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A9-48A2-BA36-13781F0A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362296"/>
        <c:axId val="817368200"/>
      </c:lineChart>
      <c:catAx>
        <c:axId val="817362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68200"/>
        <c:crosses val="autoZero"/>
        <c:auto val="1"/>
        <c:lblAlgn val="ctr"/>
        <c:lblOffset val="100"/>
        <c:noMultiLvlLbl val="0"/>
      </c:catAx>
      <c:valAx>
        <c:axId val="81736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6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39370078740152E-2"/>
          <c:y val="0.27761628754738993"/>
          <c:w val="0.88890507436570432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'DAILY TREND TRACKING'!$BR$132</c:f>
              <c:strCache>
                <c:ptCount val="1"/>
                <c:pt idx="0">
                  <c:v>USD</c:v>
                </c:pt>
              </c:strCache>
            </c:strRef>
          </c:tx>
          <c:spPr>
            <a:ln w="22225" cap="rnd">
              <a:solidFill>
                <a:schemeClr val="bg2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TRACKING'!$BR$133:$BR$143</c:f>
              <c:numCache>
                <c:formatCode>General</c:formatCode>
                <c:ptCount val="11"/>
                <c:pt idx="0">
                  <c:v>2.36</c:v>
                </c:pt>
                <c:pt idx="1">
                  <c:v>2.42</c:v>
                </c:pt>
                <c:pt idx="2">
                  <c:v>2.41</c:v>
                </c:pt>
                <c:pt idx="3">
                  <c:v>2.56</c:v>
                </c:pt>
                <c:pt idx="4">
                  <c:v>2.7</c:v>
                </c:pt>
                <c:pt idx="5">
                  <c:v>2.75</c:v>
                </c:pt>
                <c:pt idx="6">
                  <c:v>2.76</c:v>
                </c:pt>
                <c:pt idx="7">
                  <c:v>2.75</c:v>
                </c:pt>
                <c:pt idx="8">
                  <c:v>2.8</c:v>
                </c:pt>
                <c:pt idx="9">
                  <c:v>2.87</c:v>
                </c:pt>
                <c:pt idx="1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5-4EED-B980-90DC53CE4EFF}"/>
            </c:ext>
          </c:extLst>
        </c:ser>
        <c:ser>
          <c:idx val="1"/>
          <c:order val="1"/>
          <c:tx>
            <c:strRef>
              <c:f>'DAILY TREND TRACKING'!$BS$132</c:f>
              <c:strCache>
                <c:ptCount val="1"/>
                <c:pt idx="0">
                  <c:v>EUR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TRACKING'!$BS$133:$BS$143</c:f>
              <c:numCache>
                <c:formatCode>General</c:formatCode>
                <c:ptCount val="11"/>
                <c:pt idx="1">
                  <c:v>-0.68300000000000005</c:v>
                </c:pt>
                <c:pt idx="2">
                  <c:v>-0.69799999999999995</c:v>
                </c:pt>
                <c:pt idx="3">
                  <c:v>-0.70299999999999996</c:v>
                </c:pt>
                <c:pt idx="4">
                  <c:v>-0.64400000000000002</c:v>
                </c:pt>
                <c:pt idx="5">
                  <c:v>-0.52900000000000003</c:v>
                </c:pt>
                <c:pt idx="6">
                  <c:v>-0.247</c:v>
                </c:pt>
                <c:pt idx="7">
                  <c:v>2.4E-2</c:v>
                </c:pt>
                <c:pt idx="8">
                  <c:v>0.34499999999999997</c:v>
                </c:pt>
                <c:pt idx="9">
                  <c:v>0.85799999999999998</c:v>
                </c:pt>
                <c:pt idx="10">
                  <c:v>1.0409999999999999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5-4EED-B980-90DC53CE4EFF}"/>
            </c:ext>
          </c:extLst>
        </c:ser>
        <c:ser>
          <c:idx val="2"/>
          <c:order val="2"/>
          <c:tx>
            <c:strRef>
              <c:f>'DAILY TREND TRACKING'!$BT$132</c:f>
              <c:strCache>
                <c:ptCount val="1"/>
                <c:pt idx="0">
                  <c:v>GBP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TRACKING'!$BT$133:$BT$143</c:f>
              <c:numCache>
                <c:formatCode>General</c:formatCode>
                <c:ptCount val="11"/>
                <c:pt idx="0">
                  <c:v>0.71599999999999997</c:v>
                </c:pt>
                <c:pt idx="1">
                  <c:v>0.76800000000000002</c:v>
                </c:pt>
                <c:pt idx="2">
                  <c:v>0.79600000000000004</c:v>
                </c:pt>
                <c:pt idx="3">
                  <c:v>0.77500000000000002</c:v>
                </c:pt>
                <c:pt idx="4">
                  <c:v>0.752</c:v>
                </c:pt>
                <c:pt idx="5">
                  <c:v>0.754</c:v>
                </c:pt>
                <c:pt idx="6">
                  <c:v>0.9</c:v>
                </c:pt>
                <c:pt idx="7">
                  <c:v>1.02</c:v>
                </c:pt>
                <c:pt idx="8">
                  <c:v>1.3080000000000001</c:v>
                </c:pt>
                <c:pt idx="9">
                  <c:v>1.8180000000000001</c:v>
                </c:pt>
                <c:pt idx="10">
                  <c:v>1.9219999999999999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5-4EED-B980-90DC53CE4EFF}"/>
            </c:ext>
          </c:extLst>
        </c:ser>
        <c:ser>
          <c:idx val="3"/>
          <c:order val="3"/>
          <c:tx>
            <c:strRef>
              <c:f>'DAILY TREND TRACKING'!$BU$132</c:f>
              <c:strCache>
                <c:ptCount val="1"/>
                <c:pt idx="0">
                  <c:v>CHF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TRACKING'!$BU$133:$BU$143</c:f>
              <c:numCache>
                <c:formatCode>General</c:formatCode>
                <c:ptCount val="11"/>
                <c:pt idx="0">
                  <c:v>-0.9</c:v>
                </c:pt>
                <c:pt idx="1">
                  <c:v>-0.9</c:v>
                </c:pt>
                <c:pt idx="2">
                  <c:v>-0.87</c:v>
                </c:pt>
                <c:pt idx="3">
                  <c:v>-0.69</c:v>
                </c:pt>
                <c:pt idx="4">
                  <c:v>-0.76800000000000002</c:v>
                </c:pt>
                <c:pt idx="5">
                  <c:v>-0.74099999999999999</c:v>
                </c:pt>
                <c:pt idx="6">
                  <c:v>-0.54900000000000004</c:v>
                </c:pt>
                <c:pt idx="7">
                  <c:v>-0.34799999999999998</c:v>
                </c:pt>
                <c:pt idx="8">
                  <c:v>-0.13700000000000001</c:v>
                </c:pt>
                <c:pt idx="9">
                  <c:v>0.36</c:v>
                </c:pt>
                <c:pt idx="10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5-4EED-B980-90DC53CE4EFF}"/>
            </c:ext>
          </c:extLst>
        </c:ser>
        <c:ser>
          <c:idx val="4"/>
          <c:order val="4"/>
          <c:tx>
            <c:strRef>
              <c:f>'DAILY TREND TRACKING'!$BV$132</c:f>
              <c:strCache>
                <c:ptCount val="1"/>
                <c:pt idx="0">
                  <c:v>JPY</c:v>
                </c:pt>
              </c:strCache>
            </c:strRef>
          </c:tx>
          <c:spPr>
            <a:ln w="22225" cap="rnd">
              <a:solidFill>
                <a:srgbClr val="7030A0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TRACKING'!$BV$133:$BV$143</c:f>
              <c:numCache>
                <c:formatCode>General</c:formatCode>
                <c:ptCount val="11"/>
                <c:pt idx="0">
                  <c:v>-0.22</c:v>
                </c:pt>
                <c:pt idx="1">
                  <c:v>-0.22500000000000001</c:v>
                </c:pt>
                <c:pt idx="2">
                  <c:v>-0.22</c:v>
                </c:pt>
                <c:pt idx="3">
                  <c:v>-0.15</c:v>
                </c:pt>
                <c:pt idx="4">
                  <c:v>-0.13500000000000001</c:v>
                </c:pt>
                <c:pt idx="5">
                  <c:v>-0.126</c:v>
                </c:pt>
                <c:pt idx="6">
                  <c:v>-0.112</c:v>
                </c:pt>
                <c:pt idx="7">
                  <c:v>-7.0999999999999994E-2</c:v>
                </c:pt>
                <c:pt idx="8">
                  <c:v>6.6000000000000003E-2</c:v>
                </c:pt>
                <c:pt idx="9">
                  <c:v>0.57899999999999996</c:v>
                </c:pt>
                <c:pt idx="10">
                  <c:v>0.79900000000000004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95-4EED-B980-90DC53CE4EFF}"/>
            </c:ext>
          </c:extLst>
        </c:ser>
        <c:ser>
          <c:idx val="5"/>
          <c:order val="5"/>
          <c:tx>
            <c:strRef>
              <c:f>'DAILY TREND TRACKING'!$BW$132</c:f>
              <c:strCache>
                <c:ptCount val="1"/>
                <c:pt idx="0">
                  <c:v>AUD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TRACKING'!$BW$133:$BW$143</c:f>
              <c:numCache>
                <c:formatCode>General</c:formatCode>
                <c:ptCount val="11"/>
                <c:pt idx="0">
                  <c:v>1.89</c:v>
                </c:pt>
                <c:pt idx="1">
                  <c:v>1.97</c:v>
                </c:pt>
                <c:pt idx="2">
                  <c:v>2.14</c:v>
                </c:pt>
                <c:pt idx="3">
                  <c:v>1.9139999999999999</c:v>
                </c:pt>
                <c:pt idx="4">
                  <c:v>1.98</c:v>
                </c:pt>
                <c:pt idx="5">
                  <c:v>2.0299999999999998</c:v>
                </c:pt>
                <c:pt idx="6">
                  <c:v>2.2200000000000002</c:v>
                </c:pt>
                <c:pt idx="7">
                  <c:v>2.3180000000000001</c:v>
                </c:pt>
                <c:pt idx="8">
                  <c:v>2.5299999999999998</c:v>
                </c:pt>
                <c:pt idx="9">
                  <c:v>2.859</c:v>
                </c:pt>
                <c:pt idx="10">
                  <c:v>3.0350000000000001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95-4EED-B980-90DC53CE4EFF}"/>
            </c:ext>
          </c:extLst>
        </c:ser>
        <c:ser>
          <c:idx val="6"/>
          <c:order val="6"/>
          <c:tx>
            <c:strRef>
              <c:f>'DAILY TREND TRACKING'!$BX$132</c:f>
              <c:strCache>
                <c:ptCount val="1"/>
                <c:pt idx="0">
                  <c:v>NZD</c:v>
                </c:pt>
              </c:strCache>
            </c:strRef>
          </c:tx>
          <c:spPr>
            <a:ln w="22225" cap="rnd">
              <a:solidFill>
                <a:srgbClr val="C00000"/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TRACKING'!$BX$133:$BX$143</c:f>
              <c:numCache>
                <c:formatCode>General</c:formatCode>
                <c:ptCount val="11"/>
                <c:pt idx="0">
                  <c:v>1.93</c:v>
                </c:pt>
                <c:pt idx="1">
                  <c:v>2</c:v>
                </c:pt>
                <c:pt idx="2">
                  <c:v>2.0499999999999998</c:v>
                </c:pt>
                <c:pt idx="3">
                  <c:v>1.77</c:v>
                </c:pt>
                <c:pt idx="4">
                  <c:v>1.7849999999999999</c:v>
                </c:pt>
                <c:pt idx="6">
                  <c:v>1.9750000000000001</c:v>
                </c:pt>
                <c:pt idx="7">
                  <c:v>2.1829999999999998</c:v>
                </c:pt>
                <c:pt idx="8">
                  <c:v>2.5049999999999999</c:v>
                </c:pt>
                <c:pt idx="9">
                  <c:v>2.8149999999999999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95-4EED-B980-90DC53CE4EFF}"/>
            </c:ext>
          </c:extLst>
        </c:ser>
        <c:ser>
          <c:idx val="7"/>
          <c:order val="7"/>
          <c:tx>
            <c:strRef>
              <c:f>'DAILY TREND TRACKING'!$BY$132</c:f>
              <c:strCache>
                <c:ptCount val="1"/>
                <c:pt idx="0">
                  <c:v>CAD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TRACKING'!$BY$133:$BY$143</c:f>
              <c:numCache>
                <c:formatCode>General</c:formatCode>
                <c:ptCount val="11"/>
                <c:pt idx="0">
                  <c:v>1.59</c:v>
                </c:pt>
                <c:pt idx="1">
                  <c:v>1.67</c:v>
                </c:pt>
                <c:pt idx="2">
                  <c:v>1.84</c:v>
                </c:pt>
                <c:pt idx="3">
                  <c:v>1.9850000000000001</c:v>
                </c:pt>
                <c:pt idx="4">
                  <c:v>2.048</c:v>
                </c:pt>
                <c:pt idx="5">
                  <c:v>2.0720000000000001</c:v>
                </c:pt>
                <c:pt idx="6">
                  <c:v>2.073</c:v>
                </c:pt>
                <c:pt idx="7">
                  <c:v>2.093</c:v>
                </c:pt>
                <c:pt idx="8">
                  <c:v>2.1240000000000001</c:v>
                </c:pt>
                <c:pt idx="9">
                  <c:v>2.2360000000000002</c:v>
                </c:pt>
                <c:pt idx="10">
                  <c:v>2.242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95-4EED-B980-90DC53CE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753256"/>
        <c:axId val="668753912"/>
      </c:lineChart>
      <c:catAx>
        <c:axId val="668753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53912"/>
        <c:crosses val="autoZero"/>
        <c:auto val="1"/>
        <c:lblAlgn val="ctr"/>
        <c:lblOffset val="100"/>
        <c:noMultiLvlLbl val="0"/>
      </c:catAx>
      <c:valAx>
        <c:axId val="668753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5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5/9 PIP SPREAD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2454548528585E-3"/>
          <c:y val="4.0471425732298415E-2"/>
          <c:w val="0.99277844128938886"/>
          <c:h val="0.915709360612116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EMA''S '!$DW$124:$MG$124</c:f>
              <c:numCache>
                <c:formatCode>General</c:formatCode>
                <c:ptCount val="219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121</c:v>
                </c:pt>
                <c:pt idx="4">
                  <c:v>102</c:v>
                </c:pt>
                <c:pt idx="5">
                  <c:v>145</c:v>
                </c:pt>
                <c:pt idx="6">
                  <c:v>117</c:v>
                </c:pt>
                <c:pt idx="7">
                  <c:v>113</c:v>
                </c:pt>
                <c:pt idx="8">
                  <c:v>75</c:v>
                </c:pt>
                <c:pt idx="9">
                  <c:v>92</c:v>
                </c:pt>
                <c:pt idx="10">
                  <c:v>-20</c:v>
                </c:pt>
                <c:pt idx="11">
                  <c:v>-85</c:v>
                </c:pt>
                <c:pt idx="12">
                  <c:v>-171</c:v>
                </c:pt>
                <c:pt idx="13">
                  <c:v>-154</c:v>
                </c:pt>
                <c:pt idx="14">
                  <c:v>-141</c:v>
                </c:pt>
                <c:pt idx="15">
                  <c:v>-130</c:v>
                </c:pt>
                <c:pt idx="16">
                  <c:v>-126</c:v>
                </c:pt>
                <c:pt idx="17">
                  <c:v>-173</c:v>
                </c:pt>
                <c:pt idx="18">
                  <c:v>-276</c:v>
                </c:pt>
                <c:pt idx="19">
                  <c:v>-387</c:v>
                </c:pt>
                <c:pt idx="20">
                  <c:v>-417</c:v>
                </c:pt>
                <c:pt idx="21">
                  <c:v>-436</c:v>
                </c:pt>
                <c:pt idx="22">
                  <c:v>-476</c:v>
                </c:pt>
                <c:pt idx="23">
                  <c:v>-420</c:v>
                </c:pt>
                <c:pt idx="24">
                  <c:v>-375</c:v>
                </c:pt>
                <c:pt idx="25">
                  <c:v>-340</c:v>
                </c:pt>
                <c:pt idx="26">
                  <c:v>-352</c:v>
                </c:pt>
                <c:pt idx="27">
                  <c:v>-343</c:v>
                </c:pt>
                <c:pt idx="28">
                  <c:v>-301</c:v>
                </c:pt>
                <c:pt idx="29">
                  <c:v>-242</c:v>
                </c:pt>
                <c:pt idx="30">
                  <c:v>-225</c:v>
                </c:pt>
                <c:pt idx="31">
                  <c:v>-178</c:v>
                </c:pt>
                <c:pt idx="32">
                  <c:v>-115</c:v>
                </c:pt>
                <c:pt idx="33">
                  <c:v>-92</c:v>
                </c:pt>
                <c:pt idx="34">
                  <c:v>-67</c:v>
                </c:pt>
                <c:pt idx="35">
                  <c:v>-63</c:v>
                </c:pt>
                <c:pt idx="36">
                  <c:v>-9</c:v>
                </c:pt>
                <c:pt idx="37">
                  <c:v>3</c:v>
                </c:pt>
                <c:pt idx="38">
                  <c:v>-51</c:v>
                </c:pt>
                <c:pt idx="39">
                  <c:v>-62</c:v>
                </c:pt>
                <c:pt idx="40">
                  <c:v>-8</c:v>
                </c:pt>
                <c:pt idx="41">
                  <c:v>44</c:v>
                </c:pt>
                <c:pt idx="42">
                  <c:v>77</c:v>
                </c:pt>
                <c:pt idx="43">
                  <c:v>93</c:v>
                </c:pt>
                <c:pt idx="44">
                  <c:v>81</c:v>
                </c:pt>
                <c:pt idx="45">
                  <c:v>142</c:v>
                </c:pt>
                <c:pt idx="46">
                  <c:v>159</c:v>
                </c:pt>
                <c:pt idx="47">
                  <c:v>152</c:v>
                </c:pt>
                <c:pt idx="48">
                  <c:v>215</c:v>
                </c:pt>
                <c:pt idx="49">
                  <c:v>220</c:v>
                </c:pt>
                <c:pt idx="50">
                  <c:v>314</c:v>
                </c:pt>
                <c:pt idx="51">
                  <c:v>324</c:v>
                </c:pt>
                <c:pt idx="52">
                  <c:v>263</c:v>
                </c:pt>
                <c:pt idx="53">
                  <c:v>194</c:v>
                </c:pt>
                <c:pt idx="54">
                  <c:v>138</c:v>
                </c:pt>
                <c:pt idx="55">
                  <c:v>184</c:v>
                </c:pt>
                <c:pt idx="56">
                  <c:v>192</c:v>
                </c:pt>
                <c:pt idx="57">
                  <c:v>175</c:v>
                </c:pt>
                <c:pt idx="58">
                  <c:v>127</c:v>
                </c:pt>
                <c:pt idx="59">
                  <c:v>158</c:v>
                </c:pt>
                <c:pt idx="60">
                  <c:v>119</c:v>
                </c:pt>
                <c:pt idx="61">
                  <c:v>55</c:v>
                </c:pt>
                <c:pt idx="62">
                  <c:v>51</c:v>
                </c:pt>
                <c:pt idx="63">
                  <c:v>-52</c:v>
                </c:pt>
                <c:pt idx="64">
                  <c:v>-105</c:v>
                </c:pt>
                <c:pt idx="65">
                  <c:v>-139</c:v>
                </c:pt>
                <c:pt idx="66">
                  <c:v>-140</c:v>
                </c:pt>
                <c:pt idx="67">
                  <c:v>-107</c:v>
                </c:pt>
                <c:pt idx="68">
                  <c:v>-46</c:v>
                </c:pt>
                <c:pt idx="69">
                  <c:v>-36</c:v>
                </c:pt>
                <c:pt idx="70">
                  <c:v>-17</c:v>
                </c:pt>
                <c:pt idx="71">
                  <c:v>9</c:v>
                </c:pt>
                <c:pt idx="72">
                  <c:v>-75</c:v>
                </c:pt>
                <c:pt idx="73">
                  <c:v>-171</c:v>
                </c:pt>
                <c:pt idx="74">
                  <c:v>-249</c:v>
                </c:pt>
                <c:pt idx="75">
                  <c:v>-239</c:v>
                </c:pt>
                <c:pt idx="76">
                  <c:v>-337</c:v>
                </c:pt>
                <c:pt idx="77">
                  <c:v>-403</c:v>
                </c:pt>
                <c:pt idx="78">
                  <c:v>-436</c:v>
                </c:pt>
                <c:pt idx="79">
                  <c:v>-477</c:v>
                </c:pt>
                <c:pt idx="80">
                  <c:v>-469</c:v>
                </c:pt>
                <c:pt idx="81">
                  <c:v>-380</c:v>
                </c:pt>
                <c:pt idx="82">
                  <c:v>-262</c:v>
                </c:pt>
                <c:pt idx="83">
                  <c:v>-205</c:v>
                </c:pt>
                <c:pt idx="84">
                  <c:v>-178</c:v>
                </c:pt>
                <c:pt idx="85">
                  <c:v>-136</c:v>
                </c:pt>
                <c:pt idx="86">
                  <c:v>-78</c:v>
                </c:pt>
                <c:pt idx="87">
                  <c:v>-42</c:v>
                </c:pt>
                <c:pt idx="88">
                  <c:v>-25</c:v>
                </c:pt>
                <c:pt idx="89">
                  <c:v>-10</c:v>
                </c:pt>
                <c:pt idx="90">
                  <c:v>52</c:v>
                </c:pt>
                <c:pt idx="91">
                  <c:v>109</c:v>
                </c:pt>
                <c:pt idx="92">
                  <c:v>135</c:v>
                </c:pt>
                <c:pt idx="93">
                  <c:v>119</c:v>
                </c:pt>
                <c:pt idx="94">
                  <c:v>69</c:v>
                </c:pt>
                <c:pt idx="95">
                  <c:v>50</c:v>
                </c:pt>
                <c:pt idx="96">
                  <c:v>72</c:v>
                </c:pt>
                <c:pt idx="97">
                  <c:v>58</c:v>
                </c:pt>
                <c:pt idx="98">
                  <c:v>52</c:v>
                </c:pt>
                <c:pt idx="99">
                  <c:v>-26</c:v>
                </c:pt>
                <c:pt idx="100">
                  <c:v>-28</c:v>
                </c:pt>
                <c:pt idx="101">
                  <c:v>-46</c:v>
                </c:pt>
                <c:pt idx="102">
                  <c:v>-42</c:v>
                </c:pt>
                <c:pt idx="103">
                  <c:v>-50</c:v>
                </c:pt>
                <c:pt idx="104">
                  <c:v>-27</c:v>
                </c:pt>
                <c:pt idx="105">
                  <c:v>18</c:v>
                </c:pt>
                <c:pt idx="106">
                  <c:v>88</c:v>
                </c:pt>
                <c:pt idx="107">
                  <c:v>140</c:v>
                </c:pt>
                <c:pt idx="108">
                  <c:v>101</c:v>
                </c:pt>
                <c:pt idx="109">
                  <c:v>41</c:v>
                </c:pt>
                <c:pt idx="110">
                  <c:v>29</c:v>
                </c:pt>
                <c:pt idx="111">
                  <c:v>36</c:v>
                </c:pt>
                <c:pt idx="112">
                  <c:v>21</c:v>
                </c:pt>
                <c:pt idx="113">
                  <c:v>30</c:v>
                </c:pt>
                <c:pt idx="114">
                  <c:v>15</c:v>
                </c:pt>
                <c:pt idx="115">
                  <c:v>31</c:v>
                </c:pt>
                <c:pt idx="116">
                  <c:v>36</c:v>
                </c:pt>
                <c:pt idx="117">
                  <c:v>43</c:v>
                </c:pt>
                <c:pt idx="118">
                  <c:v>28</c:v>
                </c:pt>
                <c:pt idx="119">
                  <c:v>80</c:v>
                </c:pt>
                <c:pt idx="120">
                  <c:v>85</c:v>
                </c:pt>
                <c:pt idx="121">
                  <c:v>180</c:v>
                </c:pt>
                <c:pt idx="122">
                  <c:v>182</c:v>
                </c:pt>
                <c:pt idx="123">
                  <c:v>170</c:v>
                </c:pt>
                <c:pt idx="124">
                  <c:v>201</c:v>
                </c:pt>
                <c:pt idx="125">
                  <c:v>197</c:v>
                </c:pt>
                <c:pt idx="126">
                  <c:v>155</c:v>
                </c:pt>
                <c:pt idx="127">
                  <c:v>151</c:v>
                </c:pt>
                <c:pt idx="128">
                  <c:v>109</c:v>
                </c:pt>
                <c:pt idx="129">
                  <c:v>52</c:v>
                </c:pt>
                <c:pt idx="130">
                  <c:v>-49</c:v>
                </c:pt>
                <c:pt idx="131">
                  <c:v>-82</c:v>
                </c:pt>
                <c:pt idx="132">
                  <c:v>-120</c:v>
                </c:pt>
                <c:pt idx="133">
                  <c:v>-111</c:v>
                </c:pt>
                <c:pt idx="134">
                  <c:v>-62</c:v>
                </c:pt>
                <c:pt idx="135">
                  <c:v>-87</c:v>
                </c:pt>
                <c:pt idx="136">
                  <c:v>-105</c:v>
                </c:pt>
                <c:pt idx="137">
                  <c:v>-127</c:v>
                </c:pt>
                <c:pt idx="138">
                  <c:v>-132</c:v>
                </c:pt>
                <c:pt idx="139">
                  <c:v>-119</c:v>
                </c:pt>
                <c:pt idx="140">
                  <c:v>-65</c:v>
                </c:pt>
                <c:pt idx="141">
                  <c:v>2</c:v>
                </c:pt>
                <c:pt idx="142">
                  <c:v>-4</c:v>
                </c:pt>
                <c:pt idx="143">
                  <c:v>-48</c:v>
                </c:pt>
                <c:pt idx="144">
                  <c:v>-110</c:v>
                </c:pt>
                <c:pt idx="145">
                  <c:v>-143</c:v>
                </c:pt>
                <c:pt idx="146">
                  <c:v>-128</c:v>
                </c:pt>
                <c:pt idx="147">
                  <c:v>-146</c:v>
                </c:pt>
                <c:pt idx="148">
                  <c:v>-135</c:v>
                </c:pt>
                <c:pt idx="149">
                  <c:v>-159</c:v>
                </c:pt>
                <c:pt idx="150">
                  <c:v>-166</c:v>
                </c:pt>
                <c:pt idx="151">
                  <c:v>-149</c:v>
                </c:pt>
                <c:pt idx="152">
                  <c:v>-149</c:v>
                </c:pt>
                <c:pt idx="153">
                  <c:v>-140</c:v>
                </c:pt>
                <c:pt idx="154">
                  <c:v>-118</c:v>
                </c:pt>
                <c:pt idx="155">
                  <c:v>-134</c:v>
                </c:pt>
                <c:pt idx="156">
                  <c:v>-174</c:v>
                </c:pt>
                <c:pt idx="157">
                  <c:v>-197</c:v>
                </c:pt>
                <c:pt idx="158">
                  <c:v>-148</c:v>
                </c:pt>
                <c:pt idx="159">
                  <c:v>-27</c:v>
                </c:pt>
                <c:pt idx="160">
                  <c:v>70</c:v>
                </c:pt>
                <c:pt idx="161">
                  <c:v>95</c:v>
                </c:pt>
                <c:pt idx="162">
                  <c:v>68</c:v>
                </c:pt>
                <c:pt idx="163">
                  <c:v>50</c:v>
                </c:pt>
                <c:pt idx="164">
                  <c:v>15</c:v>
                </c:pt>
                <c:pt idx="165">
                  <c:v>-43</c:v>
                </c:pt>
                <c:pt idx="166">
                  <c:v>-41</c:v>
                </c:pt>
                <c:pt idx="167">
                  <c:v>-56</c:v>
                </c:pt>
                <c:pt idx="168">
                  <c:v>-58</c:v>
                </c:pt>
                <c:pt idx="169">
                  <c:v>-30</c:v>
                </c:pt>
                <c:pt idx="170">
                  <c:v>-14</c:v>
                </c:pt>
                <c:pt idx="171">
                  <c:v>11</c:v>
                </c:pt>
                <c:pt idx="172">
                  <c:v>51</c:v>
                </c:pt>
                <c:pt idx="173">
                  <c:v>75</c:v>
                </c:pt>
                <c:pt idx="174">
                  <c:v>37</c:v>
                </c:pt>
                <c:pt idx="175">
                  <c:v>-38</c:v>
                </c:pt>
                <c:pt idx="176">
                  <c:v>-95</c:v>
                </c:pt>
                <c:pt idx="177">
                  <c:v>-23</c:v>
                </c:pt>
                <c:pt idx="178">
                  <c:v>98</c:v>
                </c:pt>
                <c:pt idx="179">
                  <c:v>160</c:v>
                </c:pt>
                <c:pt idx="180">
                  <c:v>214</c:v>
                </c:pt>
                <c:pt idx="181">
                  <c:v>289</c:v>
                </c:pt>
                <c:pt idx="182">
                  <c:v>296</c:v>
                </c:pt>
                <c:pt idx="183">
                  <c:v>313</c:v>
                </c:pt>
                <c:pt idx="184">
                  <c:v>355</c:v>
                </c:pt>
                <c:pt idx="185">
                  <c:v>358</c:v>
                </c:pt>
                <c:pt idx="186">
                  <c:v>370</c:v>
                </c:pt>
                <c:pt idx="187">
                  <c:v>342</c:v>
                </c:pt>
                <c:pt idx="188">
                  <c:v>281</c:v>
                </c:pt>
                <c:pt idx="189">
                  <c:v>215</c:v>
                </c:pt>
                <c:pt idx="190">
                  <c:v>214</c:v>
                </c:pt>
                <c:pt idx="191">
                  <c:v>225</c:v>
                </c:pt>
                <c:pt idx="192">
                  <c:v>200</c:v>
                </c:pt>
                <c:pt idx="193">
                  <c:v>175</c:v>
                </c:pt>
                <c:pt idx="194">
                  <c:v>217</c:v>
                </c:pt>
                <c:pt idx="195">
                  <c:v>287</c:v>
                </c:pt>
                <c:pt idx="196">
                  <c:v>345</c:v>
                </c:pt>
                <c:pt idx="197">
                  <c:v>355</c:v>
                </c:pt>
                <c:pt idx="198">
                  <c:v>300</c:v>
                </c:pt>
                <c:pt idx="199">
                  <c:v>247</c:v>
                </c:pt>
                <c:pt idx="200">
                  <c:v>196</c:v>
                </c:pt>
                <c:pt idx="201">
                  <c:v>127</c:v>
                </c:pt>
                <c:pt idx="202">
                  <c:v>59</c:v>
                </c:pt>
                <c:pt idx="203">
                  <c:v>8</c:v>
                </c:pt>
                <c:pt idx="204">
                  <c:v>-10</c:v>
                </c:pt>
                <c:pt idx="205">
                  <c:v>30</c:v>
                </c:pt>
                <c:pt idx="206">
                  <c:v>105</c:v>
                </c:pt>
                <c:pt idx="207">
                  <c:v>132</c:v>
                </c:pt>
                <c:pt idx="208">
                  <c:v>114</c:v>
                </c:pt>
                <c:pt idx="209">
                  <c:v>85</c:v>
                </c:pt>
                <c:pt idx="210">
                  <c:v>111</c:v>
                </c:pt>
                <c:pt idx="211">
                  <c:v>168</c:v>
                </c:pt>
                <c:pt idx="212">
                  <c:v>125</c:v>
                </c:pt>
                <c:pt idx="213">
                  <c:v>59</c:v>
                </c:pt>
                <c:pt idx="214">
                  <c:v>7</c:v>
                </c:pt>
                <c:pt idx="215">
                  <c:v>-32</c:v>
                </c:pt>
                <c:pt idx="216">
                  <c:v>-28</c:v>
                </c:pt>
                <c:pt idx="218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A-44B7-BF0F-6DEDF83C91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96361960"/>
        <c:axId val="596363600"/>
      </c:lineChart>
      <c:catAx>
        <c:axId val="5963619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63600"/>
        <c:crosses val="autoZero"/>
        <c:auto val="1"/>
        <c:lblAlgn val="ctr"/>
        <c:lblOffset val="100"/>
        <c:noMultiLvlLbl val="0"/>
      </c:catAx>
      <c:valAx>
        <c:axId val="596363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6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JPY AGGREGATE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UP = WEAK </a:t>
            </a:r>
          </a:p>
          <a:p>
            <a:pPr>
              <a:defRPr/>
            </a:pPr>
            <a:r>
              <a:rPr lang="en-US" baseline="0"/>
              <a:t>DOWN = STRONG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87310623781633379"/>
          <c:y val="1.9126336662826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EMA''S '!$MG$124:$PT$124</c:f>
              <c:numCache>
                <c:formatCode>General</c:formatCode>
                <c:ptCount val="92"/>
                <c:pt idx="0">
                  <c:v>-1</c:v>
                </c:pt>
                <c:pt idx="1">
                  <c:v>-2</c:v>
                </c:pt>
                <c:pt idx="2">
                  <c:v>46</c:v>
                </c:pt>
                <c:pt idx="3">
                  <c:v>110</c:v>
                </c:pt>
                <c:pt idx="4">
                  <c:v>130</c:v>
                </c:pt>
                <c:pt idx="5">
                  <c:v>146</c:v>
                </c:pt>
                <c:pt idx="6">
                  <c:v>188</c:v>
                </c:pt>
                <c:pt idx="7">
                  <c:v>211</c:v>
                </c:pt>
                <c:pt idx="8">
                  <c:v>218</c:v>
                </c:pt>
                <c:pt idx="9">
                  <c:v>239</c:v>
                </c:pt>
                <c:pt idx="10">
                  <c:v>235</c:v>
                </c:pt>
                <c:pt idx="11">
                  <c:v>198</c:v>
                </c:pt>
                <c:pt idx="12">
                  <c:v>162</c:v>
                </c:pt>
                <c:pt idx="13">
                  <c:v>116</c:v>
                </c:pt>
                <c:pt idx="14">
                  <c:v>43</c:v>
                </c:pt>
                <c:pt idx="15">
                  <c:v>26</c:v>
                </c:pt>
                <c:pt idx="16">
                  <c:v>42</c:v>
                </c:pt>
                <c:pt idx="17">
                  <c:v>56</c:v>
                </c:pt>
                <c:pt idx="18">
                  <c:v>53</c:v>
                </c:pt>
                <c:pt idx="19">
                  <c:v>11</c:v>
                </c:pt>
                <c:pt idx="20">
                  <c:v>-22</c:v>
                </c:pt>
                <c:pt idx="21">
                  <c:v>-44</c:v>
                </c:pt>
                <c:pt idx="22">
                  <c:v>-65</c:v>
                </c:pt>
                <c:pt idx="23">
                  <c:v>-108</c:v>
                </c:pt>
                <c:pt idx="24">
                  <c:v>-159</c:v>
                </c:pt>
                <c:pt idx="25">
                  <c:v>-188</c:v>
                </c:pt>
                <c:pt idx="26">
                  <c:v>-214</c:v>
                </c:pt>
                <c:pt idx="27">
                  <c:v>-186</c:v>
                </c:pt>
                <c:pt idx="28">
                  <c:v>-131</c:v>
                </c:pt>
                <c:pt idx="29">
                  <c:v>-98</c:v>
                </c:pt>
                <c:pt idx="30">
                  <c:v>-54</c:v>
                </c:pt>
                <c:pt idx="31">
                  <c:v>-16</c:v>
                </c:pt>
                <c:pt idx="32">
                  <c:v>18</c:v>
                </c:pt>
                <c:pt idx="33">
                  <c:v>71</c:v>
                </c:pt>
                <c:pt idx="34">
                  <c:v>97</c:v>
                </c:pt>
                <c:pt idx="35">
                  <c:v>134</c:v>
                </c:pt>
                <c:pt idx="36">
                  <c:v>153</c:v>
                </c:pt>
                <c:pt idx="37">
                  <c:v>63</c:v>
                </c:pt>
                <c:pt idx="38">
                  <c:v>-50</c:v>
                </c:pt>
                <c:pt idx="39">
                  <c:v>-143</c:v>
                </c:pt>
                <c:pt idx="40">
                  <c:v>-184</c:v>
                </c:pt>
                <c:pt idx="41">
                  <c:v>-281</c:v>
                </c:pt>
                <c:pt idx="42">
                  <c:v>-311</c:v>
                </c:pt>
                <c:pt idx="43">
                  <c:v>-262</c:v>
                </c:pt>
                <c:pt idx="44">
                  <c:v>-181</c:v>
                </c:pt>
                <c:pt idx="45">
                  <c:v>-60</c:v>
                </c:pt>
                <c:pt idx="46">
                  <c:v>29</c:v>
                </c:pt>
                <c:pt idx="47">
                  <c:v>110</c:v>
                </c:pt>
                <c:pt idx="48">
                  <c:v>144</c:v>
                </c:pt>
                <c:pt idx="49">
                  <c:v>108</c:v>
                </c:pt>
                <c:pt idx="50">
                  <c:v>109</c:v>
                </c:pt>
                <c:pt idx="51">
                  <c:v>131</c:v>
                </c:pt>
                <c:pt idx="52">
                  <c:v>137</c:v>
                </c:pt>
                <c:pt idx="53">
                  <c:v>89</c:v>
                </c:pt>
                <c:pt idx="54">
                  <c:v>8</c:v>
                </c:pt>
                <c:pt idx="55">
                  <c:v>-51</c:v>
                </c:pt>
                <c:pt idx="56">
                  <c:v>-129</c:v>
                </c:pt>
                <c:pt idx="57">
                  <c:v>-169</c:v>
                </c:pt>
                <c:pt idx="58">
                  <c:v>-182</c:v>
                </c:pt>
                <c:pt idx="59">
                  <c:v>-163</c:v>
                </c:pt>
                <c:pt idx="60">
                  <c:v>-153</c:v>
                </c:pt>
                <c:pt idx="61">
                  <c:v>-134</c:v>
                </c:pt>
                <c:pt idx="62">
                  <c:v>-129</c:v>
                </c:pt>
                <c:pt idx="63">
                  <c:v>-138</c:v>
                </c:pt>
                <c:pt idx="64">
                  <c:v>-75</c:v>
                </c:pt>
                <c:pt idx="65">
                  <c:v>-18</c:v>
                </c:pt>
                <c:pt idx="66">
                  <c:v>10</c:v>
                </c:pt>
                <c:pt idx="67">
                  <c:v>15</c:v>
                </c:pt>
                <c:pt idx="68">
                  <c:v>42</c:v>
                </c:pt>
                <c:pt idx="69">
                  <c:v>69</c:v>
                </c:pt>
                <c:pt idx="70">
                  <c:v>107</c:v>
                </c:pt>
                <c:pt idx="71">
                  <c:v>146</c:v>
                </c:pt>
                <c:pt idx="72">
                  <c:v>164</c:v>
                </c:pt>
                <c:pt idx="73">
                  <c:v>221</c:v>
                </c:pt>
                <c:pt idx="74">
                  <c:v>248</c:v>
                </c:pt>
                <c:pt idx="75">
                  <c:v>246</c:v>
                </c:pt>
                <c:pt idx="76">
                  <c:v>254</c:v>
                </c:pt>
                <c:pt idx="77">
                  <c:v>231</c:v>
                </c:pt>
                <c:pt idx="78">
                  <c:v>172</c:v>
                </c:pt>
                <c:pt idx="79">
                  <c:v>80</c:v>
                </c:pt>
                <c:pt idx="80">
                  <c:v>2</c:v>
                </c:pt>
                <c:pt idx="81">
                  <c:v>-55</c:v>
                </c:pt>
                <c:pt idx="82">
                  <c:v>-68</c:v>
                </c:pt>
                <c:pt idx="83">
                  <c:v>-82</c:v>
                </c:pt>
                <c:pt idx="84">
                  <c:v>-110</c:v>
                </c:pt>
                <c:pt idx="85">
                  <c:v>-99</c:v>
                </c:pt>
                <c:pt idx="86">
                  <c:v>-39</c:v>
                </c:pt>
                <c:pt idx="87">
                  <c:v>23</c:v>
                </c:pt>
                <c:pt idx="88">
                  <c:v>6</c:v>
                </c:pt>
                <c:pt idx="89">
                  <c:v>-34</c:v>
                </c:pt>
                <c:pt idx="90">
                  <c:v>-79</c:v>
                </c:pt>
                <c:pt idx="91">
                  <c:v>-94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93-48A6-95A3-1D5E357B9BF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5835192"/>
        <c:axId val="425834208"/>
      </c:lineChart>
      <c:catAx>
        <c:axId val="4258351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34208"/>
        <c:crosses val="autoZero"/>
        <c:auto val="1"/>
        <c:lblAlgn val="ctr"/>
        <c:lblOffset val="100"/>
        <c:noMultiLvlLbl val="0"/>
      </c:catAx>
      <c:valAx>
        <c:axId val="4258342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3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</a:p>
          <a:p>
            <a:pPr>
              <a:defRPr/>
            </a:pPr>
            <a:r>
              <a:rPr lang="en-US"/>
              <a:t>5 / 9 </a:t>
            </a:r>
          </a:p>
          <a:p>
            <a:pPr>
              <a:defRPr/>
            </a:pPr>
            <a:r>
              <a:rPr lang="en-US"/>
              <a:t> PIP SPREAD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92158984691204959"/>
          <c:y val="2.3929620536513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51795419779537E-3"/>
          <c:y val="0.24957924273951657"/>
          <c:w val="0.99155158293485246"/>
          <c:h val="0.7358169892768921"/>
        </c:manualLayout>
      </c:layout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EMA''S '!$MG$159:$PT$159</c:f>
              <c:numCache>
                <c:formatCode>General</c:formatCode>
                <c:ptCount val="92"/>
                <c:pt idx="0">
                  <c:v>-13</c:v>
                </c:pt>
                <c:pt idx="1">
                  <c:v>-12</c:v>
                </c:pt>
                <c:pt idx="2">
                  <c:v>-3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18</c:v>
                </c:pt>
                <c:pt idx="7">
                  <c:v>23</c:v>
                </c:pt>
                <c:pt idx="8">
                  <c:v>26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24</c:v>
                </c:pt>
                <c:pt idx="13">
                  <c:v>21</c:v>
                </c:pt>
                <c:pt idx="14">
                  <c:v>11</c:v>
                </c:pt>
                <c:pt idx="15">
                  <c:v>2</c:v>
                </c:pt>
                <c:pt idx="16">
                  <c:v>0</c:v>
                </c:pt>
                <c:pt idx="17">
                  <c:v>-3</c:v>
                </c:pt>
                <c:pt idx="18">
                  <c:v>-4</c:v>
                </c:pt>
                <c:pt idx="19">
                  <c:v>-6</c:v>
                </c:pt>
                <c:pt idx="20">
                  <c:v>-8</c:v>
                </c:pt>
                <c:pt idx="21">
                  <c:v>-11</c:v>
                </c:pt>
                <c:pt idx="22">
                  <c:v>-11</c:v>
                </c:pt>
                <c:pt idx="23">
                  <c:v>-13</c:v>
                </c:pt>
                <c:pt idx="24">
                  <c:v>-13</c:v>
                </c:pt>
                <c:pt idx="25">
                  <c:v>-14</c:v>
                </c:pt>
                <c:pt idx="26">
                  <c:v>-19</c:v>
                </c:pt>
                <c:pt idx="27">
                  <c:v>-21</c:v>
                </c:pt>
                <c:pt idx="28">
                  <c:v>-13</c:v>
                </c:pt>
                <c:pt idx="29">
                  <c:v>-4</c:v>
                </c:pt>
                <c:pt idx="30">
                  <c:v>3</c:v>
                </c:pt>
                <c:pt idx="31">
                  <c:v>5</c:v>
                </c:pt>
                <c:pt idx="32">
                  <c:v>8</c:v>
                </c:pt>
                <c:pt idx="33">
                  <c:v>16</c:v>
                </c:pt>
                <c:pt idx="34">
                  <c:v>19</c:v>
                </c:pt>
                <c:pt idx="35">
                  <c:v>28</c:v>
                </c:pt>
                <c:pt idx="36">
                  <c:v>35</c:v>
                </c:pt>
                <c:pt idx="37">
                  <c:v>28</c:v>
                </c:pt>
                <c:pt idx="38">
                  <c:v>14</c:v>
                </c:pt>
                <c:pt idx="39">
                  <c:v>4</c:v>
                </c:pt>
                <c:pt idx="40">
                  <c:v>-3</c:v>
                </c:pt>
                <c:pt idx="41">
                  <c:v>-16</c:v>
                </c:pt>
                <c:pt idx="42">
                  <c:v>-24</c:v>
                </c:pt>
                <c:pt idx="43">
                  <c:v>-19</c:v>
                </c:pt>
                <c:pt idx="44">
                  <c:v>-12</c:v>
                </c:pt>
                <c:pt idx="45">
                  <c:v>5</c:v>
                </c:pt>
                <c:pt idx="46">
                  <c:v>19</c:v>
                </c:pt>
                <c:pt idx="47">
                  <c:v>28</c:v>
                </c:pt>
                <c:pt idx="48">
                  <c:v>29</c:v>
                </c:pt>
                <c:pt idx="49">
                  <c:v>19</c:v>
                </c:pt>
                <c:pt idx="50">
                  <c:v>16</c:v>
                </c:pt>
                <c:pt idx="51">
                  <c:v>16</c:v>
                </c:pt>
                <c:pt idx="52">
                  <c:v>13</c:v>
                </c:pt>
                <c:pt idx="53">
                  <c:v>3</c:v>
                </c:pt>
                <c:pt idx="54">
                  <c:v>-15</c:v>
                </c:pt>
                <c:pt idx="55">
                  <c:v>-24</c:v>
                </c:pt>
                <c:pt idx="56">
                  <c:v>-38</c:v>
                </c:pt>
                <c:pt idx="57">
                  <c:v>-43</c:v>
                </c:pt>
                <c:pt idx="58">
                  <c:v>-43</c:v>
                </c:pt>
                <c:pt idx="59">
                  <c:v>-38</c:v>
                </c:pt>
                <c:pt idx="60">
                  <c:v>-33</c:v>
                </c:pt>
                <c:pt idx="61">
                  <c:v>-30</c:v>
                </c:pt>
                <c:pt idx="62">
                  <c:v>-29</c:v>
                </c:pt>
                <c:pt idx="63">
                  <c:v>-27</c:v>
                </c:pt>
                <c:pt idx="64">
                  <c:v>-18</c:v>
                </c:pt>
                <c:pt idx="65">
                  <c:v>-11</c:v>
                </c:pt>
                <c:pt idx="66">
                  <c:v>-8</c:v>
                </c:pt>
                <c:pt idx="67">
                  <c:v>-5</c:v>
                </c:pt>
                <c:pt idx="68">
                  <c:v>-2</c:v>
                </c:pt>
                <c:pt idx="69">
                  <c:v>3</c:v>
                </c:pt>
                <c:pt idx="70">
                  <c:v>12</c:v>
                </c:pt>
                <c:pt idx="71">
                  <c:v>19</c:v>
                </c:pt>
                <c:pt idx="72">
                  <c:v>19</c:v>
                </c:pt>
                <c:pt idx="73">
                  <c:v>25</c:v>
                </c:pt>
                <c:pt idx="74">
                  <c:v>31</c:v>
                </c:pt>
                <c:pt idx="75">
                  <c:v>32</c:v>
                </c:pt>
                <c:pt idx="76">
                  <c:v>31</c:v>
                </c:pt>
                <c:pt idx="77">
                  <c:v>28</c:v>
                </c:pt>
                <c:pt idx="78">
                  <c:v>23</c:v>
                </c:pt>
                <c:pt idx="79">
                  <c:v>11</c:v>
                </c:pt>
                <c:pt idx="80">
                  <c:v>1</c:v>
                </c:pt>
                <c:pt idx="81">
                  <c:v>-7</c:v>
                </c:pt>
                <c:pt idx="82">
                  <c:v>-5</c:v>
                </c:pt>
                <c:pt idx="83">
                  <c:v>-8</c:v>
                </c:pt>
                <c:pt idx="84">
                  <c:v>-12</c:v>
                </c:pt>
                <c:pt idx="85">
                  <c:v>-13</c:v>
                </c:pt>
                <c:pt idx="86">
                  <c:v>-6</c:v>
                </c:pt>
                <c:pt idx="87">
                  <c:v>1</c:v>
                </c:pt>
                <c:pt idx="88">
                  <c:v>-2</c:v>
                </c:pt>
                <c:pt idx="89">
                  <c:v>-4</c:v>
                </c:pt>
                <c:pt idx="90">
                  <c:v>-5</c:v>
                </c:pt>
                <c:pt idx="91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1-44E5-BB90-41A84DCD9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7020576"/>
        <c:axId val="657025496"/>
      </c:lineChart>
      <c:catAx>
        <c:axId val="657020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25496"/>
        <c:crosses val="autoZero"/>
        <c:auto val="1"/>
        <c:lblAlgn val="ctr"/>
        <c:lblOffset val="100"/>
        <c:noMultiLvlLbl val="0"/>
      </c:catAx>
      <c:valAx>
        <c:axId val="6570254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2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342737</xdr:colOff>
      <xdr:row>131</xdr:row>
      <xdr:rowOff>168858</xdr:rowOff>
    </xdr:from>
    <xdr:to>
      <xdr:col>67</xdr:col>
      <xdr:colOff>65608</xdr:colOff>
      <xdr:row>167</xdr:row>
      <xdr:rowOff>195807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F20A99-C4B4-47F0-9F20-DB43E7E23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3313</xdr:colOff>
      <xdr:row>135</xdr:row>
      <xdr:rowOff>0</xdr:rowOff>
    </xdr:from>
    <xdr:to>
      <xdr:col>43</xdr:col>
      <xdr:colOff>0</xdr:colOff>
      <xdr:row>162</xdr:row>
      <xdr:rowOff>182218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E15F7A-623A-45D3-AFA1-C4C86A74BC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24</xdr:col>
      <xdr:colOff>0</xdr:colOff>
      <xdr:row>162</xdr:row>
      <xdr:rowOff>104360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7C42F91-BA59-471F-81FD-28915F8C3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68</xdr:col>
      <xdr:colOff>7326</xdr:colOff>
      <xdr:row>143</xdr:row>
      <xdr:rowOff>152399</xdr:rowOff>
    </xdr:from>
    <xdr:to>
      <xdr:col>79</xdr:col>
      <xdr:colOff>21981</xdr:colOff>
      <xdr:row>161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C7C6A1-50D5-45DB-958E-8FB5DEB23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123</xdr:col>
      <xdr:colOff>30518</xdr:colOff>
      <xdr:row>131</xdr:row>
      <xdr:rowOff>8165</xdr:rowOff>
    </xdr:from>
    <xdr:to>
      <xdr:col>343</xdr:col>
      <xdr:colOff>0</xdr:colOff>
      <xdr:row>168</xdr:row>
      <xdr:rowOff>179295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1294B1-339C-41A8-BCC5-1F2AAEBD5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344</xdr:col>
      <xdr:colOff>4472</xdr:colOff>
      <xdr:row>131</xdr:row>
      <xdr:rowOff>0</xdr:rowOff>
    </xdr:from>
    <xdr:to>
      <xdr:col>436</xdr:col>
      <xdr:colOff>609599</xdr:colOff>
      <xdr:row>155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97322B-2FFF-42E4-B931-95032217BD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343</xdr:col>
      <xdr:colOff>593906</xdr:colOff>
      <xdr:row>160</xdr:row>
      <xdr:rowOff>186017</xdr:rowOff>
    </xdr:from>
    <xdr:to>
      <xdr:col>436</xdr:col>
      <xdr:colOff>609599</xdr:colOff>
      <xdr:row>186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76901E-A491-4472-83F0-F191C2B93A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B78171A-1270-49AD-BBEF-73C94D11290B}">
  <we:reference id="wa104380142" version="1.0.0.0" store="en-US" storeType="OMEX"/>
  <we:alternateReferences>
    <we:reference id="WA104380142" version="1.0.0.0" store="WA104380142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3"/>
  <sheetViews>
    <sheetView topLeftCell="A273" zoomScaleNormal="100" workbookViewId="0">
      <selection activeCell="N273" sqref="N273:O273"/>
    </sheetView>
  </sheetViews>
  <sheetFormatPr defaultRowHeight="15" x14ac:dyDescent="0.25"/>
  <cols>
    <col min="11" max="12" width="10.140625" bestFit="1" customWidth="1"/>
  </cols>
  <sheetData>
    <row r="1" spans="1:19" s="165" customFormat="1" x14ac:dyDescent="0.25"/>
    <row r="2" spans="1:19" ht="15.75" thickBot="1" x14ac:dyDescent="0.3">
      <c r="J2" t="s">
        <v>0</v>
      </c>
      <c r="K2" t="s">
        <v>0</v>
      </c>
      <c r="L2" t="s">
        <v>0</v>
      </c>
    </row>
    <row r="3" spans="1:19" ht="15.75" thickBot="1" x14ac:dyDescent="0.3">
      <c r="A3" s="419" t="s">
        <v>99</v>
      </c>
      <c r="B3" s="6"/>
      <c r="C3" s="6"/>
      <c r="D3" s="6"/>
      <c r="E3" s="6"/>
      <c r="F3" s="6"/>
      <c r="G3" s="6"/>
      <c r="H3" s="6"/>
      <c r="I3" s="6"/>
      <c r="R3" t="s">
        <v>0</v>
      </c>
      <c r="S3" t="s">
        <v>0</v>
      </c>
    </row>
    <row r="4" spans="1:19" ht="15.75" thickBot="1" x14ac:dyDescent="0.3">
      <c r="A4" s="6" t="s">
        <v>100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L4" s="418"/>
    </row>
    <row r="5" spans="1:19" ht="15.75" thickBot="1" x14ac:dyDescent="0.3">
      <c r="A5" s="9"/>
      <c r="B5" s="294"/>
      <c r="C5" s="121"/>
      <c r="D5" s="121"/>
      <c r="E5" s="121"/>
      <c r="F5" s="121"/>
      <c r="G5" s="121"/>
      <c r="H5" s="121"/>
      <c r="I5" s="121"/>
      <c r="K5" t="s">
        <v>0</v>
      </c>
    </row>
    <row r="6" spans="1:19" ht="15.75" thickBot="1" x14ac:dyDescent="0.3">
      <c r="A6" s="6"/>
      <c r="B6" s="417"/>
      <c r="C6" s="417"/>
      <c r="D6" s="417"/>
      <c r="E6" s="417"/>
      <c r="F6" s="417"/>
      <c r="G6" s="417"/>
      <c r="H6" s="417"/>
      <c r="I6" s="417"/>
    </row>
    <row r="9" spans="1:19" s="165" customFormat="1" x14ac:dyDescent="0.25">
      <c r="K9" s="165" t="s">
        <v>0</v>
      </c>
    </row>
    <row r="10" spans="1:19" ht="15.75" thickBot="1" x14ac:dyDescent="0.3"/>
    <row r="11" spans="1:19" ht="15.75" thickBot="1" x14ac:dyDescent="0.3">
      <c r="A11" s="419" t="s">
        <v>98</v>
      </c>
      <c r="B11" s="121"/>
      <c r="C11" s="423"/>
      <c r="D11" s="423"/>
      <c r="E11" s="423"/>
      <c r="F11" s="423"/>
      <c r="G11" s="423"/>
      <c r="H11" s="423"/>
      <c r="I11" s="423"/>
    </row>
    <row r="12" spans="1:19" ht="15.75" thickBot="1" x14ac:dyDescent="0.3">
      <c r="A12" s="6" t="s">
        <v>100</v>
      </c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R12" t="s">
        <v>0</v>
      </c>
    </row>
    <row r="13" spans="1:19" ht="15.75" thickBot="1" x14ac:dyDescent="0.3">
      <c r="A13" s="9"/>
      <c r="B13" s="294"/>
      <c r="C13" s="121"/>
      <c r="D13" s="6"/>
      <c r="E13" s="121"/>
      <c r="F13" s="121"/>
      <c r="G13" s="121"/>
      <c r="H13" s="121"/>
      <c r="I13" s="121"/>
    </row>
    <row r="14" spans="1:19" ht="15.75" thickBot="1" x14ac:dyDescent="0.3">
      <c r="A14" s="6"/>
      <c r="B14" s="417"/>
      <c r="C14" s="417"/>
      <c r="D14" s="417"/>
      <c r="E14" s="417"/>
      <c r="F14" s="417"/>
      <c r="G14" s="417"/>
      <c r="H14" s="417"/>
      <c r="I14" s="417"/>
    </row>
    <row r="17" spans="1:12" s="165" customFormat="1" x14ac:dyDescent="0.25">
      <c r="F17" s="424"/>
      <c r="G17" s="165" t="s">
        <v>0</v>
      </c>
      <c r="I17" s="165" t="s">
        <v>0</v>
      </c>
    </row>
    <row r="18" spans="1:12" ht="15.75" thickBot="1" x14ac:dyDescent="0.3"/>
    <row r="19" spans="1:12" ht="15.75" thickBot="1" x14ac:dyDescent="0.3">
      <c r="A19" s="419" t="s">
        <v>99</v>
      </c>
      <c r="B19" s="6"/>
      <c r="C19" s="6"/>
      <c r="D19" s="6"/>
      <c r="E19" s="6"/>
      <c r="F19" s="6"/>
      <c r="G19" s="6"/>
      <c r="H19" s="6"/>
      <c r="I19" s="6"/>
    </row>
    <row r="20" spans="1:12" ht="15.75" thickBot="1" x14ac:dyDescent="0.3">
      <c r="A20" s="6" t="s">
        <v>100</v>
      </c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>
        <v>7</v>
      </c>
      <c r="I20" s="6">
        <v>8</v>
      </c>
    </row>
    <row r="21" spans="1:12" ht="15.75" thickBot="1" x14ac:dyDescent="0.3">
      <c r="A21" s="9"/>
      <c r="B21" s="294"/>
      <c r="C21" s="6"/>
      <c r="D21" s="121"/>
      <c r="E21" s="121"/>
      <c r="F21" s="121"/>
      <c r="G21" s="121"/>
      <c r="H21" s="121"/>
      <c r="I21" s="121"/>
    </row>
    <row r="22" spans="1:12" ht="15.75" thickBot="1" x14ac:dyDescent="0.3">
      <c r="A22" s="6"/>
      <c r="B22" s="417"/>
      <c r="C22" s="417"/>
      <c r="D22" s="417"/>
      <c r="E22" s="417"/>
      <c r="F22" s="417"/>
      <c r="G22" s="417"/>
      <c r="H22" s="417"/>
      <c r="I22" s="417"/>
    </row>
    <row r="25" spans="1:12" s="165" customFormat="1" x14ac:dyDescent="0.25">
      <c r="L25" s="165" t="s">
        <v>0</v>
      </c>
    </row>
    <row r="26" spans="1:12" ht="15.75" thickBot="1" x14ac:dyDescent="0.3"/>
    <row r="27" spans="1:12" ht="15.75" thickBot="1" x14ac:dyDescent="0.3">
      <c r="A27" s="419" t="s">
        <v>98</v>
      </c>
      <c r="B27" s="6"/>
      <c r="C27" s="423"/>
      <c r="D27" s="423"/>
      <c r="E27" s="423"/>
      <c r="F27" s="423"/>
      <c r="G27" s="423"/>
      <c r="H27" s="423"/>
      <c r="I27" s="423"/>
    </row>
    <row r="28" spans="1:12" ht="15.75" thickBot="1" x14ac:dyDescent="0.3">
      <c r="A28" s="6" t="s">
        <v>100</v>
      </c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6">
        <v>7</v>
      </c>
      <c r="I28" s="6">
        <v>8</v>
      </c>
    </row>
    <row r="29" spans="1:12" ht="15.75" thickBot="1" x14ac:dyDescent="0.3">
      <c r="A29" s="9"/>
      <c r="B29" s="294"/>
      <c r="C29" s="121"/>
      <c r="D29" s="6"/>
      <c r="E29" s="121"/>
      <c r="F29" s="121"/>
      <c r="G29" s="121"/>
      <c r="H29" s="121"/>
      <c r="I29" s="121"/>
    </row>
    <row r="30" spans="1:12" ht="15.75" thickBot="1" x14ac:dyDescent="0.3">
      <c r="A30" s="6"/>
      <c r="B30" s="417"/>
      <c r="C30" s="417"/>
      <c r="D30" s="417"/>
      <c r="E30" s="417"/>
      <c r="F30" s="417"/>
      <c r="G30" s="417"/>
      <c r="H30" s="417"/>
      <c r="I30" s="417"/>
    </row>
    <row r="33" spans="1:9" s="165" customFormat="1" x14ac:dyDescent="0.25"/>
    <row r="34" spans="1:9" ht="15.75" thickBot="1" x14ac:dyDescent="0.3"/>
    <row r="35" spans="1:9" ht="15.75" thickBot="1" x14ac:dyDescent="0.3">
      <c r="A35" s="419" t="s">
        <v>99</v>
      </c>
      <c r="B35" s="6"/>
      <c r="C35" s="6"/>
      <c r="D35" s="6"/>
      <c r="E35" s="6"/>
      <c r="F35" s="6"/>
      <c r="G35" s="6"/>
      <c r="H35" s="6"/>
      <c r="I35" s="6"/>
    </row>
    <row r="36" spans="1:9" ht="15.75" thickBot="1" x14ac:dyDescent="0.3">
      <c r="A36" s="6" t="s">
        <v>100</v>
      </c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</row>
    <row r="37" spans="1:9" ht="15.75" thickBot="1" x14ac:dyDescent="0.3">
      <c r="A37" s="9"/>
      <c r="B37" s="294"/>
      <c r="C37" s="6"/>
      <c r="D37" s="121"/>
      <c r="E37" s="121"/>
      <c r="F37" s="121"/>
      <c r="G37" s="121"/>
      <c r="H37" s="121"/>
      <c r="I37" s="121"/>
    </row>
    <row r="38" spans="1:9" ht="15.75" thickBot="1" x14ac:dyDescent="0.3">
      <c r="A38" s="6"/>
      <c r="B38" s="417"/>
      <c r="C38" s="417"/>
      <c r="D38" s="417"/>
      <c r="E38" s="417"/>
      <c r="F38" s="417"/>
      <c r="G38" s="417"/>
      <c r="H38" s="417"/>
      <c r="I38" s="417"/>
    </row>
    <row r="41" spans="1:9" s="165" customFormat="1" x14ac:dyDescent="0.25"/>
    <row r="42" spans="1:9" ht="15.75" thickBot="1" x14ac:dyDescent="0.3"/>
    <row r="43" spans="1:9" ht="15.75" thickBot="1" x14ac:dyDescent="0.3">
      <c r="A43" s="419" t="s">
        <v>98</v>
      </c>
      <c r="B43" s="6"/>
      <c r="C43" s="423"/>
      <c r="D43" s="423"/>
      <c r="E43" s="423"/>
      <c r="F43" s="423"/>
      <c r="G43" s="423"/>
      <c r="H43" s="423"/>
      <c r="I43" s="423"/>
    </row>
    <row r="44" spans="1:9" ht="15.75" thickBot="1" x14ac:dyDescent="0.3">
      <c r="A44" s="6" t="s">
        <v>100</v>
      </c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</row>
    <row r="45" spans="1:9" ht="15.75" thickBot="1" x14ac:dyDescent="0.3">
      <c r="A45" s="9"/>
      <c r="B45" s="294"/>
      <c r="C45" s="121"/>
      <c r="D45" s="6"/>
      <c r="E45" s="121"/>
      <c r="F45" s="121"/>
      <c r="G45" s="121"/>
      <c r="H45" s="121"/>
      <c r="I45" s="121"/>
    </row>
    <row r="46" spans="1:9" ht="15.75" thickBot="1" x14ac:dyDescent="0.3">
      <c r="A46" s="6"/>
      <c r="B46" s="417"/>
      <c r="C46" s="417"/>
      <c r="D46" s="417"/>
      <c r="E46" s="417"/>
      <c r="F46" s="417"/>
      <c r="G46" s="417"/>
      <c r="H46" s="417"/>
      <c r="I46" s="417"/>
    </row>
    <row r="49" spans="1:9" s="165" customFormat="1" x14ac:dyDescent="0.25"/>
    <row r="50" spans="1:9" ht="15.75" thickBot="1" x14ac:dyDescent="0.3"/>
    <row r="51" spans="1:9" ht="15.75" thickBot="1" x14ac:dyDescent="0.3">
      <c r="A51" s="419" t="s">
        <v>99</v>
      </c>
      <c r="B51" s="6"/>
      <c r="C51" s="6"/>
      <c r="D51" s="6"/>
      <c r="E51" s="6"/>
      <c r="F51" s="6"/>
      <c r="G51" s="6"/>
      <c r="H51" s="6"/>
      <c r="I51" s="6"/>
    </row>
    <row r="52" spans="1:9" ht="15.75" thickBot="1" x14ac:dyDescent="0.3">
      <c r="A52" s="6" t="s">
        <v>100</v>
      </c>
      <c r="B52" s="6">
        <v>1</v>
      </c>
      <c r="C52" s="6">
        <v>2</v>
      </c>
      <c r="D52" s="6">
        <v>3</v>
      </c>
      <c r="E52" s="6">
        <v>4</v>
      </c>
      <c r="F52" s="6">
        <v>5</v>
      </c>
      <c r="G52" s="6">
        <v>6</v>
      </c>
      <c r="H52" s="6">
        <v>7</v>
      </c>
      <c r="I52" s="6">
        <v>8</v>
      </c>
    </row>
    <row r="53" spans="1:9" ht="15.75" thickBot="1" x14ac:dyDescent="0.3">
      <c r="A53" s="9"/>
      <c r="B53" s="294"/>
      <c r="C53" s="6"/>
      <c r="D53" s="121"/>
      <c r="E53" s="121"/>
      <c r="F53" s="121"/>
      <c r="G53" s="121"/>
      <c r="H53" s="121"/>
      <c r="I53" s="121"/>
    </row>
    <row r="54" spans="1:9" ht="15.75" thickBot="1" x14ac:dyDescent="0.3">
      <c r="A54" s="6"/>
      <c r="B54" s="417"/>
      <c r="C54" s="417"/>
      <c r="D54" s="417"/>
      <c r="E54" s="417"/>
      <c r="F54" s="417"/>
      <c r="G54" s="417"/>
      <c r="H54" s="417"/>
      <c r="I54" s="417"/>
    </row>
    <row r="57" spans="1:9" s="165" customFormat="1" x14ac:dyDescent="0.25"/>
    <row r="58" spans="1:9" ht="15.75" thickBot="1" x14ac:dyDescent="0.3"/>
    <row r="59" spans="1:9" ht="15.75" thickBot="1" x14ac:dyDescent="0.3">
      <c r="A59" s="419" t="s">
        <v>98</v>
      </c>
      <c r="B59" s="6"/>
      <c r="C59" s="423"/>
      <c r="D59" s="423"/>
      <c r="E59" s="423"/>
      <c r="F59" s="423"/>
      <c r="G59" s="423"/>
      <c r="H59" s="423"/>
      <c r="I59" s="422"/>
    </row>
    <row r="60" spans="1:9" ht="15.75" thickBot="1" x14ac:dyDescent="0.3">
      <c r="A60" s="6" t="s">
        <v>100</v>
      </c>
      <c r="B60" s="6">
        <v>1</v>
      </c>
      <c r="C60" s="6">
        <v>2</v>
      </c>
      <c r="D60" s="6">
        <v>3</v>
      </c>
      <c r="E60" s="6">
        <v>4</v>
      </c>
      <c r="F60" s="6">
        <v>5</v>
      </c>
      <c r="G60" s="6">
        <v>6</v>
      </c>
      <c r="H60" s="6">
        <v>7</v>
      </c>
      <c r="I60" s="6">
        <v>8</v>
      </c>
    </row>
    <row r="61" spans="1:9" ht="15.75" thickBot="1" x14ac:dyDescent="0.3">
      <c r="A61" s="9">
        <v>43313</v>
      </c>
      <c r="B61" s="415" t="s">
        <v>8</v>
      </c>
      <c r="C61" s="28" t="s">
        <v>5</v>
      </c>
      <c r="D61" s="125" t="s">
        <v>7</v>
      </c>
      <c r="E61" s="6" t="s">
        <v>3</v>
      </c>
      <c r="F61" s="27" t="s">
        <v>6</v>
      </c>
      <c r="G61" s="416" t="s">
        <v>4</v>
      </c>
      <c r="H61" s="414" t="s">
        <v>9</v>
      </c>
      <c r="I61" s="146" t="s">
        <v>2</v>
      </c>
    </row>
    <row r="62" spans="1:9" ht="15.75" thickBot="1" x14ac:dyDescent="0.3">
      <c r="A62" s="6"/>
      <c r="B62" s="417">
        <v>1.8700000000000001E-2</v>
      </c>
      <c r="C62" s="417">
        <v>7.9000000000000008E-3</v>
      </c>
      <c r="D62" s="417">
        <v>6.4999999999999997E-3</v>
      </c>
      <c r="E62" s="417">
        <v>5.8999999999999999E-3</v>
      </c>
      <c r="F62" s="417">
        <v>5.5999999999999999E-3</v>
      </c>
      <c r="G62" s="417">
        <v>2.5999999999999999E-3</v>
      </c>
      <c r="H62" s="417">
        <v>1.9E-3</v>
      </c>
      <c r="I62" s="417">
        <v>0</v>
      </c>
    </row>
    <row r="65" spans="1:11" s="165" customFormat="1" x14ac:dyDescent="0.25">
      <c r="B65" s="165" t="s">
        <v>0</v>
      </c>
      <c r="J65" s="165" t="s">
        <v>0</v>
      </c>
      <c r="K65" s="165" t="s">
        <v>0</v>
      </c>
    </row>
    <row r="66" spans="1:11" ht="15.75" thickBot="1" x14ac:dyDescent="0.3"/>
    <row r="67" spans="1:11" ht="15.75" thickBot="1" x14ac:dyDescent="0.3">
      <c r="A67" s="419" t="s">
        <v>99</v>
      </c>
      <c r="B67" s="6"/>
      <c r="C67" s="6"/>
      <c r="D67" s="6"/>
      <c r="E67" s="6"/>
      <c r="F67" s="161"/>
      <c r="G67" s="6"/>
      <c r="H67" s="6"/>
      <c r="I67" s="6"/>
    </row>
    <row r="68" spans="1:11" ht="15.75" thickBot="1" x14ac:dyDescent="0.3">
      <c r="A68" s="6" t="s">
        <v>100</v>
      </c>
      <c r="B68" s="6">
        <v>1</v>
      </c>
      <c r="C68" s="6">
        <v>2</v>
      </c>
      <c r="D68" s="6">
        <v>3</v>
      </c>
      <c r="E68" s="6">
        <v>4</v>
      </c>
      <c r="F68" s="6">
        <v>5</v>
      </c>
      <c r="G68" s="6">
        <v>6</v>
      </c>
      <c r="H68" s="6">
        <v>7</v>
      </c>
      <c r="I68" s="6">
        <v>8</v>
      </c>
    </row>
    <row r="69" spans="1:11" ht="15.75" thickBot="1" x14ac:dyDescent="0.3">
      <c r="A69" s="9">
        <v>43314</v>
      </c>
      <c r="B69" s="415" t="s">
        <v>8</v>
      </c>
      <c r="C69" s="6" t="s">
        <v>3</v>
      </c>
      <c r="D69" s="28" t="s">
        <v>5</v>
      </c>
      <c r="E69" s="125" t="s">
        <v>7</v>
      </c>
      <c r="F69" s="146" t="s">
        <v>2</v>
      </c>
      <c r="G69" s="27" t="s">
        <v>6</v>
      </c>
      <c r="H69" s="416" t="s">
        <v>4</v>
      </c>
      <c r="I69" s="414" t="s">
        <v>9</v>
      </c>
    </row>
    <row r="70" spans="1:11" ht="15.75" thickBot="1" x14ac:dyDescent="0.3">
      <c r="A70" s="6"/>
      <c r="B70" s="417">
        <v>1.61E-2</v>
      </c>
      <c r="C70" s="417">
        <v>5.1000000000000004E-3</v>
      </c>
      <c r="D70" s="417">
        <v>3.7000000000000002E-3</v>
      </c>
      <c r="E70" s="417">
        <v>0</v>
      </c>
      <c r="F70" s="417">
        <v>0</v>
      </c>
      <c r="G70" s="417">
        <v>-1.8E-3</v>
      </c>
      <c r="H70" s="417">
        <v>-4.4000000000000003E-3</v>
      </c>
      <c r="I70" s="417">
        <v>-7.0000000000000001E-3</v>
      </c>
    </row>
    <row r="73" spans="1:11" s="165" customFormat="1" x14ac:dyDescent="0.25"/>
    <row r="74" spans="1:11" ht="15.75" thickBot="1" x14ac:dyDescent="0.3"/>
    <row r="75" spans="1:11" ht="15.75" thickBot="1" x14ac:dyDescent="0.3">
      <c r="A75" s="419" t="s">
        <v>98</v>
      </c>
      <c r="B75" s="6"/>
      <c r="C75" s="423"/>
      <c r="D75" s="423"/>
      <c r="E75" s="422"/>
      <c r="F75" s="423"/>
      <c r="G75" s="423"/>
      <c r="H75" s="423"/>
      <c r="I75" s="423"/>
    </row>
    <row r="76" spans="1:11" ht="15.75" thickBot="1" x14ac:dyDescent="0.3">
      <c r="A76" s="6" t="s">
        <v>100</v>
      </c>
      <c r="B76" s="6">
        <v>1</v>
      </c>
      <c r="C76" s="6">
        <v>2</v>
      </c>
      <c r="D76" s="6">
        <v>3</v>
      </c>
      <c r="E76" s="6">
        <v>4</v>
      </c>
      <c r="F76" s="6">
        <v>5</v>
      </c>
      <c r="G76" s="6">
        <v>6</v>
      </c>
      <c r="H76" s="6">
        <v>7</v>
      </c>
      <c r="I76" s="6">
        <v>8</v>
      </c>
    </row>
    <row r="77" spans="1:11" ht="15.75" thickBot="1" x14ac:dyDescent="0.3">
      <c r="A77" s="9">
        <v>43315</v>
      </c>
      <c r="B77" s="415" t="s">
        <v>8</v>
      </c>
      <c r="C77" s="6" t="s">
        <v>3</v>
      </c>
      <c r="D77" s="125" t="s">
        <v>7</v>
      </c>
      <c r="E77" s="146" t="s">
        <v>2</v>
      </c>
      <c r="F77" s="28" t="s">
        <v>5</v>
      </c>
      <c r="G77" s="27" t="s">
        <v>6</v>
      </c>
      <c r="H77" s="416" t="s">
        <v>4</v>
      </c>
      <c r="I77" s="414" t="s">
        <v>9</v>
      </c>
    </row>
    <row r="78" spans="1:11" ht="15.75" thickBot="1" x14ac:dyDescent="0.3">
      <c r="A78" s="6"/>
      <c r="B78" s="417">
        <v>1.37E-2</v>
      </c>
      <c r="C78" s="417">
        <v>8.0000000000000004E-4</v>
      </c>
      <c r="D78" s="417">
        <v>6.9999999999999999E-4</v>
      </c>
      <c r="E78" s="417">
        <v>0</v>
      </c>
      <c r="F78" s="417">
        <v>-1E-4</v>
      </c>
      <c r="G78" s="417">
        <v>-7.1999999999999998E-3</v>
      </c>
      <c r="H78" s="417">
        <v>-7.3000000000000001E-3</v>
      </c>
      <c r="I78" s="417">
        <v>-1.15E-2</v>
      </c>
    </row>
    <row r="81" spans="1:18" s="165" customFormat="1" ht="15.75" thickBot="1" x14ac:dyDescent="0.3"/>
    <row r="82" spans="1:18" ht="15.75" thickBot="1" x14ac:dyDescent="0.3">
      <c r="J82" t="s">
        <v>0</v>
      </c>
      <c r="K82" s="6" t="s">
        <v>3</v>
      </c>
      <c r="L82" s="421">
        <v>1.1000000000000001E-3</v>
      </c>
      <c r="R82" t="s">
        <v>0</v>
      </c>
    </row>
    <row r="83" spans="1:18" ht="15.75" thickBot="1" x14ac:dyDescent="0.3">
      <c r="A83" s="419" t="s">
        <v>99</v>
      </c>
      <c r="B83" s="420">
        <v>-4.0000000000000002E-4</v>
      </c>
      <c r="C83" s="421">
        <v>1.1000000000000001E-3</v>
      </c>
      <c r="D83" s="417">
        <v>0</v>
      </c>
      <c r="E83" s="161"/>
      <c r="F83" s="420">
        <v>-2.9999999999999997E-4</v>
      </c>
      <c r="G83" s="420">
        <v>-2.9999999999999997E-4</v>
      </c>
      <c r="H83" s="420">
        <v>-2.9999999999999997E-4</v>
      </c>
      <c r="I83" s="420">
        <v>-3.3E-3</v>
      </c>
      <c r="J83" t="s">
        <v>0</v>
      </c>
      <c r="K83" s="125" t="s">
        <v>7</v>
      </c>
      <c r="L83" s="417">
        <v>0</v>
      </c>
    </row>
    <row r="84" spans="1:18" ht="15.75" thickBot="1" x14ac:dyDescent="0.3">
      <c r="A84" s="6" t="s">
        <v>100</v>
      </c>
      <c r="B84" s="6">
        <v>1</v>
      </c>
      <c r="C84" s="6">
        <v>2</v>
      </c>
      <c r="D84" s="6">
        <v>3</v>
      </c>
      <c r="E84" s="6">
        <v>4</v>
      </c>
      <c r="F84" s="6">
        <v>5</v>
      </c>
      <c r="G84" s="6">
        <v>6</v>
      </c>
      <c r="H84" s="6">
        <v>7</v>
      </c>
      <c r="I84" s="6">
        <v>8</v>
      </c>
      <c r="K84" s="28" t="s">
        <v>5</v>
      </c>
      <c r="L84" s="420">
        <v>-2.9999999999999997E-4</v>
      </c>
    </row>
    <row r="85" spans="1:18" ht="15.75" thickBot="1" x14ac:dyDescent="0.3">
      <c r="A85" s="9">
        <v>43318</v>
      </c>
      <c r="B85" s="415" t="s">
        <v>8</v>
      </c>
      <c r="C85" s="6" t="s">
        <v>3</v>
      </c>
      <c r="D85" s="125" t="s">
        <v>7</v>
      </c>
      <c r="E85" s="146" t="s">
        <v>2</v>
      </c>
      <c r="F85" s="28" t="s">
        <v>5</v>
      </c>
      <c r="G85" s="27" t="s">
        <v>6</v>
      </c>
      <c r="H85" s="416" t="s">
        <v>4</v>
      </c>
      <c r="I85" s="414" t="s">
        <v>9</v>
      </c>
      <c r="K85" s="27" t="s">
        <v>6</v>
      </c>
      <c r="L85" s="420">
        <v>-2.9999999999999997E-4</v>
      </c>
    </row>
    <row r="86" spans="1:18" ht="15.75" thickBot="1" x14ac:dyDescent="0.3">
      <c r="A86" s="6"/>
      <c r="B86" s="417">
        <v>1.3299999999999999E-2</v>
      </c>
      <c r="C86" s="417">
        <v>1.9E-3</v>
      </c>
      <c r="D86" s="417">
        <v>6.9999999999999999E-4</v>
      </c>
      <c r="E86" s="417">
        <v>0</v>
      </c>
      <c r="F86" s="417">
        <v>-4.0000000000000002E-4</v>
      </c>
      <c r="G86" s="417">
        <v>-7.4999999999999997E-3</v>
      </c>
      <c r="H86" s="417">
        <v>-7.6E-3</v>
      </c>
      <c r="I86" s="417">
        <v>-1.4800000000000001E-2</v>
      </c>
      <c r="K86" s="416" t="s">
        <v>4</v>
      </c>
      <c r="L86" s="420">
        <v>-2.9999999999999997E-4</v>
      </c>
    </row>
    <row r="87" spans="1:18" ht="15.75" thickBot="1" x14ac:dyDescent="0.3">
      <c r="K87" s="415" t="s">
        <v>8</v>
      </c>
      <c r="L87" s="420">
        <v>-4.0000000000000002E-4</v>
      </c>
    </row>
    <row r="88" spans="1:18" ht="15.75" thickBot="1" x14ac:dyDescent="0.3">
      <c r="K88" s="414" t="s">
        <v>9</v>
      </c>
      <c r="L88" s="420">
        <v>-3.3E-3</v>
      </c>
    </row>
    <row r="89" spans="1:18" s="165" customFormat="1" ht="15.75" thickBot="1" x14ac:dyDescent="0.3"/>
    <row r="90" spans="1:18" ht="15.75" thickBot="1" x14ac:dyDescent="0.3">
      <c r="K90" s="125" t="s">
        <v>7</v>
      </c>
      <c r="L90" s="421">
        <v>4.0000000000000001E-3</v>
      </c>
    </row>
    <row r="91" spans="1:18" ht="15.75" thickBot="1" x14ac:dyDescent="0.3">
      <c r="A91" s="419" t="s">
        <v>98</v>
      </c>
      <c r="B91" s="420">
        <v>-4.5999999999999999E-3</v>
      </c>
      <c r="C91" s="421">
        <v>4.0000000000000001E-3</v>
      </c>
      <c r="D91" s="420">
        <v>-2.9999999999999997E-4</v>
      </c>
      <c r="E91" s="421">
        <v>4.0000000000000002E-4</v>
      </c>
      <c r="F91" s="422"/>
      <c r="G91" s="421">
        <v>3.5999999999999999E-3</v>
      </c>
      <c r="H91" s="421">
        <v>6.9999999999999999E-4</v>
      </c>
      <c r="I91" s="420">
        <v>-1E-4</v>
      </c>
      <c r="J91" t="s">
        <v>0</v>
      </c>
      <c r="K91" s="27" t="s">
        <v>6</v>
      </c>
      <c r="L91" s="421">
        <v>3.5999999999999999E-3</v>
      </c>
    </row>
    <row r="92" spans="1:18" ht="15.75" thickBot="1" x14ac:dyDescent="0.3">
      <c r="A92" s="6" t="s">
        <v>100</v>
      </c>
      <c r="B92" s="6">
        <v>1</v>
      </c>
      <c r="C92" s="6">
        <v>2</v>
      </c>
      <c r="D92" s="6">
        <v>3</v>
      </c>
      <c r="E92" s="6">
        <v>4</v>
      </c>
      <c r="F92" s="6">
        <v>5</v>
      </c>
      <c r="G92" s="6">
        <v>6</v>
      </c>
      <c r="H92" s="6">
        <v>7</v>
      </c>
      <c r="I92" s="6">
        <v>8</v>
      </c>
      <c r="J92" t="s">
        <v>0</v>
      </c>
      <c r="K92" s="416" t="s">
        <v>4</v>
      </c>
      <c r="L92" s="421">
        <v>6.9999999999999999E-4</v>
      </c>
    </row>
    <row r="93" spans="1:18" ht="15.75" thickBot="1" x14ac:dyDescent="0.3">
      <c r="A93" s="9">
        <v>43319</v>
      </c>
      <c r="B93" s="415" t="s">
        <v>8</v>
      </c>
      <c r="C93" s="125" t="s">
        <v>7</v>
      </c>
      <c r="D93" s="6" t="s">
        <v>3</v>
      </c>
      <c r="E93" s="28" t="s">
        <v>5</v>
      </c>
      <c r="F93" s="146" t="s">
        <v>2</v>
      </c>
      <c r="G93" s="27" t="s">
        <v>6</v>
      </c>
      <c r="H93" s="416" t="s">
        <v>4</v>
      </c>
      <c r="I93" s="414" t="s">
        <v>9</v>
      </c>
      <c r="J93" t="s">
        <v>0</v>
      </c>
      <c r="K93" s="28" t="s">
        <v>5</v>
      </c>
      <c r="L93" s="421">
        <v>4.0000000000000002E-4</v>
      </c>
    </row>
    <row r="94" spans="1:18" ht="15.75" thickBot="1" x14ac:dyDescent="0.3">
      <c r="A94" s="6"/>
      <c r="B94" s="417">
        <v>8.6999999999999994E-3</v>
      </c>
      <c r="C94" s="417">
        <v>4.7000000000000002E-3</v>
      </c>
      <c r="D94" s="417">
        <v>1.6000000000000001E-3</v>
      </c>
      <c r="E94" s="417">
        <v>0</v>
      </c>
      <c r="F94" s="417">
        <v>0</v>
      </c>
      <c r="G94" s="417">
        <v>-3.8999999999999998E-3</v>
      </c>
      <c r="H94" s="417">
        <v>-6.8999999999999999E-3</v>
      </c>
      <c r="I94" s="417">
        <v>-1.49E-2</v>
      </c>
      <c r="J94" t="s">
        <v>0</v>
      </c>
      <c r="K94" s="414" t="s">
        <v>9</v>
      </c>
      <c r="L94" s="420">
        <v>-1E-4</v>
      </c>
    </row>
    <row r="95" spans="1:18" ht="15.75" thickBot="1" x14ac:dyDescent="0.3">
      <c r="K95" s="6" t="s">
        <v>3</v>
      </c>
      <c r="L95" s="420">
        <v>-2.9999999999999997E-4</v>
      </c>
    </row>
    <row r="96" spans="1:18" ht="15.75" thickBot="1" x14ac:dyDescent="0.3">
      <c r="K96" s="415" t="s">
        <v>8</v>
      </c>
      <c r="L96" s="420">
        <v>-4.5999999999999999E-3</v>
      </c>
    </row>
    <row r="97" spans="1:12" s="165" customFormat="1" ht="15.75" thickBot="1" x14ac:dyDescent="0.3"/>
    <row r="98" spans="1:12" ht="15.75" thickBot="1" x14ac:dyDescent="0.3">
      <c r="K98" s="28" t="s">
        <v>5</v>
      </c>
      <c r="L98" s="420">
        <v>-1.6999999999999999E-3</v>
      </c>
    </row>
    <row r="99" spans="1:12" ht="15.75" thickBot="1" x14ac:dyDescent="0.3">
      <c r="A99" s="419" t="s">
        <v>99</v>
      </c>
      <c r="B99" s="420">
        <v>-2.2000000000000001E-3</v>
      </c>
      <c r="C99" s="420">
        <v>-2.8E-3</v>
      </c>
      <c r="D99" s="161"/>
      <c r="E99" s="420">
        <v>-1.6999999999999999E-3</v>
      </c>
      <c r="F99" s="420">
        <v>-4.0000000000000001E-3</v>
      </c>
      <c r="G99" s="420">
        <v>-3.0000000000000001E-3</v>
      </c>
      <c r="H99" s="420">
        <v>-1.9E-3</v>
      </c>
      <c r="I99" s="420">
        <v>-8.2000000000000007E-3</v>
      </c>
      <c r="K99" s="416" t="s">
        <v>4</v>
      </c>
      <c r="L99" s="420">
        <v>-1.9E-3</v>
      </c>
    </row>
    <row r="100" spans="1:12" ht="15.75" thickBot="1" x14ac:dyDescent="0.3">
      <c r="A100" s="6" t="s">
        <v>100</v>
      </c>
      <c r="B100" s="6">
        <v>1</v>
      </c>
      <c r="C100" s="6">
        <v>2</v>
      </c>
      <c r="D100" s="6">
        <v>3</v>
      </c>
      <c r="E100" s="6">
        <v>4</v>
      </c>
      <c r="F100" s="6">
        <v>5</v>
      </c>
      <c r="G100" s="6">
        <v>6</v>
      </c>
      <c r="H100" s="6">
        <v>7</v>
      </c>
      <c r="I100" s="6">
        <v>8</v>
      </c>
      <c r="K100" s="415" t="s">
        <v>8</v>
      </c>
      <c r="L100" s="420">
        <v>-2.2000000000000001E-3</v>
      </c>
    </row>
    <row r="101" spans="1:12" ht="15.75" thickBot="1" x14ac:dyDescent="0.3">
      <c r="A101" s="9">
        <v>43320</v>
      </c>
      <c r="B101" s="415" t="s">
        <v>8</v>
      </c>
      <c r="C101" s="125" t="s">
        <v>7</v>
      </c>
      <c r="D101" s="146" t="s">
        <v>2</v>
      </c>
      <c r="E101" s="28" t="s">
        <v>5</v>
      </c>
      <c r="F101" s="6" t="s">
        <v>3</v>
      </c>
      <c r="G101" s="27" t="s">
        <v>6</v>
      </c>
      <c r="H101" s="416" t="s">
        <v>4</v>
      </c>
      <c r="I101" s="414" t="s">
        <v>9</v>
      </c>
      <c r="K101" s="125" t="s">
        <v>7</v>
      </c>
      <c r="L101" s="420">
        <v>-2.8E-3</v>
      </c>
    </row>
    <row r="102" spans="1:12" ht="15.75" thickBot="1" x14ac:dyDescent="0.3">
      <c r="A102" s="6"/>
      <c r="B102" s="417">
        <v>6.4999999999999997E-3</v>
      </c>
      <c r="C102" s="417">
        <v>1.9E-3</v>
      </c>
      <c r="D102" s="417">
        <v>0</v>
      </c>
      <c r="E102" s="417">
        <v>-1.6999999999999999E-3</v>
      </c>
      <c r="F102" s="417">
        <v>-2.3999999999999998E-3</v>
      </c>
      <c r="G102" s="417">
        <v>-6.8999999999999999E-3</v>
      </c>
      <c r="H102" s="417">
        <v>-8.8000000000000005E-3</v>
      </c>
      <c r="I102" s="417">
        <v>-2.3099999999999999E-2</v>
      </c>
      <c r="J102" t="s">
        <v>0</v>
      </c>
      <c r="K102" s="27" t="s">
        <v>6</v>
      </c>
      <c r="L102" s="420">
        <v>-3.0000000000000001E-3</v>
      </c>
    </row>
    <row r="103" spans="1:12" ht="15.75" thickBot="1" x14ac:dyDescent="0.3">
      <c r="K103" s="6" t="s">
        <v>3</v>
      </c>
      <c r="L103" s="420">
        <v>-4.0000000000000001E-3</v>
      </c>
    </row>
    <row r="104" spans="1:12" ht="15.75" thickBot="1" x14ac:dyDescent="0.3">
      <c r="J104" t="s">
        <v>0</v>
      </c>
      <c r="K104" s="414" t="s">
        <v>9</v>
      </c>
      <c r="L104" s="420">
        <v>-8.2000000000000007E-3</v>
      </c>
    </row>
    <row r="105" spans="1:12" s="165" customFormat="1" ht="15.75" thickBot="1" x14ac:dyDescent="0.3">
      <c r="K105" s="165" t="s">
        <v>0</v>
      </c>
    </row>
    <row r="106" spans="1:12" ht="15.75" thickBot="1" x14ac:dyDescent="0.3">
      <c r="J106" t="s">
        <v>0</v>
      </c>
      <c r="K106" s="28" t="s">
        <v>5</v>
      </c>
      <c r="L106" s="421">
        <v>5.9999999999999995E-4</v>
      </c>
    </row>
    <row r="107" spans="1:12" ht="15.75" thickBot="1" x14ac:dyDescent="0.3">
      <c r="A107" s="419" t="s">
        <v>98</v>
      </c>
      <c r="B107" s="420">
        <v>-2E-3</v>
      </c>
      <c r="C107" s="422"/>
      <c r="D107" s="421">
        <v>5.9999999999999995E-4</v>
      </c>
      <c r="E107" s="423">
        <v>0</v>
      </c>
      <c r="F107" s="420">
        <v>-7.1999999999999998E-3</v>
      </c>
      <c r="G107" s="420">
        <v>-6.4000000000000003E-3</v>
      </c>
      <c r="H107" s="420">
        <v>-2.8E-3</v>
      </c>
      <c r="I107" s="420">
        <v>-1.8200000000000001E-2</v>
      </c>
      <c r="K107" s="6" t="s">
        <v>3</v>
      </c>
      <c r="L107" s="423">
        <v>0</v>
      </c>
    </row>
    <row r="108" spans="1:12" ht="15.75" thickBot="1" x14ac:dyDescent="0.3">
      <c r="A108" s="6" t="s">
        <v>100</v>
      </c>
      <c r="B108" s="6">
        <v>1</v>
      </c>
      <c r="C108" s="6">
        <v>2</v>
      </c>
      <c r="D108" s="6">
        <v>3</v>
      </c>
      <c r="E108" s="6">
        <v>4</v>
      </c>
      <c r="F108" s="6">
        <v>5</v>
      </c>
      <c r="G108" s="6">
        <v>6</v>
      </c>
      <c r="H108" s="6">
        <v>7</v>
      </c>
      <c r="I108" s="6">
        <v>8</v>
      </c>
      <c r="J108" t="s">
        <v>0</v>
      </c>
      <c r="K108" s="415" t="s">
        <v>8</v>
      </c>
      <c r="L108" s="420">
        <v>-2E-3</v>
      </c>
    </row>
    <row r="109" spans="1:12" ht="15.75" thickBot="1" x14ac:dyDescent="0.3">
      <c r="A109" s="9">
        <v>43321</v>
      </c>
      <c r="B109" s="415" t="s">
        <v>8</v>
      </c>
      <c r="C109" s="146" t="s">
        <v>2</v>
      </c>
      <c r="D109" s="28" t="s">
        <v>5</v>
      </c>
      <c r="E109" s="6" t="s">
        <v>3</v>
      </c>
      <c r="F109" s="125" t="s">
        <v>7</v>
      </c>
      <c r="G109" s="27" t="s">
        <v>6</v>
      </c>
      <c r="H109" s="414" t="s">
        <v>9</v>
      </c>
      <c r="I109" s="416" t="s">
        <v>4</v>
      </c>
      <c r="J109" t="s">
        <v>0</v>
      </c>
      <c r="K109" s="414" t="s">
        <v>9</v>
      </c>
      <c r="L109" s="420">
        <v>-2.8E-3</v>
      </c>
    </row>
    <row r="110" spans="1:12" ht="15.75" thickBot="1" x14ac:dyDescent="0.3">
      <c r="A110" s="6"/>
      <c r="B110" s="417">
        <v>4.4999999999999997E-3</v>
      </c>
      <c r="C110" s="417">
        <v>0</v>
      </c>
      <c r="D110" s="417">
        <v>-1.1000000000000001E-3</v>
      </c>
      <c r="E110" s="417">
        <v>-2.3999999999999998E-3</v>
      </c>
      <c r="F110" s="417">
        <v>-5.3E-3</v>
      </c>
      <c r="G110" s="417">
        <v>-1.3299999999999999E-2</v>
      </c>
      <c r="H110" s="417">
        <v>-2.5899999999999999E-2</v>
      </c>
      <c r="I110" s="417">
        <v>-2.7E-2</v>
      </c>
      <c r="J110" t="s">
        <v>0</v>
      </c>
      <c r="K110" s="27" t="s">
        <v>6</v>
      </c>
      <c r="L110" s="420">
        <v>-6.4000000000000003E-3</v>
      </c>
    </row>
    <row r="111" spans="1:12" ht="15.75" thickBot="1" x14ac:dyDescent="0.3">
      <c r="K111" s="125" t="s">
        <v>7</v>
      </c>
      <c r="L111" s="420">
        <v>-7.1999999999999998E-3</v>
      </c>
    </row>
    <row r="112" spans="1:12" ht="15.75" thickBot="1" x14ac:dyDescent="0.3">
      <c r="J112" t="s">
        <v>0</v>
      </c>
      <c r="K112" s="416" t="s">
        <v>4</v>
      </c>
      <c r="L112" s="420">
        <v>-1.8200000000000001E-2</v>
      </c>
    </row>
    <row r="113" spans="1:16" s="165" customFormat="1" ht="15.75" thickBot="1" x14ac:dyDescent="0.3">
      <c r="B113" s="165" t="s">
        <v>0</v>
      </c>
      <c r="C113" s="165" t="s">
        <v>0</v>
      </c>
      <c r="D113" s="165" t="s">
        <v>0</v>
      </c>
      <c r="E113" s="165" t="s">
        <v>0</v>
      </c>
      <c r="F113" s="165" t="s">
        <v>0</v>
      </c>
      <c r="G113" s="165" t="s">
        <v>0</v>
      </c>
    </row>
    <row r="114" spans="1:16" ht="15.75" thickBot="1" x14ac:dyDescent="0.3">
      <c r="K114" s="6" t="s">
        <v>3</v>
      </c>
      <c r="L114" s="420">
        <v>-2E-3</v>
      </c>
      <c r="N114" s="28" t="s">
        <v>5</v>
      </c>
      <c r="O114" s="420">
        <v>-5.0000000000000001E-3</v>
      </c>
    </row>
    <row r="115" spans="1:16" ht="15.75" thickBot="1" x14ac:dyDescent="0.3">
      <c r="A115" s="419" t="s">
        <v>99</v>
      </c>
      <c r="B115" s="425"/>
      <c r="C115" s="420">
        <v>-2E-3</v>
      </c>
      <c r="D115" s="420">
        <v>-4.0000000000000001E-3</v>
      </c>
      <c r="E115" s="420">
        <v>-0.01</v>
      </c>
      <c r="F115" s="420">
        <v>-1.2E-2</v>
      </c>
      <c r="G115" s="420">
        <v>-1.26E-2</v>
      </c>
      <c r="H115" s="420">
        <v>-5.0000000000000001E-3</v>
      </c>
      <c r="I115" s="420">
        <v>-7.0000000000000001E-3</v>
      </c>
      <c r="K115" s="28" t="s">
        <v>5</v>
      </c>
      <c r="L115" s="420">
        <v>-4.0000000000000001E-3</v>
      </c>
      <c r="M115" t="s">
        <v>0</v>
      </c>
      <c r="N115" s="6" t="s">
        <v>3</v>
      </c>
      <c r="O115" s="420">
        <v>-5.1999999999999998E-3</v>
      </c>
    </row>
    <row r="116" spans="1:16" ht="15.75" thickBot="1" x14ac:dyDescent="0.3">
      <c r="A116" s="6" t="s">
        <v>100</v>
      </c>
      <c r="B116" s="6">
        <v>1</v>
      </c>
      <c r="C116" s="6">
        <v>2</v>
      </c>
      <c r="D116" s="6">
        <v>3</v>
      </c>
      <c r="E116" s="6">
        <v>4</v>
      </c>
      <c r="F116" s="6">
        <v>5</v>
      </c>
      <c r="G116" s="6">
        <v>6</v>
      </c>
      <c r="H116" s="6">
        <v>7</v>
      </c>
      <c r="I116" s="6">
        <v>8</v>
      </c>
      <c r="J116" t="s">
        <v>0</v>
      </c>
      <c r="K116" s="414" t="s">
        <v>9</v>
      </c>
      <c r="L116" s="420">
        <v>-5.0000000000000001E-3</v>
      </c>
      <c r="N116" s="125" t="s">
        <v>7</v>
      </c>
      <c r="O116" s="420">
        <v>-1.7999999999999999E-2</v>
      </c>
    </row>
    <row r="117" spans="1:16" ht="15.75" thickBot="1" x14ac:dyDescent="0.3">
      <c r="A117" s="9">
        <v>43322</v>
      </c>
      <c r="B117" s="146" t="s">
        <v>2</v>
      </c>
      <c r="C117" s="6" t="s">
        <v>3</v>
      </c>
      <c r="D117" s="28" t="s">
        <v>5</v>
      </c>
      <c r="E117" s="415" t="s">
        <v>8</v>
      </c>
      <c r="F117" s="125" t="s">
        <v>7</v>
      </c>
      <c r="G117" s="27" t="s">
        <v>6</v>
      </c>
      <c r="H117" s="414" t="s">
        <v>9</v>
      </c>
      <c r="I117" s="416" t="s">
        <v>4</v>
      </c>
      <c r="J117" t="s">
        <v>0</v>
      </c>
      <c r="K117" s="416" t="s">
        <v>4</v>
      </c>
      <c r="L117" s="420">
        <v>-7.0000000000000001E-3</v>
      </c>
      <c r="N117" s="27" t="s">
        <v>6</v>
      </c>
      <c r="O117" s="420">
        <v>-1.8700000000000001E-2</v>
      </c>
    </row>
    <row r="118" spans="1:16" ht="15.75" thickBot="1" x14ac:dyDescent="0.3">
      <c r="A118" s="6"/>
      <c r="B118" s="417">
        <v>0</v>
      </c>
      <c r="C118" s="417">
        <v>-4.4000000000000003E-3</v>
      </c>
      <c r="D118" s="417">
        <v>-5.1000000000000004E-3</v>
      </c>
      <c r="E118" s="417">
        <v>-5.4999999999999997E-3</v>
      </c>
      <c r="F118" s="417">
        <v>-1.7299999999999999E-2</v>
      </c>
      <c r="G118" s="417">
        <v>-2.5899999999999999E-2</v>
      </c>
      <c r="H118" s="417">
        <v>-3.09E-2</v>
      </c>
      <c r="I118" s="417">
        <v>-3.4000000000000002E-2</v>
      </c>
      <c r="J118" t="s">
        <v>0</v>
      </c>
      <c r="K118" s="415" t="s">
        <v>8</v>
      </c>
      <c r="L118" s="420">
        <v>-0.01</v>
      </c>
      <c r="N118" s="415" t="s">
        <v>8</v>
      </c>
      <c r="O118" s="420">
        <v>-1.9199999999999998E-2</v>
      </c>
    </row>
    <row r="119" spans="1:16" ht="15.75" thickBot="1" x14ac:dyDescent="0.3">
      <c r="J119" t="s">
        <v>0</v>
      </c>
      <c r="K119" s="125" t="s">
        <v>7</v>
      </c>
      <c r="L119" s="420">
        <v>-1.2E-2</v>
      </c>
      <c r="N119" s="414" t="s">
        <v>9</v>
      </c>
      <c r="O119" s="420">
        <v>-1.9400000000000001E-2</v>
      </c>
    </row>
    <row r="120" spans="1:16" ht="15.75" thickBot="1" x14ac:dyDescent="0.3">
      <c r="J120" t="s">
        <v>0</v>
      </c>
      <c r="K120" s="27" t="s">
        <v>6</v>
      </c>
      <c r="L120" s="420">
        <v>-1.26E-2</v>
      </c>
      <c r="N120" s="416" t="s">
        <v>4</v>
      </c>
      <c r="O120" s="420">
        <v>-2.6700000000000002E-2</v>
      </c>
    </row>
    <row r="121" spans="1:16" s="165" customFormat="1" ht="15.75" thickBot="1" x14ac:dyDescent="0.3">
      <c r="M121" s="165" t="s">
        <v>0</v>
      </c>
      <c r="P121" s="165" t="s">
        <v>0</v>
      </c>
    </row>
    <row r="122" spans="1:16" ht="15.75" thickBot="1" x14ac:dyDescent="0.3">
      <c r="K122" s="28" t="s">
        <v>5</v>
      </c>
      <c r="L122" s="421">
        <v>8.0000000000000004E-4</v>
      </c>
    </row>
    <row r="123" spans="1:16" ht="15.75" thickBot="1" x14ac:dyDescent="0.3">
      <c r="A123" s="419" t="s">
        <v>98</v>
      </c>
      <c r="B123" s="161"/>
      <c r="C123" s="421">
        <v>8.0000000000000004E-4</v>
      </c>
      <c r="D123" s="420">
        <v>-1.1000000000000001E-3</v>
      </c>
      <c r="E123" s="420">
        <v>-1.1000000000000001E-3</v>
      </c>
      <c r="F123" s="420">
        <v>-5.1999999999999998E-3</v>
      </c>
      <c r="G123" s="420">
        <v>-5.0000000000000001E-4</v>
      </c>
      <c r="H123" s="420">
        <v>-1.4E-3</v>
      </c>
      <c r="I123" s="420">
        <v>-1E-4</v>
      </c>
      <c r="K123" s="416" t="s">
        <v>4</v>
      </c>
      <c r="L123" s="420">
        <v>-1E-4</v>
      </c>
    </row>
    <row r="124" spans="1:16" ht="15.75" thickBot="1" x14ac:dyDescent="0.3">
      <c r="A124" s="6" t="s">
        <v>100</v>
      </c>
      <c r="B124" s="6">
        <v>1</v>
      </c>
      <c r="C124" s="6">
        <v>2</v>
      </c>
      <c r="D124" s="6">
        <v>3</v>
      </c>
      <c r="E124" s="6">
        <v>4</v>
      </c>
      <c r="F124" s="6">
        <v>5</v>
      </c>
      <c r="G124" s="6">
        <v>6</v>
      </c>
      <c r="H124" s="6">
        <v>7</v>
      </c>
      <c r="I124" s="6">
        <v>8</v>
      </c>
      <c r="K124" s="27" t="s">
        <v>6</v>
      </c>
      <c r="L124" s="420">
        <v>-5.0000000000000001E-4</v>
      </c>
    </row>
    <row r="125" spans="1:16" ht="15.75" thickBot="1" x14ac:dyDescent="0.3">
      <c r="A125" s="9">
        <v>43325</v>
      </c>
      <c r="B125" s="146" t="s">
        <v>2</v>
      </c>
      <c r="C125" s="28" t="s">
        <v>5</v>
      </c>
      <c r="D125" s="6" t="s">
        <v>3</v>
      </c>
      <c r="E125" s="415" t="s">
        <v>8</v>
      </c>
      <c r="F125" s="125" t="s">
        <v>7</v>
      </c>
      <c r="G125" s="27" t="s">
        <v>6</v>
      </c>
      <c r="H125" s="414" t="s">
        <v>9</v>
      </c>
      <c r="I125" s="416" t="s">
        <v>4</v>
      </c>
      <c r="K125" s="6" t="s">
        <v>3</v>
      </c>
      <c r="L125" s="420">
        <v>-1.1000000000000001E-3</v>
      </c>
    </row>
    <row r="126" spans="1:16" ht="15.75" thickBot="1" x14ac:dyDescent="0.3">
      <c r="A126" s="6"/>
      <c r="B126" s="417">
        <v>0</v>
      </c>
      <c r="C126" s="417">
        <v>-4.3E-3</v>
      </c>
      <c r="D126" s="417">
        <v>-5.4999999999999997E-3</v>
      </c>
      <c r="E126" s="417">
        <v>-6.6E-3</v>
      </c>
      <c r="F126" s="417">
        <v>-2.2499999999999999E-2</v>
      </c>
      <c r="G126" s="417">
        <v>-2.64E-2</v>
      </c>
      <c r="H126" s="417">
        <v>-3.2300000000000002E-2</v>
      </c>
      <c r="I126" s="417">
        <v>-3.4099999999999998E-2</v>
      </c>
      <c r="J126" t="s">
        <v>0</v>
      </c>
      <c r="K126" s="415" t="s">
        <v>8</v>
      </c>
      <c r="L126" s="420">
        <v>-1.1000000000000001E-3</v>
      </c>
    </row>
    <row r="127" spans="1:16" ht="15.75" thickBot="1" x14ac:dyDescent="0.3">
      <c r="J127" t="s">
        <v>0</v>
      </c>
      <c r="K127" s="414" t="s">
        <v>9</v>
      </c>
      <c r="L127" s="420">
        <v>-1.4E-3</v>
      </c>
    </row>
    <row r="128" spans="1:16" ht="15.75" thickBot="1" x14ac:dyDescent="0.3">
      <c r="J128" t="s">
        <v>0</v>
      </c>
      <c r="K128" s="125" t="s">
        <v>7</v>
      </c>
      <c r="L128" s="420">
        <v>-5.1999999999999998E-3</v>
      </c>
    </row>
    <row r="129" spans="1:24" s="165" customFormat="1" ht="15.75" thickBot="1" x14ac:dyDescent="0.3"/>
    <row r="130" spans="1:24" ht="15.75" thickBot="1" x14ac:dyDescent="0.3">
      <c r="J130" t="s">
        <v>0</v>
      </c>
      <c r="K130" s="415" t="s">
        <v>8</v>
      </c>
      <c r="L130" s="421">
        <v>8.6E-3</v>
      </c>
    </row>
    <row r="131" spans="1:24" ht="15.75" thickBot="1" x14ac:dyDescent="0.3">
      <c r="A131" s="419" t="s">
        <v>99</v>
      </c>
      <c r="B131" s="421">
        <v>8.6E-3</v>
      </c>
      <c r="C131" s="161"/>
      <c r="D131" s="421">
        <v>2.8E-3</v>
      </c>
      <c r="E131" s="421">
        <v>3.8E-3</v>
      </c>
      <c r="F131" s="420">
        <v>-2.0000000000000001E-4</v>
      </c>
      <c r="G131" s="420">
        <v>-1.4E-3</v>
      </c>
      <c r="H131" s="421">
        <v>4.0000000000000001E-3</v>
      </c>
      <c r="I131" s="421">
        <v>1.1000000000000001E-3</v>
      </c>
      <c r="K131" s="416" t="s">
        <v>4</v>
      </c>
      <c r="L131" s="421">
        <v>4.0000000000000001E-3</v>
      </c>
    </row>
    <row r="132" spans="1:24" ht="15.75" thickBot="1" x14ac:dyDescent="0.3">
      <c r="A132" s="6" t="s">
        <v>100</v>
      </c>
      <c r="B132" s="6">
        <v>1</v>
      </c>
      <c r="C132" s="6">
        <v>2</v>
      </c>
      <c r="D132" s="6">
        <v>3</v>
      </c>
      <c r="E132" s="6">
        <v>4</v>
      </c>
      <c r="F132" s="6">
        <v>5</v>
      </c>
      <c r="G132" s="6">
        <v>6</v>
      </c>
      <c r="H132" s="6">
        <v>7</v>
      </c>
      <c r="I132" s="6">
        <v>8</v>
      </c>
      <c r="J132" t="s">
        <v>0</v>
      </c>
      <c r="K132" s="6" t="s">
        <v>3</v>
      </c>
      <c r="L132" s="421">
        <v>3.8E-3</v>
      </c>
    </row>
    <row r="133" spans="1:24" ht="15.75" thickBot="1" x14ac:dyDescent="0.3">
      <c r="A133" s="9">
        <v>43326</v>
      </c>
      <c r="B133" s="415" t="s">
        <v>8</v>
      </c>
      <c r="C133" s="146" t="s">
        <v>2</v>
      </c>
      <c r="D133" s="28" t="s">
        <v>5</v>
      </c>
      <c r="E133" s="6" t="s">
        <v>3</v>
      </c>
      <c r="F133" s="125" t="s">
        <v>7</v>
      </c>
      <c r="G133" s="27" t="s">
        <v>6</v>
      </c>
      <c r="H133" s="416" t="s">
        <v>4</v>
      </c>
      <c r="I133" s="414" t="s">
        <v>9</v>
      </c>
      <c r="K133" s="28" t="s">
        <v>5</v>
      </c>
      <c r="L133" s="421">
        <v>2.8E-3</v>
      </c>
    </row>
    <row r="134" spans="1:24" ht="15.75" thickBot="1" x14ac:dyDescent="0.3">
      <c r="A134" s="6"/>
      <c r="B134" s="417">
        <v>2E-3</v>
      </c>
      <c r="C134" s="417">
        <v>0</v>
      </c>
      <c r="D134" s="417">
        <v>-1.5E-3</v>
      </c>
      <c r="E134" s="417">
        <v>-1.6999999999999999E-3</v>
      </c>
      <c r="F134" s="417">
        <v>-2.2700000000000001E-2</v>
      </c>
      <c r="G134" s="417">
        <v>-2.7799999999999998E-2</v>
      </c>
      <c r="H134" s="417">
        <v>-3.0099999999999998E-2</v>
      </c>
      <c r="I134" s="417">
        <v>-3.1199999999999999E-2</v>
      </c>
      <c r="J134" t="s">
        <v>0</v>
      </c>
      <c r="K134" s="414" t="s">
        <v>9</v>
      </c>
      <c r="L134" s="421">
        <v>1.1000000000000001E-3</v>
      </c>
    </row>
    <row r="135" spans="1:24" ht="15.75" thickBot="1" x14ac:dyDescent="0.3">
      <c r="J135" t="s">
        <v>0</v>
      </c>
      <c r="K135" s="125" t="s">
        <v>7</v>
      </c>
      <c r="L135" s="420">
        <v>-2.0000000000000001E-4</v>
      </c>
    </row>
    <row r="136" spans="1:24" ht="15.75" thickBot="1" x14ac:dyDescent="0.3">
      <c r="J136" t="s">
        <v>0</v>
      </c>
      <c r="K136" s="27" t="s">
        <v>6</v>
      </c>
      <c r="L136" s="420">
        <v>-1.4E-3</v>
      </c>
    </row>
    <row r="137" spans="1:24" s="165" customFormat="1" ht="15.75" thickBot="1" x14ac:dyDescent="0.3"/>
    <row r="138" spans="1:24" ht="15.75" thickBot="1" x14ac:dyDescent="0.3">
      <c r="K138" s="125" t="s">
        <v>7</v>
      </c>
      <c r="L138" s="420">
        <v>-3.0999999999999999E-3</v>
      </c>
      <c r="N138" t="s">
        <v>0</v>
      </c>
      <c r="O138" t="s">
        <v>0</v>
      </c>
      <c r="Q138" t="s">
        <v>0</v>
      </c>
    </row>
    <row r="139" spans="1:24" ht="15.75" thickBot="1" x14ac:dyDescent="0.3">
      <c r="A139" s="419" t="s">
        <v>98</v>
      </c>
      <c r="B139" s="161"/>
      <c r="C139" s="420">
        <v>-3.2000000000000002E-3</v>
      </c>
      <c r="D139" s="420">
        <v>-3.8E-3</v>
      </c>
      <c r="E139" s="420">
        <v>-1.01E-2</v>
      </c>
      <c r="F139" s="420">
        <v>-3.0999999999999999E-3</v>
      </c>
      <c r="G139" s="420">
        <v>-3.2000000000000002E-3</v>
      </c>
      <c r="H139" s="420">
        <v>-4.3E-3</v>
      </c>
      <c r="I139" s="420">
        <v>-4.8999999999999998E-3</v>
      </c>
      <c r="J139" t="s">
        <v>0</v>
      </c>
      <c r="K139" s="28" t="s">
        <v>5</v>
      </c>
      <c r="L139" s="420">
        <v>-3.2000000000000002E-3</v>
      </c>
      <c r="R139" t="s">
        <v>0</v>
      </c>
    </row>
    <row r="140" spans="1:24" ht="15.75" thickBot="1" x14ac:dyDescent="0.3">
      <c r="A140" s="6" t="s">
        <v>100</v>
      </c>
      <c r="B140" s="6">
        <v>1</v>
      </c>
      <c r="C140" s="6">
        <v>2</v>
      </c>
      <c r="D140" s="6">
        <v>3</v>
      </c>
      <c r="E140" s="6">
        <v>4</v>
      </c>
      <c r="F140" s="6">
        <v>5</v>
      </c>
      <c r="G140" s="6">
        <v>6</v>
      </c>
      <c r="H140" s="6">
        <v>7</v>
      </c>
      <c r="I140" s="6">
        <v>8</v>
      </c>
      <c r="J140" t="s">
        <v>0</v>
      </c>
      <c r="K140" s="27" t="s">
        <v>6</v>
      </c>
      <c r="L140" s="420">
        <v>-3.2000000000000002E-3</v>
      </c>
      <c r="N140" t="s">
        <v>0</v>
      </c>
      <c r="O140" t="s">
        <v>0</v>
      </c>
      <c r="P140" t="s">
        <v>0</v>
      </c>
      <c r="Q140" t="s">
        <v>0</v>
      </c>
      <c r="T140" t="s">
        <v>0</v>
      </c>
      <c r="X140" t="s">
        <v>0</v>
      </c>
    </row>
    <row r="141" spans="1:24" ht="15.75" thickBot="1" x14ac:dyDescent="0.3">
      <c r="A141" s="9">
        <v>43327</v>
      </c>
      <c r="B141" s="146" t="s">
        <v>2</v>
      </c>
      <c r="C141" s="28" t="s">
        <v>5</v>
      </c>
      <c r="D141" s="6" t="s">
        <v>3</v>
      </c>
      <c r="E141" s="415" t="s">
        <v>8</v>
      </c>
      <c r="F141" s="125" t="s">
        <v>7</v>
      </c>
      <c r="G141" s="27" t="s">
        <v>6</v>
      </c>
      <c r="H141" s="416" t="s">
        <v>4</v>
      </c>
      <c r="I141" s="414" t="s">
        <v>9</v>
      </c>
      <c r="J141" t="s">
        <v>0</v>
      </c>
      <c r="K141" s="6" t="s">
        <v>3</v>
      </c>
      <c r="L141" s="420">
        <v>-3.8E-3</v>
      </c>
      <c r="N141" t="s">
        <v>0</v>
      </c>
      <c r="O141" t="s">
        <v>0</v>
      </c>
      <c r="P141" t="s">
        <v>0</v>
      </c>
      <c r="T141" t="s">
        <v>0</v>
      </c>
      <c r="U141" t="s">
        <v>0</v>
      </c>
      <c r="W141" t="s">
        <v>0</v>
      </c>
    </row>
    <row r="142" spans="1:24" ht="15.75" thickBot="1" x14ac:dyDescent="0.3">
      <c r="A142" s="6"/>
      <c r="B142" s="417">
        <v>0</v>
      </c>
      <c r="C142" s="417">
        <v>-4.7000000000000002E-3</v>
      </c>
      <c r="D142" s="417">
        <v>-5.4999999999999997E-3</v>
      </c>
      <c r="E142" s="417">
        <v>-8.0999999999999996E-3</v>
      </c>
      <c r="F142" s="417">
        <v>-2.58E-2</v>
      </c>
      <c r="G142" s="417">
        <v>-3.1E-2</v>
      </c>
      <c r="H142" s="417">
        <v>-3.44E-2</v>
      </c>
      <c r="I142" s="417">
        <v>-3.61E-2</v>
      </c>
      <c r="J142" t="s">
        <v>0</v>
      </c>
      <c r="K142" s="416" t="s">
        <v>4</v>
      </c>
      <c r="L142" s="420">
        <v>-4.3E-3</v>
      </c>
      <c r="M142" t="s">
        <v>0</v>
      </c>
      <c r="N142" t="s">
        <v>0</v>
      </c>
      <c r="R142" t="s">
        <v>0</v>
      </c>
      <c r="W142" t="s">
        <v>0</v>
      </c>
    </row>
    <row r="143" spans="1:24" ht="15.75" thickBot="1" x14ac:dyDescent="0.3">
      <c r="J143" t="s">
        <v>0</v>
      </c>
      <c r="K143" s="414" t="s">
        <v>9</v>
      </c>
      <c r="L143" s="420">
        <v>-4.8999999999999998E-3</v>
      </c>
      <c r="N143" t="s">
        <v>0</v>
      </c>
      <c r="R143" t="s">
        <v>0</v>
      </c>
      <c r="W143" t="s">
        <v>0</v>
      </c>
    </row>
    <row r="144" spans="1:24" ht="15.75" thickBot="1" x14ac:dyDescent="0.3">
      <c r="J144" t="s">
        <v>0</v>
      </c>
      <c r="K144" s="415" t="s">
        <v>8</v>
      </c>
      <c r="L144" s="420">
        <v>-1.01E-2</v>
      </c>
      <c r="O144" t="s">
        <v>0</v>
      </c>
    </row>
    <row r="145" spans="1:41" s="165" customFormat="1" ht="15.75" thickBot="1" x14ac:dyDescent="0.3">
      <c r="K145" s="165" t="s">
        <v>0</v>
      </c>
      <c r="M145" s="165" t="s">
        <v>0</v>
      </c>
      <c r="V145" s="165" t="s">
        <v>0</v>
      </c>
      <c r="W145" s="165" t="s">
        <v>0</v>
      </c>
    </row>
    <row r="146" spans="1:41" ht="15.75" thickBot="1" x14ac:dyDescent="0.3">
      <c r="J146" t="s">
        <v>0</v>
      </c>
      <c r="K146" s="416" t="s">
        <v>4</v>
      </c>
      <c r="L146" s="421">
        <v>5.8999999999999999E-3</v>
      </c>
      <c r="P146" t="s">
        <v>0</v>
      </c>
      <c r="S146" t="s">
        <v>0</v>
      </c>
      <c r="T146" t="s">
        <v>0</v>
      </c>
      <c r="W146" t="s">
        <v>0</v>
      </c>
      <c r="X146" t="s">
        <v>0</v>
      </c>
      <c r="Y146" t="s">
        <v>0</v>
      </c>
      <c r="AB146" t="s">
        <v>0</v>
      </c>
      <c r="AF146" t="s">
        <v>0</v>
      </c>
      <c r="AL146" t="s">
        <v>0</v>
      </c>
    </row>
    <row r="147" spans="1:41" ht="15.75" thickBot="1" x14ac:dyDescent="0.3">
      <c r="A147" s="419" t="s">
        <v>99</v>
      </c>
      <c r="B147" s="161"/>
      <c r="C147" s="421">
        <v>1.5E-3</v>
      </c>
      <c r="D147" s="421">
        <v>1.9E-3</v>
      </c>
      <c r="E147" s="421">
        <v>1E-4</v>
      </c>
      <c r="F147" s="421">
        <v>5.1999999999999998E-3</v>
      </c>
      <c r="G147" s="421">
        <v>4.7999999999999996E-3</v>
      </c>
      <c r="H147" s="421">
        <v>5.8999999999999999E-3</v>
      </c>
      <c r="I147" s="421">
        <v>4.4000000000000003E-3</v>
      </c>
      <c r="K147" s="125" t="s">
        <v>7</v>
      </c>
      <c r="L147" s="421">
        <v>5.1999999999999998E-3</v>
      </c>
      <c r="N147" t="s">
        <v>0</v>
      </c>
      <c r="T147" s="44" t="s">
        <v>4</v>
      </c>
      <c r="U147" s="415" t="s">
        <v>8</v>
      </c>
      <c r="W147" s="47" t="s">
        <v>9</v>
      </c>
      <c r="X147" s="415" t="s">
        <v>8</v>
      </c>
      <c r="Z147" s="49" t="s">
        <v>7</v>
      </c>
      <c r="AA147" s="28" t="s">
        <v>5</v>
      </c>
      <c r="AC147" s="426" t="s">
        <v>8</v>
      </c>
      <c r="AD147" s="46" t="s">
        <v>5</v>
      </c>
      <c r="AF147" s="125" t="s">
        <v>7</v>
      </c>
      <c r="AG147" s="44" t="s">
        <v>4</v>
      </c>
      <c r="AI147" s="45" t="s">
        <v>3</v>
      </c>
      <c r="AJ147" s="427" t="s">
        <v>5</v>
      </c>
      <c r="AO147" t="s">
        <v>0</v>
      </c>
    </row>
    <row r="148" spans="1:41" ht="15.75" thickBot="1" x14ac:dyDescent="0.3">
      <c r="A148" s="6" t="s">
        <v>100</v>
      </c>
      <c r="B148" s="6">
        <v>1</v>
      </c>
      <c r="C148" s="6">
        <v>2</v>
      </c>
      <c r="D148" s="6">
        <v>3</v>
      </c>
      <c r="E148" s="6">
        <v>4</v>
      </c>
      <c r="F148" s="6">
        <v>5</v>
      </c>
      <c r="G148" s="6">
        <v>6</v>
      </c>
      <c r="H148" s="6">
        <v>7</v>
      </c>
      <c r="I148" s="6">
        <v>8</v>
      </c>
      <c r="J148" t="s">
        <v>0</v>
      </c>
      <c r="K148" s="27" t="s">
        <v>6</v>
      </c>
      <c r="L148" s="421">
        <v>4.7999999999999996E-3</v>
      </c>
      <c r="T148" s="49" t="s">
        <v>7</v>
      </c>
      <c r="U148" s="415" t="s">
        <v>8</v>
      </c>
      <c r="W148" s="44" t="s">
        <v>4</v>
      </c>
      <c r="X148" s="28" t="s">
        <v>5</v>
      </c>
      <c r="Z148" s="50" t="s">
        <v>6</v>
      </c>
      <c r="AA148" s="28" t="s">
        <v>5</v>
      </c>
      <c r="AC148" s="414" t="s">
        <v>9</v>
      </c>
      <c r="AD148" s="44" t="s">
        <v>4</v>
      </c>
      <c r="AF148" s="414" t="s">
        <v>9</v>
      </c>
      <c r="AG148" s="49" t="s">
        <v>7</v>
      </c>
    </row>
    <row r="149" spans="1:41" ht="15.75" thickBot="1" x14ac:dyDescent="0.3">
      <c r="A149" s="9">
        <v>43328</v>
      </c>
      <c r="B149" s="146" t="s">
        <v>2</v>
      </c>
      <c r="C149" s="6" t="s">
        <v>3</v>
      </c>
      <c r="D149" s="28" t="s">
        <v>5</v>
      </c>
      <c r="E149" s="415" t="s">
        <v>8</v>
      </c>
      <c r="F149" s="125" t="s">
        <v>7</v>
      </c>
      <c r="G149" s="27" t="s">
        <v>6</v>
      </c>
      <c r="H149" s="416" t="s">
        <v>4</v>
      </c>
      <c r="I149" s="414" t="s">
        <v>9</v>
      </c>
      <c r="J149" t="s">
        <v>0</v>
      </c>
      <c r="K149" s="414" t="s">
        <v>9</v>
      </c>
      <c r="L149" s="421">
        <v>4.4000000000000003E-3</v>
      </c>
      <c r="T149" s="50" t="s">
        <v>6</v>
      </c>
      <c r="U149" s="415" t="s">
        <v>8</v>
      </c>
      <c r="W149" s="49" t="s">
        <v>7</v>
      </c>
      <c r="X149" s="6" t="s">
        <v>3</v>
      </c>
      <c r="Z149" s="47" t="s">
        <v>9</v>
      </c>
      <c r="AA149" s="6" t="s">
        <v>3</v>
      </c>
      <c r="AC149" s="45" t="s">
        <v>3</v>
      </c>
      <c r="AD149" s="426" t="s">
        <v>8</v>
      </c>
      <c r="AF149" s="27" t="s">
        <v>6</v>
      </c>
      <c r="AG149" s="49" t="s">
        <v>7</v>
      </c>
      <c r="AI149" t="s">
        <v>0</v>
      </c>
    </row>
    <row r="150" spans="1:41" ht="15.75" thickBot="1" x14ac:dyDescent="0.3">
      <c r="A150" s="6"/>
      <c r="B150" s="417">
        <v>0</v>
      </c>
      <c r="C150" s="423">
        <v>-4.0000000000000001E-3</v>
      </c>
      <c r="D150" s="423">
        <v>-6.1999999999999998E-3</v>
      </c>
      <c r="E150" s="423">
        <v>-8.0000000000000002E-3</v>
      </c>
      <c r="F150" s="423">
        <v>-2.06E-2</v>
      </c>
      <c r="G150" s="423">
        <v>-2.6200000000000001E-2</v>
      </c>
      <c r="H150" s="423">
        <v>-2.8500000000000001E-2</v>
      </c>
      <c r="I150" s="423">
        <v>-3.1699999999999999E-2</v>
      </c>
      <c r="J150" t="s">
        <v>0</v>
      </c>
      <c r="K150" s="28" t="s">
        <v>5</v>
      </c>
      <c r="L150" s="421">
        <v>1.9E-3</v>
      </c>
      <c r="M150" t="s">
        <v>0</v>
      </c>
      <c r="T150" s="416" t="s">
        <v>4</v>
      </c>
      <c r="U150" s="6" t="s">
        <v>3</v>
      </c>
      <c r="W150" s="50" t="s">
        <v>6</v>
      </c>
      <c r="X150" s="6" t="s">
        <v>3</v>
      </c>
      <c r="Y150" t="s">
        <v>0</v>
      </c>
      <c r="Z150" s="47" t="s">
        <v>9</v>
      </c>
      <c r="AA150" s="28" t="s">
        <v>5</v>
      </c>
      <c r="AC150" s="27" t="s">
        <v>6</v>
      </c>
      <c r="AD150" s="44" t="s">
        <v>4</v>
      </c>
      <c r="AF150" s="50" t="s">
        <v>6</v>
      </c>
      <c r="AG150" s="414" t="s">
        <v>9</v>
      </c>
    </row>
    <row r="151" spans="1:41" ht="15.75" thickBot="1" x14ac:dyDescent="0.3">
      <c r="J151" t="s">
        <v>0</v>
      </c>
      <c r="K151" s="6" t="s">
        <v>3</v>
      </c>
      <c r="L151" s="421">
        <v>1.5E-3</v>
      </c>
      <c r="O151" t="s">
        <v>0</v>
      </c>
      <c r="Q151" t="s">
        <v>0</v>
      </c>
      <c r="S151" t="s">
        <v>0</v>
      </c>
      <c r="Z151" t="s">
        <v>0</v>
      </c>
    </row>
    <row r="152" spans="1:41" ht="15.75" thickBot="1" x14ac:dyDescent="0.3">
      <c r="K152" s="415" t="s">
        <v>8</v>
      </c>
      <c r="L152" s="421">
        <v>1E-4</v>
      </c>
      <c r="R152" t="s">
        <v>0</v>
      </c>
      <c r="AN152" s="414" t="s">
        <v>9</v>
      </c>
      <c r="AO152" s="50" t="s">
        <v>6</v>
      </c>
    </row>
    <row r="153" spans="1:41" s="165" customFormat="1" ht="15.75" thickBot="1" x14ac:dyDescent="0.3">
      <c r="K153" s="165" t="s">
        <v>0</v>
      </c>
      <c r="N153" s="800" t="s">
        <v>102</v>
      </c>
      <c r="O153" s="800"/>
      <c r="Q153" s="800" t="s">
        <v>101</v>
      </c>
      <c r="R153" s="800"/>
    </row>
    <row r="154" spans="1:41" ht="15.75" thickBot="1" x14ac:dyDescent="0.3">
      <c r="A154" s="174"/>
      <c r="B154" s="174"/>
      <c r="C154" s="174"/>
      <c r="D154" s="174"/>
      <c r="E154" s="174"/>
      <c r="F154" s="174"/>
      <c r="G154" s="174"/>
      <c r="H154" s="174"/>
      <c r="I154" s="174"/>
      <c r="J154" t="s">
        <v>0</v>
      </c>
      <c r="K154" s="416" t="s">
        <v>4</v>
      </c>
      <c r="L154" s="421">
        <v>4.1000000000000003E-3</v>
      </c>
      <c r="N154" s="416" t="s">
        <v>4</v>
      </c>
      <c r="O154" s="421">
        <v>9.5999999999999992E-3</v>
      </c>
      <c r="P154" t="s">
        <v>0</v>
      </c>
      <c r="Q154" s="28" t="s">
        <v>5</v>
      </c>
      <c r="R154" s="420">
        <v>-5.0000000000000001E-3</v>
      </c>
      <c r="Y154" t="s">
        <v>0</v>
      </c>
      <c r="AC154" t="s">
        <v>0</v>
      </c>
    </row>
    <row r="155" spans="1:41" ht="15.75" thickBot="1" x14ac:dyDescent="0.3">
      <c r="A155" s="419" t="s">
        <v>98</v>
      </c>
      <c r="B155" s="161"/>
      <c r="C155" s="421">
        <v>3.5999999999999999E-3</v>
      </c>
      <c r="D155" s="420">
        <v>-4.1000000000000003E-3</v>
      </c>
      <c r="E155" s="420">
        <v>-3.3E-3</v>
      </c>
      <c r="F155" s="421">
        <v>3.8E-3</v>
      </c>
      <c r="G155" s="421">
        <v>2.7000000000000001E-3</v>
      </c>
      <c r="H155" s="421">
        <v>4.1000000000000003E-3</v>
      </c>
      <c r="I155" s="420">
        <v>-4.0000000000000002E-4</v>
      </c>
      <c r="K155" s="125" t="s">
        <v>7</v>
      </c>
      <c r="L155" s="421">
        <v>3.8E-3</v>
      </c>
      <c r="N155" s="27" t="s">
        <v>6</v>
      </c>
      <c r="O155" s="421">
        <v>2.3999999999999998E-3</v>
      </c>
      <c r="Q155" s="6" t="s">
        <v>3</v>
      </c>
      <c r="R155" s="420">
        <v>-5.1999999999999998E-3</v>
      </c>
      <c r="T155" s="44" t="s">
        <v>4</v>
      </c>
      <c r="U155" s="6" t="s">
        <v>3</v>
      </c>
      <c r="W155" s="49" t="s">
        <v>7</v>
      </c>
      <c r="X155" s="28" t="s">
        <v>5</v>
      </c>
      <c r="Z155" s="414" t="s">
        <v>9</v>
      </c>
      <c r="AA155" s="44" t="s">
        <v>4</v>
      </c>
      <c r="AC155" s="50" t="s">
        <v>6</v>
      </c>
      <c r="AD155" s="414" t="s">
        <v>9</v>
      </c>
      <c r="AE155" t="s">
        <v>0</v>
      </c>
      <c r="AF155" s="27" t="s">
        <v>6</v>
      </c>
      <c r="AG155" s="48" t="s">
        <v>8</v>
      </c>
    </row>
    <row r="156" spans="1:41" ht="15.75" thickBot="1" x14ac:dyDescent="0.3">
      <c r="A156" s="6" t="s">
        <v>100</v>
      </c>
      <c r="B156" s="6">
        <v>1</v>
      </c>
      <c r="C156" s="6">
        <v>2</v>
      </c>
      <c r="D156" s="6">
        <v>3</v>
      </c>
      <c r="E156" s="6">
        <v>4</v>
      </c>
      <c r="F156" s="6">
        <v>5</v>
      </c>
      <c r="G156" s="6">
        <v>6</v>
      </c>
      <c r="H156" s="6">
        <v>7</v>
      </c>
      <c r="I156" s="6">
        <v>8</v>
      </c>
      <c r="J156" t="s">
        <v>0</v>
      </c>
      <c r="K156" s="415" t="s">
        <v>8</v>
      </c>
      <c r="L156" s="421">
        <v>3.5999999999999999E-3</v>
      </c>
      <c r="N156" s="415" t="s">
        <v>8</v>
      </c>
      <c r="O156" s="421">
        <v>1.1000000000000001E-3</v>
      </c>
      <c r="Q156" s="125" t="s">
        <v>7</v>
      </c>
      <c r="R156" s="420">
        <v>-1.7999999999999999E-2</v>
      </c>
      <c r="T156" s="49" t="s">
        <v>7</v>
      </c>
      <c r="U156" s="6" t="s">
        <v>3</v>
      </c>
      <c r="W156" s="48" t="s">
        <v>8</v>
      </c>
      <c r="X156" s="28" t="s">
        <v>5</v>
      </c>
      <c r="Z156" s="414" t="s">
        <v>9</v>
      </c>
      <c r="AA156" s="49" t="s">
        <v>7</v>
      </c>
      <c r="AC156" s="47" t="s">
        <v>9</v>
      </c>
      <c r="AD156" s="28" t="s">
        <v>5</v>
      </c>
      <c r="AF156" s="6" t="s">
        <v>3</v>
      </c>
      <c r="AG156" s="46" t="s">
        <v>5</v>
      </c>
    </row>
    <row r="157" spans="1:41" ht="15.75" thickBot="1" x14ac:dyDescent="0.3">
      <c r="A157" s="9">
        <v>43329</v>
      </c>
      <c r="B157" s="146" t="s">
        <v>2</v>
      </c>
      <c r="C157" s="415" t="s">
        <v>8</v>
      </c>
      <c r="D157" s="6" t="s">
        <v>3</v>
      </c>
      <c r="E157" s="28" t="s">
        <v>5</v>
      </c>
      <c r="F157" s="125" t="s">
        <v>7</v>
      </c>
      <c r="G157" s="27" t="s">
        <v>6</v>
      </c>
      <c r="H157" s="416" t="s">
        <v>4</v>
      </c>
      <c r="I157" s="414" t="s">
        <v>9</v>
      </c>
      <c r="K157" s="27" t="s">
        <v>6</v>
      </c>
      <c r="L157" s="421">
        <v>2.7000000000000001E-3</v>
      </c>
      <c r="N157" s="125" t="s">
        <v>7</v>
      </c>
      <c r="O157" s="421">
        <v>5.0000000000000001E-4</v>
      </c>
      <c r="Q157" s="27" t="s">
        <v>6</v>
      </c>
      <c r="R157" s="420">
        <v>-1.8700000000000001E-2</v>
      </c>
      <c r="T157" s="6" t="s">
        <v>3</v>
      </c>
      <c r="U157" s="48" t="s">
        <v>8</v>
      </c>
      <c r="V157" t="s">
        <v>0</v>
      </c>
      <c r="W157" s="50" t="s">
        <v>6</v>
      </c>
      <c r="X157" s="6" t="s">
        <v>3</v>
      </c>
      <c r="Z157" s="414" t="s">
        <v>9</v>
      </c>
      <c r="AA157" s="48" t="s">
        <v>8</v>
      </c>
      <c r="AC157" s="27" t="s">
        <v>6</v>
      </c>
      <c r="AD157" s="44" t="s">
        <v>4</v>
      </c>
      <c r="AF157" s="44" t="s">
        <v>4</v>
      </c>
      <c r="AG157" s="415" t="s">
        <v>8</v>
      </c>
      <c r="AI157" s="49" t="s">
        <v>7</v>
      </c>
      <c r="AJ157" s="415" t="s">
        <v>8</v>
      </c>
    </row>
    <row r="158" spans="1:41" ht="15.75" thickBot="1" x14ac:dyDescent="0.3">
      <c r="A158" s="6"/>
      <c r="B158" s="417">
        <v>0</v>
      </c>
      <c r="C158" s="417">
        <v>-4.4000000000000003E-3</v>
      </c>
      <c r="D158" s="417">
        <v>-8.0999999999999996E-3</v>
      </c>
      <c r="E158" s="417">
        <v>-9.4999999999999998E-3</v>
      </c>
      <c r="F158" s="417">
        <v>-1.6799999999999999E-2</v>
      </c>
      <c r="G158" s="417">
        <v>-2.35E-2</v>
      </c>
      <c r="H158" s="417">
        <v>-2.4400000000000002E-2</v>
      </c>
      <c r="I158" s="417">
        <v>-3.2099999999999997E-2</v>
      </c>
      <c r="K158" s="414" t="s">
        <v>9</v>
      </c>
      <c r="L158" s="420">
        <v>-4.0000000000000002E-4</v>
      </c>
      <c r="N158" s="414" t="s">
        <v>9</v>
      </c>
      <c r="O158" s="420">
        <v>-1.1999999999999999E-3</v>
      </c>
      <c r="Q158" s="415" t="s">
        <v>8</v>
      </c>
      <c r="R158" s="420">
        <v>-1.9199999999999998E-2</v>
      </c>
      <c r="T158" s="44" t="s">
        <v>4</v>
      </c>
      <c r="U158" s="28" t="s">
        <v>5</v>
      </c>
      <c r="V158" t="s">
        <v>0</v>
      </c>
      <c r="W158" s="50" t="s">
        <v>6</v>
      </c>
      <c r="X158" s="28" t="s">
        <v>5</v>
      </c>
      <c r="Z158" s="47" t="s">
        <v>9</v>
      </c>
      <c r="AA158" s="6" t="s">
        <v>3</v>
      </c>
      <c r="AB158" t="s">
        <v>0</v>
      </c>
      <c r="AC158" s="49" t="s">
        <v>7</v>
      </c>
      <c r="AD158" s="27" t="s">
        <v>6</v>
      </c>
      <c r="AF158" s="125" t="s">
        <v>7</v>
      </c>
      <c r="AG158" s="44" t="s">
        <v>4</v>
      </c>
    </row>
    <row r="159" spans="1:41" ht="15.75" thickBot="1" x14ac:dyDescent="0.3">
      <c r="A159" s="174"/>
      <c r="B159" s="174"/>
      <c r="C159" s="174"/>
      <c r="D159" s="174"/>
      <c r="E159" s="174"/>
      <c r="F159" s="174"/>
      <c r="G159" s="174"/>
      <c r="H159" s="174"/>
      <c r="I159" s="174"/>
      <c r="K159" s="28" t="s">
        <v>5</v>
      </c>
      <c r="L159" s="420">
        <v>-3.3E-3</v>
      </c>
      <c r="N159" s="6" t="s">
        <v>3</v>
      </c>
      <c r="O159" s="420">
        <v>-3.7000000000000002E-3</v>
      </c>
      <c r="Q159" s="414" t="s">
        <v>9</v>
      </c>
      <c r="R159" s="420">
        <v>-1.9400000000000001E-2</v>
      </c>
    </row>
    <row r="160" spans="1:41" ht="15.75" thickBot="1" x14ac:dyDescent="0.3">
      <c r="K160" s="6" t="s">
        <v>3</v>
      </c>
      <c r="L160" s="420">
        <v>-4.1000000000000003E-3</v>
      </c>
      <c r="N160" s="28" t="s">
        <v>5</v>
      </c>
      <c r="O160" s="420">
        <v>-8.2000000000000007E-3</v>
      </c>
      <c r="Q160" s="416" t="s">
        <v>4</v>
      </c>
      <c r="R160" s="420">
        <v>-2.6700000000000002E-2</v>
      </c>
      <c r="S160" t="s">
        <v>0</v>
      </c>
      <c r="U160" t="s">
        <v>0</v>
      </c>
    </row>
    <row r="161" spans="1:19" s="165" customFormat="1" ht="15.75" thickBot="1" x14ac:dyDescent="0.3"/>
    <row r="162" spans="1:19" ht="15.75" thickBot="1" x14ac:dyDescent="0.3">
      <c r="C162" t="s">
        <v>0</v>
      </c>
      <c r="E162" t="s">
        <v>0</v>
      </c>
      <c r="J162" t="s">
        <v>0</v>
      </c>
      <c r="K162" s="414" t="s">
        <v>9</v>
      </c>
      <c r="L162" s="421">
        <v>1.1000000000000001E-3</v>
      </c>
    </row>
    <row r="163" spans="1:19" ht="15.75" thickBot="1" x14ac:dyDescent="0.3">
      <c r="A163" s="419" t="s">
        <v>99</v>
      </c>
      <c r="B163" s="161"/>
      <c r="C163" s="420">
        <v>-2.7000000000000001E-3</v>
      </c>
      <c r="D163" s="421">
        <v>1E-3</v>
      </c>
      <c r="E163" s="420">
        <v>-3.3999999999999998E-3</v>
      </c>
      <c r="F163" s="420">
        <v>-2.9999999999999997E-4</v>
      </c>
      <c r="G163" s="421">
        <v>5.9999999999999995E-4</v>
      </c>
      <c r="H163" s="420">
        <v>-2.7000000000000001E-3</v>
      </c>
      <c r="I163" s="421">
        <v>1.1000000000000001E-3</v>
      </c>
      <c r="J163" t="s">
        <v>0</v>
      </c>
      <c r="K163" s="28" t="s">
        <v>5</v>
      </c>
      <c r="L163" s="421">
        <v>1E-3</v>
      </c>
    </row>
    <row r="164" spans="1:19" ht="15.75" thickBot="1" x14ac:dyDescent="0.3">
      <c r="A164" s="6" t="s">
        <v>100</v>
      </c>
      <c r="B164" s="6">
        <v>1</v>
      </c>
      <c r="C164" s="6">
        <v>2</v>
      </c>
      <c r="D164" s="6">
        <v>3</v>
      </c>
      <c r="E164" s="6">
        <v>4</v>
      </c>
      <c r="F164" s="6">
        <v>5</v>
      </c>
      <c r="G164" s="6">
        <v>6</v>
      </c>
      <c r="H164" s="6">
        <v>7</v>
      </c>
      <c r="I164" s="6">
        <v>8</v>
      </c>
      <c r="J164" t="s">
        <v>0</v>
      </c>
      <c r="K164" s="27" t="s">
        <v>6</v>
      </c>
      <c r="L164" s="421">
        <v>5.9999999999999995E-4</v>
      </c>
    </row>
    <row r="165" spans="1:19" ht="15.75" thickBot="1" x14ac:dyDescent="0.3">
      <c r="A165" s="9">
        <v>43332</v>
      </c>
      <c r="B165" s="146" t="s">
        <v>2</v>
      </c>
      <c r="C165" s="415" t="s">
        <v>8</v>
      </c>
      <c r="D165" s="28" t="s">
        <v>5</v>
      </c>
      <c r="E165" s="6" t="s">
        <v>3</v>
      </c>
      <c r="F165" s="125" t="s">
        <v>7</v>
      </c>
      <c r="G165" s="27" t="s">
        <v>6</v>
      </c>
      <c r="H165" s="416" t="s">
        <v>4</v>
      </c>
      <c r="I165" s="414" t="s">
        <v>9</v>
      </c>
      <c r="J165" t="s">
        <v>0</v>
      </c>
      <c r="K165" s="125" t="s">
        <v>7</v>
      </c>
      <c r="L165" s="420">
        <v>-2.9999999999999997E-4</v>
      </c>
    </row>
    <row r="166" spans="1:19" ht="15.75" thickBot="1" x14ac:dyDescent="0.3">
      <c r="A166" s="6"/>
      <c r="B166" s="417">
        <v>0</v>
      </c>
      <c r="C166" s="417">
        <v>-7.1000000000000004E-3</v>
      </c>
      <c r="D166" s="417">
        <v>-8.5000000000000006E-3</v>
      </c>
      <c r="E166" s="417">
        <v>-1.15E-2</v>
      </c>
      <c r="F166" s="417">
        <v>-1.7100000000000001E-2</v>
      </c>
      <c r="G166" s="417">
        <v>-2.29E-2</v>
      </c>
      <c r="H166" s="417">
        <v>-2.7099999999999999E-2</v>
      </c>
      <c r="I166" s="417">
        <v>-3.1E-2</v>
      </c>
      <c r="J166" t="s">
        <v>0</v>
      </c>
      <c r="K166" s="415" t="s">
        <v>8</v>
      </c>
      <c r="L166" s="420">
        <v>-2.7000000000000001E-3</v>
      </c>
    </row>
    <row r="167" spans="1:19" ht="15.75" thickBot="1" x14ac:dyDescent="0.3">
      <c r="A167" s="174"/>
      <c r="B167" s="174"/>
      <c r="C167" s="174"/>
      <c r="D167" s="174"/>
      <c r="E167" s="174"/>
      <c r="F167" s="174"/>
      <c r="G167" s="174"/>
      <c r="H167" s="174"/>
      <c r="I167" s="174"/>
      <c r="J167" t="s">
        <v>0</v>
      </c>
      <c r="K167" s="416" t="s">
        <v>4</v>
      </c>
      <c r="L167" s="420">
        <v>-2.7000000000000001E-3</v>
      </c>
      <c r="P167" t="s">
        <v>0</v>
      </c>
    </row>
    <row r="168" spans="1:19" ht="15.75" thickBot="1" x14ac:dyDescent="0.3">
      <c r="G168" t="s">
        <v>0</v>
      </c>
      <c r="J168" t="s">
        <v>0</v>
      </c>
      <c r="K168" s="6" t="s">
        <v>3</v>
      </c>
      <c r="L168" s="420">
        <v>-3.3999999999999998E-3</v>
      </c>
    </row>
    <row r="169" spans="1:19" s="165" customFormat="1" ht="15.75" thickBot="1" x14ac:dyDescent="0.3">
      <c r="C169" s="165" t="s">
        <v>0</v>
      </c>
    </row>
    <row r="170" spans="1:19" ht="15.75" thickBot="1" x14ac:dyDescent="0.3">
      <c r="C170" t="s">
        <v>0</v>
      </c>
      <c r="J170" t="s">
        <v>0</v>
      </c>
      <c r="K170" s="414" t="s">
        <v>9</v>
      </c>
      <c r="L170" s="421">
        <v>1.0999999999999999E-2</v>
      </c>
    </row>
    <row r="171" spans="1:19" ht="15.75" thickBot="1" x14ac:dyDescent="0.3">
      <c r="A171" s="419" t="s">
        <v>99</v>
      </c>
      <c r="B171" s="161"/>
      <c r="C171" s="421">
        <v>8.0999999999999996E-3</v>
      </c>
      <c r="D171" s="421">
        <v>2.5000000000000001E-3</v>
      </c>
      <c r="E171" s="421">
        <v>2E-3</v>
      </c>
      <c r="F171" s="421">
        <v>6.3E-3</v>
      </c>
      <c r="G171" s="421">
        <v>1.04E-2</v>
      </c>
      <c r="H171" s="421">
        <v>1.06E-2</v>
      </c>
      <c r="I171" s="421">
        <v>1.0999999999999999E-2</v>
      </c>
      <c r="J171" t="s">
        <v>0</v>
      </c>
      <c r="K171" s="416" t="s">
        <v>4</v>
      </c>
      <c r="L171" s="421">
        <v>1.06E-2</v>
      </c>
      <c r="R171" t="s">
        <v>0</v>
      </c>
      <c r="S171" t="s">
        <v>0</v>
      </c>
    </row>
    <row r="172" spans="1:19" ht="15.75" thickBot="1" x14ac:dyDescent="0.3">
      <c r="A172" s="6" t="s">
        <v>100</v>
      </c>
      <c r="B172" s="6">
        <v>1</v>
      </c>
      <c r="C172" s="6">
        <v>2</v>
      </c>
      <c r="D172" s="6">
        <v>3</v>
      </c>
      <c r="E172" s="6">
        <v>4</v>
      </c>
      <c r="F172" s="6">
        <v>5</v>
      </c>
      <c r="G172" s="6">
        <v>6</v>
      </c>
      <c r="H172" s="6">
        <v>7</v>
      </c>
      <c r="I172" s="6">
        <v>8</v>
      </c>
      <c r="J172" t="s">
        <v>0</v>
      </c>
      <c r="K172" s="27" t="s">
        <v>6</v>
      </c>
      <c r="L172" s="421">
        <v>1.04E-2</v>
      </c>
    </row>
    <row r="173" spans="1:19" ht="15.75" thickBot="1" x14ac:dyDescent="0.3">
      <c r="A173" s="9">
        <v>43333</v>
      </c>
      <c r="B173" s="146" t="s">
        <v>2</v>
      </c>
      <c r="C173" s="28" t="s">
        <v>5</v>
      </c>
      <c r="D173" s="415" t="s">
        <v>8</v>
      </c>
      <c r="E173" s="6" t="s">
        <v>3</v>
      </c>
      <c r="F173" s="125" t="s">
        <v>7</v>
      </c>
      <c r="G173" s="27" t="s">
        <v>6</v>
      </c>
      <c r="H173" s="416" t="s">
        <v>4</v>
      </c>
      <c r="I173" s="414" t="s">
        <v>9</v>
      </c>
      <c r="J173" t="s">
        <v>0</v>
      </c>
      <c r="K173" s="28" t="s">
        <v>5</v>
      </c>
      <c r="L173" s="421">
        <v>8.0999999999999996E-3</v>
      </c>
    </row>
    <row r="174" spans="1:19" ht="15.75" thickBot="1" x14ac:dyDescent="0.3">
      <c r="A174" s="6"/>
      <c r="B174" s="417">
        <v>0</v>
      </c>
      <c r="C174" s="417">
        <v>-4.0000000000000002E-4</v>
      </c>
      <c r="D174" s="417">
        <v>-4.5999999999999999E-3</v>
      </c>
      <c r="E174" s="417">
        <v>-9.4999999999999998E-3</v>
      </c>
      <c r="F174" s="417">
        <v>-1.0800000000000001E-2</v>
      </c>
      <c r="G174" s="417">
        <v>-1.2500000000000001E-2</v>
      </c>
      <c r="H174" s="417">
        <v>-1.6500000000000001E-2</v>
      </c>
      <c r="I174" s="417">
        <v>-0.02</v>
      </c>
      <c r="J174" t="s">
        <v>0</v>
      </c>
      <c r="K174" s="125" t="s">
        <v>7</v>
      </c>
      <c r="L174" s="421">
        <v>6.3E-3</v>
      </c>
    </row>
    <row r="175" spans="1:19" ht="15.75" thickBot="1" x14ac:dyDescent="0.3">
      <c r="K175" s="415" t="s">
        <v>8</v>
      </c>
      <c r="L175" s="421">
        <v>2.5000000000000001E-3</v>
      </c>
    </row>
    <row r="176" spans="1:19" ht="15.75" thickBot="1" x14ac:dyDescent="0.3">
      <c r="J176" t="s">
        <v>0</v>
      </c>
      <c r="K176" s="6" t="s">
        <v>3</v>
      </c>
      <c r="L176" s="421">
        <v>2E-3</v>
      </c>
    </row>
    <row r="177" spans="1:18" s="165" customFormat="1" ht="15.75" thickBot="1" x14ac:dyDescent="0.3">
      <c r="K177" s="165" t="s">
        <v>0</v>
      </c>
    </row>
    <row r="178" spans="1:18" ht="15.75" thickBot="1" x14ac:dyDescent="0.3">
      <c r="C178" t="s">
        <v>0</v>
      </c>
      <c r="K178" s="415" t="s">
        <v>8</v>
      </c>
      <c r="L178" s="421">
        <v>5.1000000000000004E-3</v>
      </c>
    </row>
    <row r="179" spans="1:18" ht="15.75" thickBot="1" x14ac:dyDescent="0.3">
      <c r="A179" s="419" t="s">
        <v>98</v>
      </c>
      <c r="B179" s="421">
        <v>4.3E-3</v>
      </c>
      <c r="C179" s="421">
        <v>5.1000000000000004E-3</v>
      </c>
      <c r="D179" s="161"/>
      <c r="E179" s="421">
        <v>2.3999999999999998E-3</v>
      </c>
      <c r="F179" s="421">
        <v>4.5999999999999999E-3</v>
      </c>
      <c r="G179" s="421">
        <v>5.0000000000000001E-4</v>
      </c>
      <c r="H179" s="421">
        <v>3.3999999999999998E-3</v>
      </c>
      <c r="I179" s="421">
        <v>4.1999999999999997E-3</v>
      </c>
      <c r="J179" t="s">
        <v>0</v>
      </c>
      <c r="K179" s="27" t="s">
        <v>6</v>
      </c>
      <c r="L179" s="421">
        <v>4.5999999999999999E-3</v>
      </c>
    </row>
    <row r="180" spans="1:18" ht="15.75" thickBot="1" x14ac:dyDescent="0.3">
      <c r="A180" s="6" t="s">
        <v>100</v>
      </c>
      <c r="B180" s="6">
        <v>1</v>
      </c>
      <c r="C180" s="6">
        <v>2</v>
      </c>
      <c r="D180" s="6">
        <v>3</v>
      </c>
      <c r="E180" s="6">
        <v>4</v>
      </c>
      <c r="F180" s="6">
        <v>5</v>
      </c>
      <c r="G180" s="6">
        <v>6</v>
      </c>
      <c r="H180" s="6">
        <v>7</v>
      </c>
      <c r="I180" s="6">
        <v>8</v>
      </c>
      <c r="K180" s="28" t="s">
        <v>5</v>
      </c>
      <c r="L180" s="421">
        <v>4.3E-3</v>
      </c>
      <c r="R180" t="s">
        <v>0</v>
      </c>
    </row>
    <row r="181" spans="1:18" ht="15.75" thickBot="1" x14ac:dyDescent="0.3">
      <c r="A181" s="9">
        <v>43334</v>
      </c>
      <c r="B181" s="28" t="s">
        <v>5</v>
      </c>
      <c r="C181" s="415" t="s">
        <v>8</v>
      </c>
      <c r="D181" s="146" t="s">
        <v>2</v>
      </c>
      <c r="E181" s="6" t="s">
        <v>3</v>
      </c>
      <c r="F181" s="27" t="s">
        <v>6</v>
      </c>
      <c r="G181" s="125" t="s">
        <v>7</v>
      </c>
      <c r="H181" s="416" t="s">
        <v>4</v>
      </c>
      <c r="I181" s="414" t="s">
        <v>9</v>
      </c>
      <c r="J181" t="s">
        <v>0</v>
      </c>
      <c r="K181" s="414" t="s">
        <v>9</v>
      </c>
      <c r="L181" s="421">
        <v>4.1999999999999997E-3</v>
      </c>
    </row>
    <row r="182" spans="1:18" ht="15.75" thickBot="1" x14ac:dyDescent="0.3">
      <c r="A182" s="6"/>
      <c r="B182" s="417">
        <v>3.8999999999999998E-3</v>
      </c>
      <c r="C182" s="417">
        <v>5.0000000000000001E-4</v>
      </c>
      <c r="D182" s="417">
        <v>0</v>
      </c>
      <c r="E182" s="417">
        <v>-7.1000000000000004E-3</v>
      </c>
      <c r="F182" s="417">
        <v>-7.9000000000000008E-3</v>
      </c>
      <c r="G182" s="417">
        <v>-1.03E-2</v>
      </c>
      <c r="H182" s="417">
        <v>-1.3100000000000001E-2</v>
      </c>
      <c r="I182" s="417">
        <v>-1.5800000000000002E-2</v>
      </c>
      <c r="J182" t="s">
        <v>0</v>
      </c>
      <c r="K182" s="416" t="s">
        <v>4</v>
      </c>
      <c r="L182" s="421">
        <v>3.3999999999999998E-3</v>
      </c>
    </row>
    <row r="183" spans="1:18" ht="15.75" thickBot="1" x14ac:dyDescent="0.3">
      <c r="J183" t="s">
        <v>0</v>
      </c>
      <c r="K183" s="6" t="s">
        <v>3</v>
      </c>
      <c r="L183" s="421">
        <v>2.3999999999999998E-3</v>
      </c>
    </row>
    <row r="184" spans="1:18" ht="15.75" thickBot="1" x14ac:dyDescent="0.3">
      <c r="J184" t="s">
        <v>0</v>
      </c>
      <c r="K184" s="125" t="s">
        <v>7</v>
      </c>
      <c r="L184" s="421">
        <v>5.0000000000000001E-4</v>
      </c>
    </row>
    <row r="185" spans="1:18" s="165" customFormat="1" ht="15.75" thickBot="1" x14ac:dyDescent="0.3">
      <c r="F185" s="424"/>
      <c r="G185" s="165" t="s">
        <v>0</v>
      </c>
      <c r="I185" s="165" t="s">
        <v>0</v>
      </c>
    </row>
    <row r="186" spans="1:18" ht="15.75" thickBot="1" x14ac:dyDescent="0.3">
      <c r="K186" s="6" t="s">
        <v>3</v>
      </c>
      <c r="L186" s="421">
        <v>6.4999999999999997E-3</v>
      </c>
      <c r="M186" t="s">
        <v>0</v>
      </c>
    </row>
    <row r="187" spans="1:18" ht="15.75" thickBot="1" x14ac:dyDescent="0.3">
      <c r="A187" s="419" t="s">
        <v>99</v>
      </c>
      <c r="B187" s="421">
        <v>2.8E-3</v>
      </c>
      <c r="C187" s="420">
        <v>-1E-4</v>
      </c>
      <c r="D187" s="161"/>
      <c r="E187" s="421">
        <v>6.4999999999999997E-3</v>
      </c>
      <c r="F187" s="421">
        <v>2.3999999999999998E-3</v>
      </c>
      <c r="G187" s="420">
        <v>-2.0999999999999999E-3</v>
      </c>
      <c r="H187" s="420">
        <v>-1E-4</v>
      </c>
      <c r="I187" s="420">
        <v>-7.4000000000000003E-3</v>
      </c>
      <c r="J187" t="s">
        <v>0</v>
      </c>
      <c r="K187" s="28" t="s">
        <v>5</v>
      </c>
      <c r="L187" s="421">
        <v>2.8E-3</v>
      </c>
    </row>
    <row r="188" spans="1:18" ht="15.75" thickBot="1" x14ac:dyDescent="0.3">
      <c r="A188" s="6" t="s">
        <v>100</v>
      </c>
      <c r="B188" s="6">
        <v>1</v>
      </c>
      <c r="C188" s="6">
        <v>2</v>
      </c>
      <c r="D188" s="6">
        <v>3</v>
      </c>
      <c r="E188" s="6">
        <v>4</v>
      </c>
      <c r="F188" s="6">
        <v>5</v>
      </c>
      <c r="G188" s="6">
        <v>6</v>
      </c>
      <c r="H188" s="6">
        <v>7</v>
      </c>
      <c r="I188" s="6">
        <v>8</v>
      </c>
      <c r="J188" t="s">
        <v>0</v>
      </c>
      <c r="K188" s="27" t="s">
        <v>6</v>
      </c>
      <c r="L188" s="421">
        <v>2.3999999999999998E-3</v>
      </c>
    </row>
    <row r="189" spans="1:18" ht="15.75" thickBot="1" x14ac:dyDescent="0.3">
      <c r="A189" s="9">
        <v>43335</v>
      </c>
      <c r="B189" s="28" t="s">
        <v>5</v>
      </c>
      <c r="C189" s="415" t="s">
        <v>8</v>
      </c>
      <c r="D189" s="146" t="s">
        <v>2</v>
      </c>
      <c r="E189" s="6" t="s">
        <v>3</v>
      </c>
      <c r="F189" s="27" t="s">
        <v>6</v>
      </c>
      <c r="G189" s="416" t="s">
        <v>4</v>
      </c>
      <c r="H189" s="414" t="s">
        <v>9</v>
      </c>
      <c r="I189" s="125" t="s">
        <v>7</v>
      </c>
      <c r="J189" t="s">
        <v>0</v>
      </c>
      <c r="K189" s="415" t="s">
        <v>8</v>
      </c>
      <c r="L189" s="420">
        <v>-1E-4</v>
      </c>
      <c r="P189" t="s">
        <v>0</v>
      </c>
    </row>
    <row r="190" spans="1:18" ht="15.75" thickBot="1" x14ac:dyDescent="0.3">
      <c r="A190" s="6"/>
      <c r="B190" s="417">
        <v>6.7000000000000002E-3</v>
      </c>
      <c r="C190" s="417">
        <v>4.0000000000000002E-4</v>
      </c>
      <c r="D190" s="417">
        <v>0</v>
      </c>
      <c r="E190" s="417">
        <v>-5.9999999999999995E-4</v>
      </c>
      <c r="F190" s="417">
        <v>-5.4999999999999997E-3</v>
      </c>
      <c r="G190" s="417">
        <v>-1.52E-2</v>
      </c>
      <c r="H190" s="417">
        <v>-1.5900000000000001E-2</v>
      </c>
      <c r="I190" s="417">
        <v>-1.77E-2</v>
      </c>
      <c r="J190" t="s">
        <v>0</v>
      </c>
      <c r="K190" s="414" t="s">
        <v>9</v>
      </c>
      <c r="L190" s="420">
        <v>-1E-4</v>
      </c>
    </row>
    <row r="191" spans="1:18" ht="15.75" thickBot="1" x14ac:dyDescent="0.3">
      <c r="J191" t="s">
        <v>0</v>
      </c>
      <c r="K191" s="416" t="s">
        <v>4</v>
      </c>
      <c r="L191" s="420">
        <v>-2.0999999999999999E-3</v>
      </c>
    </row>
    <row r="192" spans="1:18" ht="15.75" thickBot="1" x14ac:dyDescent="0.3">
      <c r="J192" t="s">
        <v>0</v>
      </c>
      <c r="K192" s="125" t="s">
        <v>7</v>
      </c>
      <c r="L192" s="420">
        <v>-7.4000000000000003E-3</v>
      </c>
    </row>
    <row r="193" spans="1:23" s="165" customFormat="1" ht="15.75" thickBot="1" x14ac:dyDescent="0.3">
      <c r="L193" s="165" t="s">
        <v>0</v>
      </c>
      <c r="N193" s="800" t="s">
        <v>103</v>
      </c>
      <c r="O193" s="800"/>
      <c r="Q193" s="800" t="s">
        <v>102</v>
      </c>
      <c r="R193" s="800"/>
      <c r="T193" s="800" t="s">
        <v>101</v>
      </c>
      <c r="U193" s="800"/>
      <c r="W193" s="165" t="s">
        <v>0</v>
      </c>
    </row>
    <row r="194" spans="1:23" ht="15.75" thickBot="1" x14ac:dyDescent="0.3">
      <c r="C194" t="s">
        <v>0</v>
      </c>
      <c r="D194" t="s">
        <v>0</v>
      </c>
      <c r="E194" t="s">
        <v>0</v>
      </c>
      <c r="G194" t="s">
        <v>0</v>
      </c>
      <c r="H194" t="s">
        <v>0</v>
      </c>
      <c r="I194" t="s">
        <v>0</v>
      </c>
      <c r="J194" t="s">
        <v>0</v>
      </c>
      <c r="K194" s="125" t="s">
        <v>7</v>
      </c>
      <c r="L194" s="421">
        <v>1.0800000000000001E-2</v>
      </c>
      <c r="N194" s="27" t="s">
        <v>6</v>
      </c>
      <c r="O194" s="421">
        <v>2.4799999999999999E-2</v>
      </c>
      <c r="P194" t="s">
        <v>0</v>
      </c>
      <c r="Q194" s="416" t="s">
        <v>4</v>
      </c>
      <c r="R194" s="421">
        <v>9.5999999999999992E-3</v>
      </c>
      <c r="S194" t="s">
        <v>0</v>
      </c>
      <c r="T194" s="28" t="s">
        <v>5</v>
      </c>
      <c r="U194" s="420">
        <v>-5.0000000000000001E-3</v>
      </c>
    </row>
    <row r="195" spans="1:23" ht="15.75" thickBot="1" x14ac:dyDescent="0.3">
      <c r="A195" s="419" t="s">
        <v>98</v>
      </c>
      <c r="B195" s="421">
        <v>2.2000000000000001E-3</v>
      </c>
      <c r="C195" s="421">
        <v>3.3E-3</v>
      </c>
      <c r="D195" s="421">
        <v>6.7999999999999996E-3</v>
      </c>
      <c r="E195" s="161"/>
      <c r="F195" s="420">
        <v>-5.9999999999999995E-4</v>
      </c>
      <c r="G195" s="421">
        <v>9.2999999999999992E-3</v>
      </c>
      <c r="H195" s="421">
        <v>1.0800000000000001E-2</v>
      </c>
      <c r="I195" s="421">
        <v>3.0000000000000001E-3</v>
      </c>
      <c r="J195" t="s">
        <v>0</v>
      </c>
      <c r="K195" s="416" t="s">
        <v>4</v>
      </c>
      <c r="L195" s="421">
        <v>9.2999999999999992E-3</v>
      </c>
      <c r="N195" s="416" t="s">
        <v>4</v>
      </c>
      <c r="O195" s="421">
        <v>2.2599999999999999E-2</v>
      </c>
      <c r="Q195" s="27" t="s">
        <v>6</v>
      </c>
      <c r="R195" s="421">
        <v>2.3999999999999998E-3</v>
      </c>
      <c r="T195" s="6" t="s">
        <v>3</v>
      </c>
      <c r="U195" s="420">
        <v>-5.1999999999999998E-3</v>
      </c>
    </row>
    <row r="196" spans="1:23" ht="15.75" thickBot="1" x14ac:dyDescent="0.3">
      <c r="A196" s="6" t="s">
        <v>100</v>
      </c>
      <c r="B196" s="6">
        <v>1</v>
      </c>
      <c r="C196" s="6">
        <v>2</v>
      </c>
      <c r="D196" s="6">
        <v>3</v>
      </c>
      <c r="E196" s="6">
        <v>4</v>
      </c>
      <c r="F196" s="6">
        <v>5</v>
      </c>
      <c r="G196" s="6">
        <v>6</v>
      </c>
      <c r="H196" s="6">
        <v>7</v>
      </c>
      <c r="I196" s="6">
        <v>8</v>
      </c>
      <c r="J196" t="s">
        <v>0</v>
      </c>
      <c r="K196" s="27" t="s">
        <v>6</v>
      </c>
      <c r="L196" s="421">
        <v>6.7999999999999996E-3</v>
      </c>
      <c r="N196" s="414" t="s">
        <v>9</v>
      </c>
      <c r="O196" s="421">
        <v>1.9199999999999998E-2</v>
      </c>
      <c r="Q196" s="415" t="s">
        <v>8</v>
      </c>
      <c r="R196" s="421">
        <v>1.1000000000000001E-3</v>
      </c>
      <c r="T196" s="125" t="s">
        <v>7</v>
      </c>
      <c r="U196" s="420">
        <v>-1.7999999999999999E-2</v>
      </c>
    </row>
    <row r="197" spans="1:23" ht="15.75" thickBot="1" x14ac:dyDescent="0.3">
      <c r="A197" s="9">
        <v>43336</v>
      </c>
      <c r="B197" s="28" t="s">
        <v>5</v>
      </c>
      <c r="C197" s="415" t="s">
        <v>8</v>
      </c>
      <c r="D197" s="27" t="s">
        <v>6</v>
      </c>
      <c r="E197" s="146" t="s">
        <v>2</v>
      </c>
      <c r="F197" s="6" t="s">
        <v>3</v>
      </c>
      <c r="G197" s="416" t="s">
        <v>4</v>
      </c>
      <c r="H197" s="125" t="s">
        <v>7</v>
      </c>
      <c r="I197" s="414" t="s">
        <v>9</v>
      </c>
      <c r="J197" t="s">
        <v>0</v>
      </c>
      <c r="K197" s="415" t="s">
        <v>8</v>
      </c>
      <c r="L197" s="421">
        <v>3.3E-3</v>
      </c>
      <c r="N197" s="28" t="s">
        <v>5</v>
      </c>
      <c r="O197" s="421">
        <v>1.84E-2</v>
      </c>
      <c r="Q197" s="125" t="s">
        <v>7</v>
      </c>
      <c r="R197" s="421">
        <v>5.0000000000000001E-4</v>
      </c>
      <c r="T197" s="27" t="s">
        <v>6</v>
      </c>
      <c r="U197" s="420">
        <v>-1.8700000000000001E-2</v>
      </c>
    </row>
    <row r="198" spans="1:23" ht="15.75" thickBot="1" x14ac:dyDescent="0.3">
      <c r="A198" s="6"/>
      <c r="B198" s="417">
        <v>8.8999999999999999E-3</v>
      </c>
      <c r="C198" s="417">
        <v>3.7000000000000002E-3</v>
      </c>
      <c r="D198" s="417">
        <v>1.2999999999999999E-3</v>
      </c>
      <c r="E198" s="417">
        <v>0</v>
      </c>
      <c r="F198" s="417">
        <v>-1.1999999999999999E-3</v>
      </c>
      <c r="G198" s="417">
        <v>-6.8999999999999999E-3</v>
      </c>
      <c r="H198" s="417">
        <v>-6.8999999999999999E-3</v>
      </c>
      <c r="I198" s="417">
        <v>-1.29E-2</v>
      </c>
      <c r="J198" t="s">
        <v>0</v>
      </c>
      <c r="K198" s="414" t="s">
        <v>9</v>
      </c>
      <c r="L198" s="421">
        <v>3.0000000000000001E-3</v>
      </c>
      <c r="N198" s="125" t="s">
        <v>7</v>
      </c>
      <c r="O198" s="421">
        <v>9.9000000000000008E-3</v>
      </c>
      <c r="Q198" s="414" t="s">
        <v>9</v>
      </c>
      <c r="R198" s="420">
        <v>-1.1999999999999999E-3</v>
      </c>
      <c r="T198" s="415" t="s">
        <v>8</v>
      </c>
      <c r="U198" s="420">
        <v>-1.9199999999999998E-2</v>
      </c>
    </row>
    <row r="199" spans="1:23" ht="15.75" thickBot="1" x14ac:dyDescent="0.3">
      <c r="J199" t="s">
        <v>0</v>
      </c>
      <c r="K199" s="28" t="s">
        <v>5</v>
      </c>
      <c r="L199" s="421">
        <v>2.2000000000000001E-3</v>
      </c>
      <c r="N199" s="415" t="s">
        <v>8</v>
      </c>
      <c r="O199" s="421">
        <v>8.0999999999999996E-3</v>
      </c>
      <c r="Q199" s="6" t="s">
        <v>3</v>
      </c>
      <c r="R199" s="420">
        <v>-3.7000000000000002E-3</v>
      </c>
      <c r="T199" s="414" t="s">
        <v>9</v>
      </c>
      <c r="U199" s="420">
        <v>-1.9400000000000001E-2</v>
      </c>
    </row>
    <row r="200" spans="1:23" ht="15.75" thickBot="1" x14ac:dyDescent="0.3">
      <c r="K200" s="6" t="s">
        <v>3</v>
      </c>
      <c r="L200" s="420">
        <v>-5.9999999999999995E-4</v>
      </c>
      <c r="N200" s="6" t="s">
        <v>3</v>
      </c>
      <c r="O200" s="421">
        <v>6.8999999999999999E-3</v>
      </c>
      <c r="Q200" s="28" t="s">
        <v>5</v>
      </c>
      <c r="R200" s="420">
        <v>-8.2000000000000007E-3</v>
      </c>
      <c r="T200" s="416" t="s">
        <v>4</v>
      </c>
      <c r="U200" s="420">
        <v>-2.6700000000000002E-2</v>
      </c>
    </row>
    <row r="201" spans="1:23" s="165" customFormat="1" ht="15.75" thickBot="1" x14ac:dyDescent="0.3"/>
    <row r="202" spans="1:23" ht="15.75" thickBot="1" x14ac:dyDescent="0.3">
      <c r="B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K202" s="27" t="s">
        <v>6</v>
      </c>
      <c r="L202" s="421">
        <v>4.0000000000000001E-3</v>
      </c>
    </row>
    <row r="203" spans="1:23" ht="15.75" thickBot="1" x14ac:dyDescent="0.3">
      <c r="A203" s="419" t="s">
        <v>99</v>
      </c>
      <c r="B203" s="421">
        <v>2.8E-3</v>
      </c>
      <c r="C203" s="421">
        <v>3.8999999999999998E-3</v>
      </c>
      <c r="D203" s="421">
        <v>4.0000000000000001E-3</v>
      </c>
      <c r="E203" s="161"/>
      <c r="F203" s="420">
        <v>-1.2999999999999999E-3</v>
      </c>
      <c r="G203" s="421">
        <v>2.5999999999999999E-3</v>
      </c>
      <c r="H203" s="421">
        <v>1.4E-3</v>
      </c>
      <c r="I203" s="421">
        <v>3.7000000000000002E-3</v>
      </c>
      <c r="K203" s="415" t="s">
        <v>8</v>
      </c>
      <c r="L203" s="421">
        <v>3.8999999999999998E-3</v>
      </c>
    </row>
    <row r="204" spans="1:23" ht="15.75" thickBot="1" x14ac:dyDescent="0.3">
      <c r="A204" s="6" t="s">
        <v>100</v>
      </c>
      <c r="B204" s="6">
        <v>1</v>
      </c>
      <c r="C204" s="6">
        <v>2</v>
      </c>
      <c r="D204" s="6">
        <v>3</v>
      </c>
      <c r="E204" s="6">
        <v>4</v>
      </c>
      <c r="F204" s="6">
        <v>5</v>
      </c>
      <c r="G204" s="6">
        <v>6</v>
      </c>
      <c r="H204" s="6">
        <v>7</v>
      </c>
      <c r="I204" s="6">
        <v>8</v>
      </c>
      <c r="K204" s="414" t="s">
        <v>9</v>
      </c>
      <c r="L204" s="421">
        <v>3.7000000000000002E-3</v>
      </c>
    </row>
    <row r="205" spans="1:23" ht="15.75" thickBot="1" x14ac:dyDescent="0.3">
      <c r="A205" s="9">
        <v>43339</v>
      </c>
      <c r="B205" s="28" t="s">
        <v>5</v>
      </c>
      <c r="C205" s="415" t="s">
        <v>8</v>
      </c>
      <c r="D205" s="27" t="s">
        <v>6</v>
      </c>
      <c r="E205" s="146" t="s">
        <v>2</v>
      </c>
      <c r="F205" s="6" t="s">
        <v>3</v>
      </c>
      <c r="G205" s="125" t="s">
        <v>7</v>
      </c>
      <c r="H205" s="416" t="s">
        <v>4</v>
      </c>
      <c r="I205" s="414" t="s">
        <v>9</v>
      </c>
      <c r="K205" s="28" t="s">
        <v>5</v>
      </c>
      <c r="L205" s="421">
        <v>2.8E-3</v>
      </c>
    </row>
    <row r="206" spans="1:23" ht="15.75" thickBot="1" x14ac:dyDescent="0.3">
      <c r="A206" s="6"/>
      <c r="B206" s="417">
        <v>1.17E-2</v>
      </c>
      <c r="C206" s="417">
        <v>7.6E-3</v>
      </c>
      <c r="D206" s="417">
        <v>5.3E-3</v>
      </c>
      <c r="E206" s="417">
        <v>0</v>
      </c>
      <c r="F206" s="417">
        <v>-2.5000000000000001E-3</v>
      </c>
      <c r="G206" s="417">
        <v>-4.3E-3</v>
      </c>
      <c r="H206" s="417">
        <v>-5.4999999999999997E-3</v>
      </c>
      <c r="I206" s="417">
        <v>-9.1999999999999998E-3</v>
      </c>
      <c r="K206" s="125" t="s">
        <v>7</v>
      </c>
      <c r="L206" s="421">
        <v>2.5999999999999999E-3</v>
      </c>
      <c r="P206" t="s">
        <v>0</v>
      </c>
    </row>
    <row r="207" spans="1:23" ht="15.75" thickBot="1" x14ac:dyDescent="0.3">
      <c r="K207" s="416" t="s">
        <v>4</v>
      </c>
      <c r="L207" s="421">
        <v>1.4E-3</v>
      </c>
      <c r="V207" t="s">
        <v>0</v>
      </c>
    </row>
    <row r="208" spans="1:23" ht="15.75" thickBot="1" x14ac:dyDescent="0.3">
      <c r="J208" t="s">
        <v>0</v>
      </c>
      <c r="K208" s="6" t="s">
        <v>3</v>
      </c>
      <c r="L208" s="420">
        <v>-1.2999999999999999E-3</v>
      </c>
    </row>
    <row r="209" spans="1:14" s="165" customFormat="1" ht="15.75" thickBot="1" x14ac:dyDescent="0.3"/>
    <row r="210" spans="1:14" ht="15.75" thickBot="1" x14ac:dyDescent="0.3">
      <c r="K210" s="28" t="s">
        <v>5</v>
      </c>
      <c r="L210" s="421">
        <v>3.7000000000000002E-3</v>
      </c>
      <c r="M210" t="s">
        <v>0</v>
      </c>
    </row>
    <row r="211" spans="1:14" ht="15.75" thickBot="1" x14ac:dyDescent="0.3">
      <c r="A211" s="419" t="s">
        <v>98</v>
      </c>
      <c r="B211" s="421">
        <v>3.7000000000000002E-3</v>
      </c>
      <c r="C211" s="421">
        <v>3.0999999999999999E-3</v>
      </c>
      <c r="D211" s="421">
        <v>2.2000000000000001E-3</v>
      </c>
      <c r="E211" s="161"/>
      <c r="F211" s="421">
        <v>1.1999999999999999E-3</v>
      </c>
      <c r="G211" s="421">
        <v>2.8E-3</v>
      </c>
      <c r="H211" s="420">
        <v>-5.0000000000000001E-4</v>
      </c>
      <c r="I211" s="420">
        <v>-1E-4</v>
      </c>
      <c r="K211" s="415" t="s">
        <v>8</v>
      </c>
      <c r="L211" s="421">
        <v>3.0999999999999999E-3</v>
      </c>
    </row>
    <row r="212" spans="1:14" ht="15.75" thickBot="1" x14ac:dyDescent="0.3">
      <c r="A212" s="6" t="s">
        <v>100</v>
      </c>
      <c r="B212" s="6">
        <v>1</v>
      </c>
      <c r="C212" s="6">
        <v>2</v>
      </c>
      <c r="D212" s="6">
        <v>3</v>
      </c>
      <c r="E212" s="6">
        <v>4</v>
      </c>
      <c r="F212" s="6">
        <v>5</v>
      </c>
      <c r="G212" s="6">
        <v>6</v>
      </c>
      <c r="H212" s="6">
        <v>7</v>
      </c>
      <c r="I212" s="6">
        <v>8</v>
      </c>
      <c r="K212" s="416" t="s">
        <v>4</v>
      </c>
      <c r="L212" s="421">
        <v>2.8E-3</v>
      </c>
    </row>
    <row r="213" spans="1:14" ht="15.75" thickBot="1" x14ac:dyDescent="0.3">
      <c r="A213" s="9">
        <v>43340</v>
      </c>
      <c r="B213" s="28" t="s">
        <v>5</v>
      </c>
      <c r="C213" s="415" t="s">
        <v>8</v>
      </c>
      <c r="D213" s="27" t="s">
        <v>6</v>
      </c>
      <c r="E213" s="146" t="s">
        <v>2</v>
      </c>
      <c r="F213" s="6" t="s">
        <v>3</v>
      </c>
      <c r="G213" s="416" t="s">
        <v>4</v>
      </c>
      <c r="H213" s="125" t="s">
        <v>7</v>
      </c>
      <c r="I213" s="414" t="s">
        <v>9</v>
      </c>
      <c r="K213" s="27" t="s">
        <v>6</v>
      </c>
      <c r="L213" s="421">
        <v>2.2000000000000001E-3</v>
      </c>
    </row>
    <row r="214" spans="1:14" ht="15.75" thickBot="1" x14ac:dyDescent="0.3">
      <c r="A214" s="6"/>
      <c r="B214" s="417">
        <v>1.54E-2</v>
      </c>
      <c r="C214" s="417">
        <v>1.0699999999999999E-2</v>
      </c>
      <c r="D214" s="417">
        <v>7.4999999999999997E-3</v>
      </c>
      <c r="E214" s="417">
        <v>0</v>
      </c>
      <c r="F214" s="417">
        <v>-1.2999999999999999E-3</v>
      </c>
      <c r="G214" s="417">
        <v>-2.7000000000000001E-3</v>
      </c>
      <c r="H214" s="417">
        <v>-4.7999999999999996E-3</v>
      </c>
      <c r="I214" s="417">
        <v>-9.2999999999999992E-3</v>
      </c>
      <c r="K214" s="6" t="s">
        <v>3</v>
      </c>
      <c r="L214" s="421">
        <v>1.1999999999999999E-3</v>
      </c>
    </row>
    <row r="215" spans="1:14" ht="15.75" thickBot="1" x14ac:dyDescent="0.3">
      <c r="K215" s="414" t="s">
        <v>9</v>
      </c>
      <c r="L215" s="420">
        <v>-1E-4</v>
      </c>
    </row>
    <row r="216" spans="1:14" ht="15.75" thickBot="1" x14ac:dyDescent="0.3">
      <c r="K216" s="125" t="s">
        <v>7</v>
      </c>
      <c r="L216" s="420">
        <v>-5.0000000000000001E-4</v>
      </c>
    </row>
    <row r="217" spans="1:14" s="165" customFormat="1" ht="15.75" thickBot="1" x14ac:dyDescent="0.3"/>
    <row r="218" spans="1:14" ht="15.75" thickBot="1" x14ac:dyDescent="0.3">
      <c r="J218" t="s">
        <v>0</v>
      </c>
      <c r="K218" s="414" t="s">
        <v>9</v>
      </c>
      <c r="L218" s="421">
        <v>1.78E-2</v>
      </c>
      <c r="N218" t="s">
        <v>0</v>
      </c>
    </row>
    <row r="219" spans="1:14" ht="15.75" thickBot="1" x14ac:dyDescent="0.3">
      <c r="A219" s="419" t="s">
        <v>99</v>
      </c>
      <c r="B219" s="421">
        <v>9.4999999999999998E-3</v>
      </c>
      <c r="C219" s="421">
        <v>5.1000000000000004E-3</v>
      </c>
      <c r="D219" s="421">
        <v>5.7999999999999996E-3</v>
      </c>
      <c r="E219" s="421">
        <v>1.78E-2</v>
      </c>
      <c r="F219" s="421">
        <v>4.7000000000000002E-3</v>
      </c>
      <c r="G219" s="421">
        <v>5.5999999999999999E-3</v>
      </c>
      <c r="H219" s="161"/>
      <c r="I219" s="421">
        <v>1.1999999999999999E-3</v>
      </c>
      <c r="J219" t="s">
        <v>0</v>
      </c>
      <c r="K219" s="28" t="s">
        <v>5</v>
      </c>
      <c r="L219" s="421">
        <v>9.4999999999999998E-3</v>
      </c>
    </row>
    <row r="220" spans="1:14" ht="15.75" thickBot="1" x14ac:dyDescent="0.3">
      <c r="A220" s="6" t="s">
        <v>100</v>
      </c>
      <c r="B220" s="6">
        <v>1</v>
      </c>
      <c r="C220" s="6">
        <v>2</v>
      </c>
      <c r="D220" s="6">
        <v>3</v>
      </c>
      <c r="E220" s="6">
        <v>4</v>
      </c>
      <c r="F220" s="6">
        <v>5</v>
      </c>
      <c r="G220" s="6">
        <v>6</v>
      </c>
      <c r="H220" s="6">
        <v>7</v>
      </c>
      <c r="I220" s="6">
        <v>8</v>
      </c>
      <c r="K220" s="27" t="s">
        <v>6</v>
      </c>
      <c r="L220" s="421">
        <v>5.7999999999999996E-3</v>
      </c>
    </row>
    <row r="221" spans="1:14" ht="15.75" thickBot="1" x14ac:dyDescent="0.3">
      <c r="A221" s="9">
        <v>43341</v>
      </c>
      <c r="B221" s="28" t="s">
        <v>5</v>
      </c>
      <c r="C221" s="415" t="s">
        <v>8</v>
      </c>
      <c r="D221" s="27" t="s">
        <v>6</v>
      </c>
      <c r="E221" s="414" t="s">
        <v>9</v>
      </c>
      <c r="F221" s="6" t="s">
        <v>3</v>
      </c>
      <c r="G221" s="416" t="s">
        <v>4</v>
      </c>
      <c r="H221" s="146" t="s">
        <v>2</v>
      </c>
      <c r="I221" s="125" t="s">
        <v>7</v>
      </c>
      <c r="K221" s="416" t="s">
        <v>4</v>
      </c>
      <c r="L221" s="421">
        <v>5.5999999999999999E-3</v>
      </c>
    </row>
    <row r="222" spans="1:14" ht="15.75" thickBot="1" x14ac:dyDescent="0.3">
      <c r="A222" s="6"/>
      <c r="B222" s="417">
        <v>2.4899999999999999E-2</v>
      </c>
      <c r="C222" s="417">
        <v>1.5800000000000002E-2</v>
      </c>
      <c r="D222" s="417">
        <v>1.3299999999999999E-2</v>
      </c>
      <c r="E222" s="417">
        <v>8.5000000000000006E-3</v>
      </c>
      <c r="F222" s="417">
        <v>3.3999999999999998E-3</v>
      </c>
      <c r="G222" s="417">
        <v>2.8999999999999998E-3</v>
      </c>
      <c r="H222" s="417">
        <v>0</v>
      </c>
      <c r="I222" s="417">
        <v>-3.5999999999999999E-3</v>
      </c>
      <c r="K222" s="415" t="s">
        <v>8</v>
      </c>
      <c r="L222" s="421">
        <v>5.1000000000000004E-3</v>
      </c>
    </row>
    <row r="223" spans="1:14" ht="15.75" thickBot="1" x14ac:dyDescent="0.3">
      <c r="C223" t="s">
        <v>0</v>
      </c>
      <c r="K223" s="6" t="s">
        <v>3</v>
      </c>
      <c r="L223" s="421">
        <v>4.7000000000000002E-3</v>
      </c>
    </row>
    <row r="224" spans="1:14" ht="15.75" thickBot="1" x14ac:dyDescent="0.3">
      <c r="K224" s="125" t="s">
        <v>7</v>
      </c>
      <c r="L224" s="421">
        <v>1.1999999999999999E-3</v>
      </c>
    </row>
    <row r="225" spans="1:24" s="165" customFormat="1" ht="15.75" thickBot="1" x14ac:dyDescent="0.3"/>
    <row r="226" spans="1:24" ht="15.75" thickBot="1" x14ac:dyDescent="0.3">
      <c r="D226" t="s">
        <v>0</v>
      </c>
      <c r="E226" t="s">
        <v>0</v>
      </c>
      <c r="H226" t="s">
        <v>0</v>
      </c>
      <c r="I226" t="s">
        <v>0</v>
      </c>
      <c r="J226" t="s">
        <v>0</v>
      </c>
      <c r="K226" s="28" t="s">
        <v>5</v>
      </c>
      <c r="L226" s="420">
        <v>-5.1999999999999998E-3</v>
      </c>
      <c r="M226" t="s">
        <v>0</v>
      </c>
    </row>
    <row r="227" spans="1:24" ht="15.75" thickBot="1" x14ac:dyDescent="0.3">
      <c r="A227" s="419" t="s">
        <v>98</v>
      </c>
      <c r="B227" s="420">
        <v>-5.1999999999999998E-3</v>
      </c>
      <c r="C227" s="420">
        <v>-8.8000000000000005E-3</v>
      </c>
      <c r="D227" s="420">
        <v>-1.17E-2</v>
      </c>
      <c r="E227" s="420">
        <v>-7.1999999999999998E-3</v>
      </c>
      <c r="F227" s="161"/>
      <c r="G227" s="420">
        <v>-5.8999999999999999E-3</v>
      </c>
      <c r="H227" s="420">
        <v>-1.4E-2</v>
      </c>
      <c r="I227" s="420">
        <v>-1.17E-2</v>
      </c>
      <c r="K227" s="6" t="s">
        <v>3</v>
      </c>
      <c r="L227" s="420">
        <v>-5.8999999999999999E-3</v>
      </c>
    </row>
    <row r="228" spans="1:24" ht="15.75" thickBot="1" x14ac:dyDescent="0.3">
      <c r="A228" s="6" t="s">
        <v>100</v>
      </c>
      <c r="B228" s="6">
        <v>1</v>
      </c>
      <c r="C228" s="6">
        <v>2</v>
      </c>
      <c r="D228" s="6">
        <v>3</v>
      </c>
      <c r="E228" s="6">
        <v>4</v>
      </c>
      <c r="F228" s="6">
        <v>7</v>
      </c>
      <c r="G228" s="6">
        <v>6</v>
      </c>
      <c r="H228" s="6">
        <v>7</v>
      </c>
      <c r="I228" s="6">
        <v>8</v>
      </c>
      <c r="K228" s="414" t="s">
        <v>9</v>
      </c>
      <c r="L228" s="420">
        <v>-7.1999999999999998E-3</v>
      </c>
    </row>
    <row r="229" spans="1:24" ht="15.75" thickBot="1" x14ac:dyDescent="0.3">
      <c r="A229" s="9">
        <v>43342</v>
      </c>
      <c r="B229" s="28" t="s">
        <v>5</v>
      </c>
      <c r="C229" s="27" t="s">
        <v>6</v>
      </c>
      <c r="D229" s="415" t="s">
        <v>8</v>
      </c>
      <c r="E229" s="414" t="s">
        <v>9</v>
      </c>
      <c r="F229" s="146" t="s">
        <v>2</v>
      </c>
      <c r="G229" s="6" t="s">
        <v>3</v>
      </c>
      <c r="H229" s="416" t="s">
        <v>4</v>
      </c>
      <c r="I229" s="125" t="s">
        <v>7</v>
      </c>
      <c r="K229" s="27" t="s">
        <v>6</v>
      </c>
      <c r="L229" s="420">
        <v>-8.8000000000000005E-3</v>
      </c>
    </row>
    <row r="230" spans="1:24" ht="15.75" thickBot="1" x14ac:dyDescent="0.3">
      <c r="A230" s="6"/>
      <c r="B230" s="417">
        <v>1.9699999999999999E-2</v>
      </c>
      <c r="C230" s="417">
        <v>4.4999999999999997E-3</v>
      </c>
      <c r="D230" s="417">
        <v>4.1000000000000003E-3</v>
      </c>
      <c r="E230" s="417">
        <v>1.2999999999999999E-3</v>
      </c>
      <c r="F230" s="417">
        <v>0</v>
      </c>
      <c r="G230" s="417">
        <v>-2.5000000000000001E-3</v>
      </c>
      <c r="H230" s="417">
        <v>-1.11E-2</v>
      </c>
      <c r="I230" s="417">
        <v>-1.5299999999999999E-2</v>
      </c>
      <c r="K230" s="415" t="s">
        <v>8</v>
      </c>
      <c r="L230" s="420">
        <v>-1.17E-2</v>
      </c>
      <c r="S230" t="s">
        <v>0</v>
      </c>
    </row>
    <row r="231" spans="1:24" ht="15.75" thickBot="1" x14ac:dyDescent="0.3">
      <c r="K231" s="125" t="s">
        <v>7</v>
      </c>
      <c r="L231" s="420">
        <v>-1.17E-2</v>
      </c>
    </row>
    <row r="232" spans="1:24" ht="15.75" thickBot="1" x14ac:dyDescent="0.3">
      <c r="K232" s="416" t="s">
        <v>4</v>
      </c>
      <c r="L232" s="420">
        <v>-1.4E-2</v>
      </c>
    </row>
    <row r="233" spans="1:24" s="165" customFormat="1" ht="15.75" thickBot="1" x14ac:dyDescent="0.3">
      <c r="N233" s="800" t="s">
        <v>104</v>
      </c>
      <c r="O233" s="800"/>
      <c r="Q233" s="800" t="s">
        <v>103</v>
      </c>
      <c r="R233" s="800"/>
      <c r="T233" s="800" t="s">
        <v>102</v>
      </c>
      <c r="U233" s="800"/>
      <c r="W233" s="800" t="s">
        <v>101</v>
      </c>
      <c r="X233" s="800"/>
    </row>
    <row r="234" spans="1:24" ht="15.75" thickBot="1" x14ac:dyDescent="0.3">
      <c r="D234" t="s">
        <v>0</v>
      </c>
      <c r="E234" t="s">
        <v>0</v>
      </c>
      <c r="F234" t="s">
        <v>0</v>
      </c>
      <c r="G234" t="s">
        <v>0</v>
      </c>
      <c r="K234" s="6" t="s">
        <v>3</v>
      </c>
      <c r="L234" s="421">
        <v>1E-3</v>
      </c>
      <c r="M234" t="s">
        <v>0</v>
      </c>
      <c r="N234" s="414" t="s">
        <v>9</v>
      </c>
      <c r="O234" s="421">
        <v>1.1599999999999999E-2</v>
      </c>
      <c r="Q234" s="27" t="s">
        <v>6</v>
      </c>
      <c r="R234" s="421">
        <v>2.4799999999999999E-2</v>
      </c>
      <c r="S234" t="s">
        <v>0</v>
      </c>
      <c r="T234" s="416" t="s">
        <v>4</v>
      </c>
      <c r="U234" s="421">
        <v>9.5999999999999992E-3</v>
      </c>
      <c r="V234" t="s">
        <v>0</v>
      </c>
      <c r="W234" s="28" t="s">
        <v>5</v>
      </c>
      <c r="X234" s="420">
        <v>-5.0000000000000001E-3</v>
      </c>
    </row>
    <row r="235" spans="1:24" ht="15.75" thickBot="1" x14ac:dyDescent="0.3">
      <c r="A235" s="419" t="s">
        <v>99</v>
      </c>
      <c r="B235" s="421">
        <v>4.0000000000000002E-4</v>
      </c>
      <c r="C235" s="420">
        <v>-4.0000000000000001E-3</v>
      </c>
      <c r="D235" s="161"/>
      <c r="E235" s="420">
        <v>-4.8999999999999998E-3</v>
      </c>
      <c r="F235" s="420">
        <v>-2.5999999999999999E-3</v>
      </c>
      <c r="G235" s="421">
        <v>1E-3</v>
      </c>
      <c r="H235" s="420">
        <v>-3.8999999999999998E-3</v>
      </c>
      <c r="I235" s="420">
        <v>-8.5000000000000006E-3</v>
      </c>
      <c r="K235" s="28" t="s">
        <v>5</v>
      </c>
      <c r="L235" s="421">
        <v>4.0000000000000002E-4</v>
      </c>
      <c r="N235" s="28" t="s">
        <v>5</v>
      </c>
      <c r="O235" s="421">
        <v>1.12E-2</v>
      </c>
      <c r="Q235" s="416" t="s">
        <v>4</v>
      </c>
      <c r="R235" s="421">
        <v>2.2599999999999999E-2</v>
      </c>
      <c r="T235" s="27" t="s">
        <v>6</v>
      </c>
      <c r="U235" s="421">
        <v>2.3999999999999998E-3</v>
      </c>
      <c r="W235" s="6" t="s">
        <v>3</v>
      </c>
      <c r="X235" s="420">
        <v>-5.1999999999999998E-3</v>
      </c>
    </row>
    <row r="236" spans="1:24" ht="15.75" thickBot="1" x14ac:dyDescent="0.3">
      <c r="A236" s="6" t="s">
        <v>100</v>
      </c>
      <c r="B236" s="6">
        <v>1</v>
      </c>
      <c r="C236" s="6">
        <v>2</v>
      </c>
      <c r="D236" s="6">
        <v>7</v>
      </c>
      <c r="E236" s="6">
        <v>4</v>
      </c>
      <c r="F236" s="6">
        <v>5</v>
      </c>
      <c r="G236" s="6">
        <v>6</v>
      </c>
      <c r="H236" s="6">
        <v>7</v>
      </c>
      <c r="I236" s="6">
        <v>8</v>
      </c>
      <c r="K236" s="414" t="s">
        <v>9</v>
      </c>
      <c r="L236" s="420">
        <v>-2.5999999999999999E-3</v>
      </c>
      <c r="N236" s="6" t="s">
        <v>3</v>
      </c>
      <c r="O236" s="420">
        <v>-2.9999999999999997E-4</v>
      </c>
      <c r="Q236" s="414" t="s">
        <v>9</v>
      </c>
      <c r="R236" s="421">
        <v>1.9199999999999998E-2</v>
      </c>
      <c r="T236" s="415" t="s">
        <v>8</v>
      </c>
      <c r="U236" s="421">
        <v>1.1000000000000001E-3</v>
      </c>
      <c r="W236" s="125" t="s">
        <v>7</v>
      </c>
      <c r="X236" s="420">
        <v>-1.7999999999999999E-2</v>
      </c>
    </row>
    <row r="237" spans="1:24" ht="15.75" thickBot="1" x14ac:dyDescent="0.3">
      <c r="A237" s="9">
        <v>43343</v>
      </c>
      <c r="B237" s="28" t="s">
        <v>5</v>
      </c>
      <c r="C237" s="415" t="s">
        <v>8</v>
      </c>
      <c r="D237" s="146" t="s">
        <v>2</v>
      </c>
      <c r="E237" s="27" t="s">
        <v>6</v>
      </c>
      <c r="F237" s="414" t="s">
        <v>9</v>
      </c>
      <c r="G237" s="6" t="s">
        <v>3</v>
      </c>
      <c r="H237" s="416" t="s">
        <v>4</v>
      </c>
      <c r="I237" s="125" t="s">
        <v>7</v>
      </c>
      <c r="K237" s="416" t="s">
        <v>4</v>
      </c>
      <c r="L237" s="420">
        <v>-3.8999999999999998E-3</v>
      </c>
      <c r="N237" s="27" t="s">
        <v>6</v>
      </c>
      <c r="O237" s="420">
        <v>-1.6999999999999999E-3</v>
      </c>
      <c r="Q237" s="28" t="s">
        <v>5</v>
      </c>
      <c r="R237" s="421">
        <v>1.84E-2</v>
      </c>
      <c r="T237" s="125" t="s">
        <v>7</v>
      </c>
      <c r="U237" s="421">
        <v>5.0000000000000001E-4</v>
      </c>
      <c r="W237" s="27" t="s">
        <v>6</v>
      </c>
      <c r="X237" s="420">
        <v>-1.8700000000000001E-2</v>
      </c>
    </row>
    <row r="238" spans="1:24" ht="15.75" thickBot="1" x14ac:dyDescent="0.3">
      <c r="A238" s="6"/>
      <c r="B238" s="417">
        <v>2.01E-2</v>
      </c>
      <c r="C238" s="417">
        <v>1E-4</v>
      </c>
      <c r="D238" s="417">
        <v>0</v>
      </c>
      <c r="E238" s="417">
        <v>-4.0000000000000002E-4</v>
      </c>
      <c r="F238" s="417">
        <v>-1.2999999999999999E-3</v>
      </c>
      <c r="G238" s="417">
        <v>-1.5E-3</v>
      </c>
      <c r="H238" s="417">
        <v>-1.4999999999999999E-2</v>
      </c>
      <c r="I238" s="417">
        <v>-2.3800000000000002E-2</v>
      </c>
      <c r="K238" s="415" t="s">
        <v>8</v>
      </c>
      <c r="L238" s="420">
        <v>-4.0000000000000001E-3</v>
      </c>
      <c r="N238" s="415" t="s">
        <v>8</v>
      </c>
      <c r="O238" s="420">
        <v>-3.5999999999999999E-3</v>
      </c>
      <c r="Q238" s="125" t="s">
        <v>7</v>
      </c>
      <c r="R238" s="421">
        <v>9.9000000000000008E-3</v>
      </c>
      <c r="T238" s="414" t="s">
        <v>9</v>
      </c>
      <c r="U238" s="420">
        <v>-1.1999999999999999E-3</v>
      </c>
      <c r="W238" s="415" t="s">
        <v>8</v>
      </c>
      <c r="X238" s="420">
        <v>-1.9199999999999998E-2</v>
      </c>
    </row>
    <row r="239" spans="1:24" ht="15.75" thickBot="1" x14ac:dyDescent="0.3">
      <c r="K239" s="27" t="s">
        <v>6</v>
      </c>
      <c r="L239" s="420">
        <v>-4.8999999999999998E-3</v>
      </c>
      <c r="N239" s="416" t="s">
        <v>4</v>
      </c>
      <c r="O239" s="420">
        <v>-8.0999999999999996E-3</v>
      </c>
      <c r="Q239" s="415" t="s">
        <v>8</v>
      </c>
      <c r="R239" s="421">
        <v>8.0999999999999996E-3</v>
      </c>
      <c r="T239" s="6" t="s">
        <v>3</v>
      </c>
      <c r="U239" s="420">
        <v>-3.7000000000000002E-3</v>
      </c>
      <c r="W239" s="414" t="s">
        <v>9</v>
      </c>
      <c r="X239" s="420">
        <v>-1.9400000000000001E-2</v>
      </c>
    </row>
    <row r="240" spans="1:24" ht="15.75" thickBot="1" x14ac:dyDescent="0.3">
      <c r="K240" s="125" t="s">
        <v>7</v>
      </c>
      <c r="L240" s="420">
        <v>-8.5000000000000006E-3</v>
      </c>
      <c r="N240" s="125" t="s">
        <v>7</v>
      </c>
      <c r="O240" s="420">
        <v>-1.6899999999999998E-2</v>
      </c>
      <c r="Q240" s="6" t="s">
        <v>3</v>
      </c>
      <c r="R240" s="421">
        <v>6.8999999999999999E-3</v>
      </c>
      <c r="T240" s="28" t="s">
        <v>5</v>
      </c>
      <c r="U240" s="420">
        <v>-8.2000000000000007E-3</v>
      </c>
      <c r="W240" s="416" t="s">
        <v>4</v>
      </c>
      <c r="X240" s="420">
        <v>-2.6700000000000002E-2</v>
      </c>
    </row>
    <row r="241" spans="1:14" s="165" customFormat="1" ht="15.75" thickBot="1" x14ac:dyDescent="0.3"/>
    <row r="242" spans="1:14" ht="15.75" thickBot="1" x14ac:dyDescent="0.3">
      <c r="D242" t="s">
        <v>0</v>
      </c>
      <c r="F242" t="s">
        <v>0</v>
      </c>
      <c r="G242" t="s">
        <v>0</v>
      </c>
      <c r="K242" s="125" t="s">
        <v>7</v>
      </c>
      <c r="L242" s="421">
        <v>4.7999999999999996E-3</v>
      </c>
    </row>
    <row r="243" spans="1:14" ht="15.75" thickBot="1" x14ac:dyDescent="0.3">
      <c r="A243" s="419" t="s">
        <v>98</v>
      </c>
      <c r="B243" s="420">
        <v>-1.2999999999999999E-3</v>
      </c>
      <c r="C243" s="421">
        <v>2E-3</v>
      </c>
      <c r="D243" s="161"/>
      <c r="E243" s="421">
        <v>4.0000000000000002E-4</v>
      </c>
      <c r="F243" s="420">
        <v>-3.8999999999999998E-3</v>
      </c>
      <c r="G243" s="420">
        <v>-5.7999999999999996E-3</v>
      </c>
      <c r="H243" s="420">
        <v>-1.8E-3</v>
      </c>
      <c r="I243" s="421">
        <v>4.7999999999999996E-3</v>
      </c>
      <c r="K243" s="27" t="s">
        <v>6</v>
      </c>
      <c r="L243" s="421">
        <v>2E-3</v>
      </c>
    </row>
    <row r="244" spans="1:14" ht="15.75" thickBot="1" x14ac:dyDescent="0.3">
      <c r="A244" s="6" t="s">
        <v>100</v>
      </c>
      <c r="B244" s="6">
        <v>1</v>
      </c>
      <c r="C244" s="6">
        <v>2</v>
      </c>
      <c r="D244" s="6">
        <v>3</v>
      </c>
      <c r="E244" s="6">
        <v>4</v>
      </c>
      <c r="F244" s="6">
        <v>5</v>
      </c>
      <c r="G244" s="6">
        <v>6</v>
      </c>
      <c r="H244" s="6">
        <v>7</v>
      </c>
      <c r="I244" s="6">
        <v>8</v>
      </c>
      <c r="K244" s="6" t="s">
        <v>3</v>
      </c>
      <c r="L244" s="421">
        <v>4.0000000000000002E-4</v>
      </c>
    </row>
    <row r="245" spans="1:14" ht="15.75" thickBot="1" x14ac:dyDescent="0.3">
      <c r="A245" s="9">
        <v>43346</v>
      </c>
      <c r="B245" s="28" t="s">
        <v>5</v>
      </c>
      <c r="C245" s="27" t="s">
        <v>6</v>
      </c>
      <c r="D245" s="146" t="s">
        <v>2</v>
      </c>
      <c r="E245" s="6" t="s">
        <v>3</v>
      </c>
      <c r="F245" s="415" t="s">
        <v>8</v>
      </c>
      <c r="G245" s="414" t="s">
        <v>9</v>
      </c>
      <c r="H245" s="416" t="s">
        <v>4</v>
      </c>
      <c r="I245" s="125" t="s">
        <v>7</v>
      </c>
      <c r="K245" s="28" t="s">
        <v>5</v>
      </c>
      <c r="L245" s="420">
        <v>-1.2999999999999999E-3</v>
      </c>
    </row>
    <row r="246" spans="1:14" ht="15.75" thickBot="1" x14ac:dyDescent="0.3">
      <c r="A246" s="6"/>
      <c r="B246" s="417">
        <v>1.8800000000000001E-2</v>
      </c>
      <c r="C246" s="417">
        <v>1.6000000000000001E-3</v>
      </c>
      <c r="D246" s="417">
        <v>0</v>
      </c>
      <c r="E246" s="417">
        <v>-1.1000000000000001E-3</v>
      </c>
      <c r="F246" s="417">
        <v>-3.8E-3</v>
      </c>
      <c r="G246" s="417">
        <v>-7.1000000000000004E-3</v>
      </c>
      <c r="H246" s="417">
        <v>-1.6799999999999999E-2</v>
      </c>
      <c r="I246" s="417">
        <v>-1.9E-2</v>
      </c>
      <c r="K246" s="416" t="s">
        <v>4</v>
      </c>
      <c r="L246" s="420">
        <v>-1.8E-3</v>
      </c>
    </row>
    <row r="247" spans="1:14" ht="15.75" thickBot="1" x14ac:dyDescent="0.3">
      <c r="K247" s="415" t="s">
        <v>8</v>
      </c>
      <c r="L247" s="420">
        <v>-3.8999999999999998E-3</v>
      </c>
    </row>
    <row r="248" spans="1:14" ht="15.75" thickBot="1" x14ac:dyDescent="0.3">
      <c r="D248" t="s">
        <v>0</v>
      </c>
      <c r="K248" s="414" t="s">
        <v>9</v>
      </c>
      <c r="L248" s="420">
        <v>-5.7999999999999996E-3</v>
      </c>
    </row>
    <row r="249" spans="1:14" s="165" customFormat="1" ht="15.75" thickBot="1" x14ac:dyDescent="0.3"/>
    <row r="250" spans="1:14" ht="15.75" thickBot="1" x14ac:dyDescent="0.3">
      <c r="B250" t="s">
        <v>0</v>
      </c>
      <c r="D250" t="s">
        <v>0</v>
      </c>
      <c r="E250" t="s">
        <v>0</v>
      </c>
      <c r="F250" t="s">
        <v>0</v>
      </c>
      <c r="G250" t="s">
        <v>0</v>
      </c>
      <c r="I250" t="s">
        <v>0</v>
      </c>
      <c r="K250" s="6" t="s">
        <v>3</v>
      </c>
      <c r="L250" s="421">
        <v>4.0000000000000001E-3</v>
      </c>
      <c r="N250" t="s">
        <v>0</v>
      </c>
    </row>
    <row r="251" spans="1:14" ht="15.75" thickBot="1" x14ac:dyDescent="0.3">
      <c r="A251" s="419" t="s">
        <v>99</v>
      </c>
      <c r="B251" s="420">
        <v>-2.5999999999999999E-3</v>
      </c>
      <c r="C251" s="421">
        <v>4.0000000000000001E-3</v>
      </c>
      <c r="D251" s="421">
        <v>8.9999999999999998E-4</v>
      </c>
      <c r="E251" s="161"/>
      <c r="F251" s="421">
        <v>3.3E-3</v>
      </c>
      <c r="G251" s="420">
        <v>-2.8999999999999998E-3</v>
      </c>
      <c r="H251" s="420">
        <v>-2.8999999999999998E-3</v>
      </c>
      <c r="I251" s="420">
        <v>-1.2999999999999999E-3</v>
      </c>
      <c r="J251" t="s">
        <v>0</v>
      </c>
      <c r="K251" s="414" t="s">
        <v>9</v>
      </c>
      <c r="L251" s="421">
        <v>3.3E-3</v>
      </c>
    </row>
    <row r="252" spans="1:14" ht="15.75" thickBot="1" x14ac:dyDescent="0.3">
      <c r="A252" s="6" t="s">
        <v>100</v>
      </c>
      <c r="B252" s="6">
        <v>1</v>
      </c>
      <c r="C252" s="6">
        <v>2</v>
      </c>
      <c r="D252" s="6">
        <v>3</v>
      </c>
      <c r="E252" s="6">
        <v>4</v>
      </c>
      <c r="F252" s="6">
        <v>5</v>
      </c>
      <c r="G252" s="6">
        <v>6</v>
      </c>
      <c r="H252" s="6">
        <v>7</v>
      </c>
      <c r="I252" s="6">
        <v>8</v>
      </c>
      <c r="J252" t="s">
        <v>0</v>
      </c>
      <c r="K252" s="27" t="s">
        <v>6</v>
      </c>
      <c r="L252" s="421">
        <v>8.9999999999999998E-4</v>
      </c>
    </row>
    <row r="253" spans="1:14" ht="15.75" thickBot="1" x14ac:dyDescent="0.3">
      <c r="A253" s="9">
        <v>43347</v>
      </c>
      <c r="B253" s="28" t="s">
        <v>5</v>
      </c>
      <c r="C253" s="6" t="s">
        <v>3</v>
      </c>
      <c r="D253" s="27" t="s">
        <v>6</v>
      </c>
      <c r="E253" s="146" t="s">
        <v>2</v>
      </c>
      <c r="F253" s="414" t="s">
        <v>9</v>
      </c>
      <c r="G253" s="415" t="s">
        <v>8</v>
      </c>
      <c r="H253" s="416" t="s">
        <v>4</v>
      </c>
      <c r="I253" s="125" t="s">
        <v>7</v>
      </c>
      <c r="K253" s="125" t="s">
        <v>7</v>
      </c>
      <c r="L253" s="420">
        <v>-1.2999999999999999E-3</v>
      </c>
    </row>
    <row r="254" spans="1:14" ht="15.75" thickBot="1" x14ac:dyDescent="0.3">
      <c r="A254" s="6"/>
      <c r="B254" s="417">
        <v>1.6199999999999999E-2</v>
      </c>
      <c r="C254" s="417">
        <v>2.8999999999999998E-3</v>
      </c>
      <c r="D254" s="417">
        <v>2.5000000000000001E-3</v>
      </c>
      <c r="E254" s="417">
        <v>0</v>
      </c>
      <c r="F254" s="417">
        <v>-3.8E-3</v>
      </c>
      <c r="G254" s="417">
        <v>-6.7000000000000002E-3</v>
      </c>
      <c r="H254" s="417">
        <v>-1.9699999999999999E-2</v>
      </c>
      <c r="I254" s="417">
        <v>-2.0299999999999999E-2</v>
      </c>
      <c r="K254" s="28" t="s">
        <v>5</v>
      </c>
      <c r="L254" s="420">
        <v>-2.5999999999999999E-3</v>
      </c>
    </row>
    <row r="255" spans="1:14" ht="15.75" thickBot="1" x14ac:dyDescent="0.3">
      <c r="K255" s="415" t="s">
        <v>8</v>
      </c>
      <c r="L255" s="420">
        <v>-2.8999999999999998E-3</v>
      </c>
    </row>
    <row r="256" spans="1:14" ht="15.75" thickBot="1" x14ac:dyDescent="0.3">
      <c r="K256" s="416" t="s">
        <v>4</v>
      </c>
      <c r="L256" s="420">
        <v>-2.8999999999999998E-3</v>
      </c>
    </row>
    <row r="257" spans="1:16" s="165" customFormat="1" ht="15" customHeight="1" thickBot="1" x14ac:dyDescent="0.3"/>
    <row r="258" spans="1:16" ht="15.75" thickBot="1" x14ac:dyDescent="0.3">
      <c r="C258" t="s">
        <v>0</v>
      </c>
      <c r="E258" t="s">
        <v>0</v>
      </c>
      <c r="K258" s="416" t="s">
        <v>4</v>
      </c>
      <c r="L258" s="421">
        <v>8.0999999999999996E-3</v>
      </c>
      <c r="N258" t="s">
        <v>0</v>
      </c>
    </row>
    <row r="259" spans="1:16" ht="15.75" thickBot="1" x14ac:dyDescent="0.3">
      <c r="A259" s="419" t="s">
        <v>98</v>
      </c>
      <c r="B259" s="421">
        <v>3.7000000000000002E-3</v>
      </c>
      <c r="C259" s="421">
        <v>5.3E-3</v>
      </c>
      <c r="D259" s="421">
        <v>8.9999999999999998E-4</v>
      </c>
      <c r="E259" s="421">
        <v>5.4999999999999997E-3</v>
      </c>
      <c r="F259" s="161"/>
      <c r="G259" s="421">
        <v>1.5E-3</v>
      </c>
      <c r="H259" s="421">
        <v>8.0999999999999996E-3</v>
      </c>
      <c r="I259" s="421">
        <v>5.1000000000000004E-3</v>
      </c>
      <c r="J259" t="s">
        <v>0</v>
      </c>
      <c r="K259" s="414" t="s">
        <v>9</v>
      </c>
      <c r="L259" s="421">
        <v>5.4999999999999997E-3</v>
      </c>
    </row>
    <row r="260" spans="1:16" ht="15.75" thickBot="1" x14ac:dyDescent="0.3">
      <c r="A260" s="6" t="s">
        <v>100</v>
      </c>
      <c r="B260" s="6">
        <v>1</v>
      </c>
      <c r="C260" s="6">
        <v>2</v>
      </c>
      <c r="D260" s="6">
        <v>3</v>
      </c>
      <c r="E260" s="6">
        <v>4</v>
      </c>
      <c r="F260" s="6">
        <v>5</v>
      </c>
      <c r="G260" s="6">
        <v>6</v>
      </c>
      <c r="H260" s="6">
        <v>7</v>
      </c>
      <c r="I260" s="6">
        <v>8</v>
      </c>
      <c r="K260" s="27" t="s">
        <v>6</v>
      </c>
      <c r="L260" s="421">
        <v>5.3E-3</v>
      </c>
    </row>
    <row r="261" spans="1:16" ht="15.75" thickBot="1" x14ac:dyDescent="0.3">
      <c r="A261" s="9">
        <v>43348</v>
      </c>
      <c r="B261" s="28" t="s">
        <v>5</v>
      </c>
      <c r="C261" s="27" t="s">
        <v>6</v>
      </c>
      <c r="D261" s="6" t="s">
        <v>3</v>
      </c>
      <c r="E261" s="414" t="s">
        <v>9</v>
      </c>
      <c r="F261" s="146" t="s">
        <v>2</v>
      </c>
      <c r="G261" s="415" t="s">
        <v>8</v>
      </c>
      <c r="H261" s="416" t="s">
        <v>4</v>
      </c>
      <c r="I261" s="125" t="s">
        <v>7</v>
      </c>
      <c r="J261" t="s">
        <v>0</v>
      </c>
      <c r="K261" s="125" t="s">
        <v>7</v>
      </c>
      <c r="L261" s="421">
        <v>5.1000000000000004E-3</v>
      </c>
    </row>
    <row r="262" spans="1:16" ht="15.75" thickBot="1" x14ac:dyDescent="0.3">
      <c r="A262" s="6"/>
      <c r="B262" s="417">
        <v>1.9900000000000001E-2</v>
      </c>
      <c r="C262" s="417">
        <v>7.7999999999999996E-3</v>
      </c>
      <c r="D262" s="417">
        <v>3.8E-3</v>
      </c>
      <c r="E262" s="417">
        <v>1.6999999999999999E-3</v>
      </c>
      <c r="F262" s="417">
        <v>0</v>
      </c>
      <c r="G262" s="417">
        <v>-5.1999999999999998E-3</v>
      </c>
      <c r="H262" s="417">
        <v>-1.1599999999999999E-2</v>
      </c>
      <c r="I262" s="417">
        <v>-1.52E-2</v>
      </c>
      <c r="K262" s="28" t="s">
        <v>5</v>
      </c>
      <c r="L262" s="421">
        <v>3.7000000000000002E-3</v>
      </c>
    </row>
    <row r="263" spans="1:16" ht="15.75" thickBot="1" x14ac:dyDescent="0.3">
      <c r="K263" s="415" t="s">
        <v>8</v>
      </c>
      <c r="L263" s="421">
        <v>1.5E-3</v>
      </c>
    </row>
    <row r="264" spans="1:16" ht="15.75" thickBot="1" x14ac:dyDescent="0.3">
      <c r="K264" s="6" t="s">
        <v>3</v>
      </c>
      <c r="L264" s="421">
        <v>8.9999999999999998E-4</v>
      </c>
    </row>
    <row r="265" spans="1:16" s="165" customFormat="1" ht="15.75" thickBot="1" x14ac:dyDescent="0.3"/>
    <row r="266" spans="1:16" ht="15.75" thickBot="1" x14ac:dyDescent="0.3">
      <c r="E266" t="s">
        <v>0</v>
      </c>
      <c r="K266" s="28" t="s">
        <v>5</v>
      </c>
      <c r="L266" s="420">
        <v>-8.0000000000000004E-4</v>
      </c>
      <c r="M266" t="s">
        <v>0</v>
      </c>
    </row>
    <row r="267" spans="1:16" ht="15.75" thickBot="1" x14ac:dyDescent="0.3">
      <c r="A267" s="419" t="s">
        <v>99</v>
      </c>
      <c r="B267" s="420">
        <v>-8.0000000000000004E-4</v>
      </c>
      <c r="C267" s="420">
        <v>-7.3000000000000001E-3</v>
      </c>
      <c r="D267" s="161"/>
      <c r="E267" s="420">
        <v>-4.7999999999999996E-3</v>
      </c>
      <c r="F267" s="420">
        <v>-6.8999999999999999E-3</v>
      </c>
      <c r="G267" s="420">
        <v>-4.1999999999999997E-3</v>
      </c>
      <c r="H267" s="420">
        <v>-6.1999999999999998E-3</v>
      </c>
      <c r="I267" s="420">
        <v>-6.0000000000000001E-3</v>
      </c>
      <c r="J267" t="s">
        <v>0</v>
      </c>
      <c r="K267" s="415" t="s">
        <v>8</v>
      </c>
      <c r="L267" s="420">
        <v>-4.1999999999999997E-3</v>
      </c>
    </row>
    <row r="268" spans="1:16" ht="15.75" thickBot="1" x14ac:dyDescent="0.3">
      <c r="A268" s="6" t="s">
        <v>100</v>
      </c>
      <c r="B268" s="6">
        <v>1</v>
      </c>
      <c r="C268" s="6">
        <v>2</v>
      </c>
      <c r="D268" s="6">
        <v>3</v>
      </c>
      <c r="E268" s="6">
        <v>4</v>
      </c>
      <c r="F268" s="6">
        <v>5</v>
      </c>
      <c r="G268" s="6">
        <v>6</v>
      </c>
      <c r="H268" s="6">
        <v>7</v>
      </c>
      <c r="I268" s="6">
        <v>8</v>
      </c>
      <c r="K268" s="414" t="s">
        <v>9</v>
      </c>
      <c r="L268" s="420">
        <v>-4.7999999999999996E-3</v>
      </c>
    </row>
    <row r="269" spans="1:16" ht="15.75" thickBot="1" x14ac:dyDescent="0.3">
      <c r="A269" s="9">
        <v>43349</v>
      </c>
      <c r="B269" s="28" t="s">
        <v>5</v>
      </c>
      <c r="C269" s="27" t="s">
        <v>6</v>
      </c>
      <c r="D269" s="146" t="s">
        <v>2</v>
      </c>
      <c r="E269" s="414" t="s">
        <v>9</v>
      </c>
      <c r="F269" s="6" t="s">
        <v>3</v>
      </c>
      <c r="G269" s="415" t="s">
        <v>8</v>
      </c>
      <c r="H269" s="416" t="s">
        <v>4</v>
      </c>
      <c r="I269" s="125" t="s">
        <v>7</v>
      </c>
      <c r="K269" s="125" t="s">
        <v>7</v>
      </c>
      <c r="L269" s="420">
        <v>-6.0000000000000001E-3</v>
      </c>
    </row>
    <row r="270" spans="1:16" ht="15.75" thickBot="1" x14ac:dyDescent="0.3">
      <c r="A270" s="6"/>
      <c r="B270" s="417">
        <v>1.9099999999999999E-2</v>
      </c>
      <c r="C270" s="417">
        <v>5.0000000000000001E-4</v>
      </c>
      <c r="D270" s="417">
        <v>0</v>
      </c>
      <c r="E270" s="417">
        <v>-3.0000000000000001E-3</v>
      </c>
      <c r="F270" s="417">
        <v>-3.0999999999999999E-3</v>
      </c>
      <c r="G270" s="417">
        <v>-9.4000000000000004E-3</v>
      </c>
      <c r="H270" s="417">
        <v>-1.78E-2</v>
      </c>
      <c r="I270" s="417">
        <v>-2.12E-2</v>
      </c>
      <c r="K270" s="416" t="s">
        <v>4</v>
      </c>
      <c r="L270" s="420">
        <v>-6.1999999999999998E-3</v>
      </c>
      <c r="P270" t="s">
        <v>0</v>
      </c>
    </row>
    <row r="271" spans="1:16" ht="15.75" thickBot="1" x14ac:dyDescent="0.3">
      <c r="K271" s="6" t="s">
        <v>3</v>
      </c>
      <c r="L271" s="420">
        <v>-6.8999999999999999E-3</v>
      </c>
    </row>
    <row r="272" spans="1:16" ht="15.75" thickBot="1" x14ac:dyDescent="0.3">
      <c r="K272" s="27" t="s">
        <v>6</v>
      </c>
      <c r="L272" s="420">
        <v>-7.3000000000000001E-3</v>
      </c>
    </row>
    <row r="273" spans="1:27" s="165" customFormat="1" ht="15.75" thickBot="1" x14ac:dyDescent="0.3">
      <c r="C273" s="165" t="s">
        <v>0</v>
      </c>
      <c r="D273" s="165" t="s">
        <v>0</v>
      </c>
      <c r="E273" s="165" t="s">
        <v>0</v>
      </c>
      <c r="G273" s="165" t="s">
        <v>0</v>
      </c>
      <c r="M273" s="165" t="s">
        <v>0</v>
      </c>
      <c r="N273" s="800" t="s">
        <v>105</v>
      </c>
      <c r="O273" s="800"/>
      <c r="P273" s="165" t="s">
        <v>0</v>
      </c>
      <c r="Q273" s="800" t="s">
        <v>104</v>
      </c>
      <c r="R273" s="800"/>
      <c r="T273" s="800" t="s">
        <v>103</v>
      </c>
      <c r="U273" s="800"/>
      <c r="W273" s="800" t="s">
        <v>102</v>
      </c>
      <c r="X273" s="800"/>
      <c r="Z273" s="800" t="s">
        <v>101</v>
      </c>
      <c r="AA273" s="800"/>
    </row>
    <row r="274" spans="1:27" ht="15.75" thickBot="1" x14ac:dyDescent="0.3">
      <c r="F274" t="s">
        <v>0</v>
      </c>
      <c r="J274" t="s">
        <v>0</v>
      </c>
      <c r="K274" s="6" t="s">
        <v>3</v>
      </c>
      <c r="L274" s="421">
        <v>2.8E-3</v>
      </c>
      <c r="N274" s="6" t="s">
        <v>3</v>
      </c>
      <c r="O274" s="421">
        <v>1.1999999999999999E-3</v>
      </c>
      <c r="Q274" s="414" t="s">
        <v>9</v>
      </c>
      <c r="R274" s="421">
        <v>1.1599999999999999E-2</v>
      </c>
      <c r="T274" s="27" t="s">
        <v>6</v>
      </c>
      <c r="U274" s="421">
        <v>2.4799999999999999E-2</v>
      </c>
      <c r="V274" t="s">
        <v>0</v>
      </c>
      <c r="W274" s="416" t="s">
        <v>4</v>
      </c>
      <c r="X274" s="421">
        <v>9.5999999999999992E-3</v>
      </c>
      <c r="Y274" t="s">
        <v>0</v>
      </c>
      <c r="Z274" s="28" t="s">
        <v>5</v>
      </c>
      <c r="AA274" s="420">
        <v>-5.0000000000000001E-3</v>
      </c>
    </row>
    <row r="275" spans="1:27" ht="15.75" thickBot="1" x14ac:dyDescent="0.3">
      <c r="A275" s="419" t="s">
        <v>98</v>
      </c>
      <c r="B275" s="420">
        <v>-2.5000000000000001E-3</v>
      </c>
      <c r="C275" s="161"/>
      <c r="D275" s="421">
        <v>2.8E-3</v>
      </c>
      <c r="E275" s="421">
        <v>2.3999999999999998E-3</v>
      </c>
      <c r="F275" s="420">
        <v>-3.2000000000000002E-3</v>
      </c>
      <c r="G275" s="421">
        <v>5.0000000000000001E-4</v>
      </c>
      <c r="H275" s="420">
        <v>-5.1999999999999998E-3</v>
      </c>
      <c r="I275" s="420">
        <v>-9.4999999999999998E-3</v>
      </c>
      <c r="K275" s="414" t="s">
        <v>9</v>
      </c>
      <c r="L275" s="421">
        <v>2.3999999999999998E-3</v>
      </c>
      <c r="N275" s="414" t="s">
        <v>9</v>
      </c>
      <c r="O275" s="421">
        <v>5.9999999999999995E-4</v>
      </c>
      <c r="Q275" s="28" t="s">
        <v>5</v>
      </c>
      <c r="R275" s="421">
        <v>1.12E-2</v>
      </c>
      <c r="T275" s="416" t="s">
        <v>4</v>
      </c>
      <c r="U275" s="421">
        <v>2.2599999999999999E-2</v>
      </c>
      <c r="W275" s="27" t="s">
        <v>6</v>
      </c>
      <c r="X275" s="421">
        <v>2.3999999999999998E-3</v>
      </c>
      <c r="Z275" s="6" t="s">
        <v>3</v>
      </c>
      <c r="AA275" s="420">
        <v>-5.1999999999999998E-3</v>
      </c>
    </row>
    <row r="276" spans="1:27" ht="15.75" thickBot="1" x14ac:dyDescent="0.3">
      <c r="A276" s="6" t="s">
        <v>100</v>
      </c>
      <c r="B276" s="6">
        <v>1</v>
      </c>
      <c r="C276" s="6">
        <v>2</v>
      </c>
      <c r="D276" s="6">
        <v>3</v>
      </c>
      <c r="E276" s="6">
        <v>4</v>
      </c>
      <c r="F276" s="6">
        <v>5</v>
      </c>
      <c r="G276" s="6">
        <v>6</v>
      </c>
      <c r="H276" s="6">
        <v>7</v>
      </c>
      <c r="I276" s="6">
        <v>8</v>
      </c>
      <c r="K276" s="415" t="s">
        <v>8</v>
      </c>
      <c r="L276" s="421">
        <v>5.0000000000000001E-4</v>
      </c>
      <c r="N276" s="27" t="s">
        <v>6</v>
      </c>
      <c r="O276" s="420">
        <v>-2.3E-3</v>
      </c>
      <c r="Q276" s="6" t="s">
        <v>3</v>
      </c>
      <c r="R276" s="420">
        <v>-2.9999999999999997E-4</v>
      </c>
      <c r="T276" s="414" t="s">
        <v>9</v>
      </c>
      <c r="U276" s="421">
        <v>1.9199999999999998E-2</v>
      </c>
      <c r="W276" s="415" t="s">
        <v>8</v>
      </c>
      <c r="X276" s="421">
        <v>1.1000000000000001E-3</v>
      </c>
      <c r="Z276" s="125" t="s">
        <v>7</v>
      </c>
      <c r="AA276" s="420">
        <v>-1.7999999999999999E-2</v>
      </c>
    </row>
    <row r="277" spans="1:27" ht="15.75" thickBot="1" x14ac:dyDescent="0.3">
      <c r="A277" s="9">
        <v>43350</v>
      </c>
      <c r="B277" s="28" t="s">
        <v>5</v>
      </c>
      <c r="C277" s="146" t="s">
        <v>2</v>
      </c>
      <c r="D277" s="6" t="s">
        <v>3</v>
      </c>
      <c r="E277" s="414" t="s">
        <v>9</v>
      </c>
      <c r="F277" s="27" t="s">
        <v>6</v>
      </c>
      <c r="G277" s="415" t="s">
        <v>8</v>
      </c>
      <c r="H277" s="416" t="s">
        <v>4</v>
      </c>
      <c r="I277" s="125" t="s">
        <v>7</v>
      </c>
      <c r="K277" s="28" t="s">
        <v>5</v>
      </c>
      <c r="L277" s="420">
        <v>-2.5000000000000001E-3</v>
      </c>
      <c r="M277" t="s">
        <v>0</v>
      </c>
      <c r="N277" s="28" t="s">
        <v>5</v>
      </c>
      <c r="O277" s="420">
        <v>-3.5000000000000001E-3</v>
      </c>
      <c r="Q277" s="27" t="s">
        <v>6</v>
      </c>
      <c r="R277" s="420">
        <v>-1.6999999999999999E-3</v>
      </c>
      <c r="T277" s="28" t="s">
        <v>5</v>
      </c>
      <c r="U277" s="421">
        <v>1.84E-2</v>
      </c>
      <c r="W277" s="125" t="s">
        <v>7</v>
      </c>
      <c r="X277" s="421">
        <v>5.0000000000000001E-4</v>
      </c>
      <c r="Z277" s="27" t="s">
        <v>6</v>
      </c>
      <c r="AA277" s="420">
        <v>-1.8700000000000001E-2</v>
      </c>
    </row>
    <row r="278" spans="1:27" ht="15.75" thickBot="1" x14ac:dyDescent="0.3">
      <c r="A278" s="6"/>
      <c r="B278" s="417">
        <v>1.66E-2</v>
      </c>
      <c r="C278" s="417">
        <v>0</v>
      </c>
      <c r="D278" s="417">
        <v>-2.9999999999999997E-4</v>
      </c>
      <c r="E278" s="417">
        <v>-5.9999999999999995E-4</v>
      </c>
      <c r="F278" s="417">
        <v>-2.7000000000000001E-3</v>
      </c>
      <c r="G278" s="417">
        <v>-8.8999999999999999E-3</v>
      </c>
      <c r="H278" s="417">
        <v>-2.3E-2</v>
      </c>
      <c r="I278" s="417">
        <v>-3.0700000000000002E-2</v>
      </c>
      <c r="K278" s="27" t="s">
        <v>6</v>
      </c>
      <c r="L278" s="420">
        <v>-3.2000000000000002E-3</v>
      </c>
      <c r="N278" s="125" t="s">
        <v>7</v>
      </c>
      <c r="O278" s="420">
        <v>-6.8999999999999999E-3</v>
      </c>
      <c r="Q278" s="415" t="s">
        <v>8</v>
      </c>
      <c r="R278" s="420">
        <v>-3.5999999999999999E-3</v>
      </c>
      <c r="T278" s="125" t="s">
        <v>7</v>
      </c>
      <c r="U278" s="421">
        <v>9.9000000000000008E-3</v>
      </c>
      <c r="W278" s="414" t="s">
        <v>9</v>
      </c>
      <c r="X278" s="420">
        <v>-1.1999999999999999E-3</v>
      </c>
      <c r="Z278" s="415" t="s">
        <v>8</v>
      </c>
      <c r="AA278" s="420">
        <v>-1.9199999999999998E-2</v>
      </c>
    </row>
    <row r="279" spans="1:27" ht="15.75" thickBot="1" x14ac:dyDescent="0.3">
      <c r="K279" s="416" t="s">
        <v>4</v>
      </c>
      <c r="L279" s="420">
        <v>-5.1999999999999998E-3</v>
      </c>
      <c r="N279" s="416" t="s">
        <v>4</v>
      </c>
      <c r="O279" s="420">
        <v>-8.0000000000000002E-3</v>
      </c>
      <c r="Q279" s="416" t="s">
        <v>4</v>
      </c>
      <c r="R279" s="420">
        <v>-8.0999999999999996E-3</v>
      </c>
      <c r="T279" s="415" t="s">
        <v>8</v>
      </c>
      <c r="U279" s="421">
        <v>8.0999999999999996E-3</v>
      </c>
      <c r="W279" s="6" t="s">
        <v>3</v>
      </c>
      <c r="X279" s="420">
        <v>-3.7000000000000002E-3</v>
      </c>
      <c r="Z279" s="414" t="s">
        <v>9</v>
      </c>
      <c r="AA279" s="420">
        <v>-1.9400000000000001E-2</v>
      </c>
    </row>
    <row r="280" spans="1:27" ht="15.75" thickBot="1" x14ac:dyDescent="0.3">
      <c r="K280" s="125" t="s">
        <v>7</v>
      </c>
      <c r="L280" s="420">
        <v>-9.4999999999999998E-3</v>
      </c>
      <c r="N280" s="415" t="s">
        <v>8</v>
      </c>
      <c r="O280" s="420">
        <v>-8.9999999999999993E-3</v>
      </c>
      <c r="Q280" s="125" t="s">
        <v>7</v>
      </c>
      <c r="R280" s="420">
        <v>-1.6899999999999998E-2</v>
      </c>
      <c r="T280" s="6" t="s">
        <v>3</v>
      </c>
      <c r="U280" s="421">
        <v>6.8999999999999999E-3</v>
      </c>
      <c r="W280" s="28" t="s">
        <v>5</v>
      </c>
      <c r="X280" s="420">
        <v>-8.2000000000000007E-3</v>
      </c>
      <c r="Z280" s="416" t="s">
        <v>4</v>
      </c>
      <c r="AA280" s="420">
        <v>-2.6700000000000002E-2</v>
      </c>
    </row>
    <row r="281" spans="1:27" s="165" customFormat="1" x14ac:dyDescent="0.25"/>
    <row r="282" spans="1:27" ht="15.75" thickBot="1" x14ac:dyDescent="0.3"/>
    <row r="283" spans="1:27" ht="15.75" thickBot="1" x14ac:dyDescent="0.3">
      <c r="A283" s="419" t="s">
        <v>99</v>
      </c>
      <c r="B283" s="6"/>
      <c r="C283" s="6"/>
      <c r="D283" s="6"/>
      <c r="E283" s="6"/>
      <c r="F283" s="6"/>
      <c r="G283" s="6"/>
      <c r="H283" s="6"/>
      <c r="I283" s="6"/>
    </row>
    <row r="284" spans="1:27" ht="15.75" thickBot="1" x14ac:dyDescent="0.3">
      <c r="A284" s="6" t="s">
        <v>100</v>
      </c>
      <c r="B284" s="6">
        <v>1</v>
      </c>
      <c r="C284" s="6">
        <v>2</v>
      </c>
      <c r="D284" s="6">
        <v>3</v>
      </c>
      <c r="E284" s="6">
        <v>4</v>
      </c>
      <c r="F284" s="6">
        <v>5</v>
      </c>
      <c r="G284" s="6">
        <v>6</v>
      </c>
      <c r="H284" s="6">
        <v>7</v>
      </c>
      <c r="I284" s="6">
        <v>8</v>
      </c>
    </row>
    <row r="285" spans="1:27" ht="15.75" thickBot="1" x14ac:dyDescent="0.3">
      <c r="A285" s="9">
        <v>43353</v>
      </c>
      <c r="B285" s="294"/>
      <c r="C285" s="6"/>
      <c r="D285" s="121"/>
      <c r="E285" s="121"/>
      <c r="F285" s="121"/>
      <c r="G285" s="121"/>
      <c r="H285" s="121"/>
      <c r="I285" s="121"/>
    </row>
    <row r="286" spans="1:27" ht="15.75" thickBot="1" x14ac:dyDescent="0.3">
      <c r="A286" s="6"/>
      <c r="B286" s="417"/>
      <c r="C286" s="417"/>
      <c r="D286" s="417"/>
      <c r="E286" s="417"/>
      <c r="F286" s="417"/>
      <c r="G286" s="417"/>
      <c r="H286" s="417"/>
      <c r="I286" s="417"/>
    </row>
    <row r="289" spans="1:9" s="165" customFormat="1" x14ac:dyDescent="0.25"/>
    <row r="290" spans="1:9" ht="15.75" thickBot="1" x14ac:dyDescent="0.3"/>
    <row r="291" spans="1:9" ht="15.75" thickBot="1" x14ac:dyDescent="0.3">
      <c r="A291" s="419" t="s">
        <v>98</v>
      </c>
      <c r="B291" s="6"/>
      <c r="C291" s="423"/>
      <c r="D291" s="423"/>
      <c r="E291" s="423"/>
      <c r="F291" s="423"/>
      <c r="G291" s="423"/>
      <c r="H291" s="423"/>
      <c r="I291" s="423"/>
    </row>
    <row r="292" spans="1:9" ht="15.75" thickBot="1" x14ac:dyDescent="0.3">
      <c r="A292" s="6" t="s">
        <v>100</v>
      </c>
      <c r="B292" s="6">
        <v>1</v>
      </c>
      <c r="C292" s="6">
        <v>2</v>
      </c>
      <c r="D292" s="6">
        <v>3</v>
      </c>
      <c r="E292" s="6">
        <v>4</v>
      </c>
      <c r="F292" s="6">
        <v>5</v>
      </c>
      <c r="G292" s="6">
        <v>6</v>
      </c>
      <c r="H292" s="6">
        <v>7</v>
      </c>
      <c r="I292" s="6">
        <v>8</v>
      </c>
    </row>
    <row r="293" spans="1:9" ht="15.75" thickBot="1" x14ac:dyDescent="0.3">
      <c r="A293" s="9">
        <v>43354</v>
      </c>
      <c r="B293" s="294"/>
      <c r="C293" s="121"/>
      <c r="D293" s="6"/>
      <c r="E293" s="121"/>
      <c r="F293" s="121"/>
      <c r="G293" s="121"/>
      <c r="H293" s="121"/>
      <c r="I293" s="121"/>
    </row>
    <row r="294" spans="1:9" ht="15.75" thickBot="1" x14ac:dyDescent="0.3">
      <c r="A294" s="6"/>
      <c r="B294" s="417"/>
      <c r="C294" s="417"/>
      <c r="D294" s="417"/>
      <c r="E294" s="417"/>
      <c r="F294" s="417"/>
      <c r="G294" s="417"/>
      <c r="H294" s="417"/>
      <c r="I294" s="417"/>
    </row>
    <row r="297" spans="1:9" s="165" customFormat="1" x14ac:dyDescent="0.25"/>
    <row r="298" spans="1:9" ht="15.75" thickBot="1" x14ac:dyDescent="0.3"/>
    <row r="299" spans="1:9" ht="15.75" thickBot="1" x14ac:dyDescent="0.3">
      <c r="A299" s="419" t="s">
        <v>99</v>
      </c>
      <c r="B299" s="6"/>
      <c r="C299" s="6"/>
      <c r="D299" s="6"/>
      <c r="E299" s="6"/>
      <c r="F299" s="6"/>
      <c r="G299" s="6"/>
      <c r="H299" s="6"/>
      <c r="I299" s="6"/>
    </row>
    <row r="300" spans="1:9" ht="15.75" thickBot="1" x14ac:dyDescent="0.3">
      <c r="A300" s="6" t="s">
        <v>100</v>
      </c>
      <c r="B300" s="6">
        <v>1</v>
      </c>
      <c r="C300" s="6">
        <v>2</v>
      </c>
      <c r="D300" s="6">
        <v>3</v>
      </c>
      <c r="E300" s="6">
        <v>4</v>
      </c>
      <c r="F300" s="6">
        <v>5</v>
      </c>
      <c r="G300" s="6">
        <v>6</v>
      </c>
      <c r="H300" s="6">
        <v>7</v>
      </c>
      <c r="I300" s="6">
        <v>8</v>
      </c>
    </row>
    <row r="301" spans="1:9" ht="15.75" thickBot="1" x14ac:dyDescent="0.3">
      <c r="A301" s="9">
        <v>43355</v>
      </c>
      <c r="B301" s="294"/>
      <c r="C301" s="6"/>
      <c r="D301" s="121"/>
      <c r="E301" s="121"/>
      <c r="F301" s="121"/>
      <c r="G301" s="121"/>
      <c r="H301" s="121"/>
      <c r="I301" s="121"/>
    </row>
    <row r="302" spans="1:9" ht="15.75" thickBot="1" x14ac:dyDescent="0.3">
      <c r="A302" s="6"/>
      <c r="B302" s="417"/>
      <c r="C302" s="417"/>
      <c r="D302" s="417"/>
      <c r="E302" s="417"/>
      <c r="F302" s="417"/>
      <c r="G302" s="417"/>
      <c r="H302" s="417"/>
      <c r="I302" s="417"/>
    </row>
    <row r="305" spans="1:9" s="165" customFormat="1" x14ac:dyDescent="0.25"/>
    <row r="306" spans="1:9" ht="15.75" thickBot="1" x14ac:dyDescent="0.3"/>
    <row r="307" spans="1:9" ht="15.75" thickBot="1" x14ac:dyDescent="0.3">
      <c r="A307" s="419" t="s">
        <v>98</v>
      </c>
      <c r="B307" s="6"/>
      <c r="C307" s="423"/>
      <c r="D307" s="423"/>
      <c r="E307" s="423"/>
      <c r="F307" s="423"/>
      <c r="G307" s="423"/>
      <c r="H307" s="423"/>
      <c r="I307" s="423"/>
    </row>
    <row r="308" spans="1:9" ht="15.75" thickBot="1" x14ac:dyDescent="0.3">
      <c r="A308" s="6" t="s">
        <v>100</v>
      </c>
      <c r="B308" s="6">
        <v>1</v>
      </c>
      <c r="C308" s="6">
        <v>2</v>
      </c>
      <c r="D308" s="6">
        <v>3</v>
      </c>
      <c r="E308" s="6">
        <v>4</v>
      </c>
      <c r="F308" s="6">
        <v>5</v>
      </c>
      <c r="G308" s="6">
        <v>6</v>
      </c>
      <c r="H308" s="6">
        <v>7</v>
      </c>
      <c r="I308" s="6">
        <v>8</v>
      </c>
    </row>
    <row r="309" spans="1:9" ht="15.75" thickBot="1" x14ac:dyDescent="0.3">
      <c r="A309" s="9">
        <v>43356</v>
      </c>
      <c r="B309" s="294"/>
      <c r="C309" s="121"/>
      <c r="D309" s="6"/>
      <c r="E309" s="121"/>
      <c r="F309" s="121"/>
      <c r="G309" s="121"/>
      <c r="H309" s="121"/>
      <c r="I309" s="121"/>
    </row>
    <row r="310" spans="1:9" ht="15.75" thickBot="1" x14ac:dyDescent="0.3">
      <c r="A310" s="6"/>
      <c r="B310" s="417"/>
      <c r="C310" s="417"/>
      <c r="D310" s="417"/>
      <c r="E310" s="417"/>
      <c r="F310" s="417"/>
      <c r="G310" s="417"/>
      <c r="H310" s="417"/>
      <c r="I310" s="417"/>
    </row>
    <row r="313" spans="1:9" s="165" customFormat="1" x14ac:dyDescent="0.25"/>
    <row r="314" spans="1:9" ht="15.75" thickBot="1" x14ac:dyDescent="0.3"/>
    <row r="315" spans="1:9" ht="15.75" thickBot="1" x14ac:dyDescent="0.3">
      <c r="A315" s="419" t="s">
        <v>99</v>
      </c>
      <c r="B315" s="6"/>
      <c r="C315" s="6"/>
      <c r="D315" s="6"/>
      <c r="E315" s="6"/>
      <c r="F315" s="6"/>
      <c r="G315" s="6"/>
      <c r="H315" s="6"/>
      <c r="I315" s="6"/>
    </row>
    <row r="316" spans="1:9" ht="15.75" thickBot="1" x14ac:dyDescent="0.3">
      <c r="A316" s="6" t="s">
        <v>100</v>
      </c>
      <c r="B316" s="6">
        <v>1</v>
      </c>
      <c r="C316" s="6">
        <v>2</v>
      </c>
      <c r="D316" s="6">
        <v>3</v>
      </c>
      <c r="E316" s="6">
        <v>4</v>
      </c>
      <c r="F316" s="6">
        <v>5</v>
      </c>
      <c r="G316" s="6">
        <v>6</v>
      </c>
      <c r="H316" s="6">
        <v>7</v>
      </c>
      <c r="I316" s="6">
        <v>8</v>
      </c>
    </row>
    <row r="317" spans="1:9" ht="15.75" thickBot="1" x14ac:dyDescent="0.3">
      <c r="A317" s="9">
        <v>43357</v>
      </c>
      <c r="B317" s="294"/>
      <c r="C317" s="6"/>
      <c r="D317" s="121"/>
      <c r="E317" s="121"/>
      <c r="F317" s="121"/>
      <c r="G317" s="121"/>
      <c r="H317" s="121"/>
      <c r="I317" s="121"/>
    </row>
    <row r="318" spans="1:9" ht="15.75" thickBot="1" x14ac:dyDescent="0.3">
      <c r="A318" s="6"/>
      <c r="B318" s="417"/>
      <c r="C318" s="417"/>
      <c r="D318" s="417"/>
      <c r="E318" s="417"/>
      <c r="F318" s="417"/>
      <c r="G318" s="417"/>
      <c r="H318" s="417"/>
      <c r="I318" s="417"/>
    </row>
    <row r="321" spans="1:9" s="165" customFormat="1" x14ac:dyDescent="0.25"/>
    <row r="322" spans="1:9" ht="15.75" thickBot="1" x14ac:dyDescent="0.3"/>
    <row r="323" spans="1:9" ht="15.75" thickBot="1" x14ac:dyDescent="0.3">
      <c r="A323" s="419" t="s">
        <v>98</v>
      </c>
      <c r="B323" s="6"/>
      <c r="C323" s="423"/>
      <c r="D323" s="423"/>
      <c r="E323" s="423"/>
      <c r="F323" s="423"/>
      <c r="G323" s="423"/>
      <c r="H323" s="423"/>
      <c r="I323" s="423"/>
    </row>
    <row r="324" spans="1:9" ht="15.75" thickBot="1" x14ac:dyDescent="0.3">
      <c r="A324" s="6" t="s">
        <v>100</v>
      </c>
      <c r="B324" s="6">
        <v>1</v>
      </c>
      <c r="C324" s="6">
        <v>2</v>
      </c>
      <c r="D324" s="6">
        <v>3</v>
      </c>
      <c r="E324" s="6">
        <v>4</v>
      </c>
      <c r="F324" s="6">
        <v>5</v>
      </c>
      <c r="G324" s="6">
        <v>6</v>
      </c>
      <c r="H324" s="6">
        <v>7</v>
      </c>
      <c r="I324" s="6">
        <v>8</v>
      </c>
    </row>
    <row r="325" spans="1:9" ht="15.75" thickBot="1" x14ac:dyDescent="0.3">
      <c r="A325" s="9">
        <v>43360</v>
      </c>
      <c r="B325" s="294"/>
      <c r="C325" s="121"/>
      <c r="D325" s="6"/>
      <c r="E325" s="121"/>
      <c r="F325" s="121"/>
      <c r="G325" s="121"/>
      <c r="H325" s="121"/>
      <c r="I325" s="121"/>
    </row>
    <row r="326" spans="1:9" ht="15.75" thickBot="1" x14ac:dyDescent="0.3">
      <c r="A326" s="6"/>
      <c r="B326" s="417"/>
      <c r="C326" s="417"/>
      <c r="D326" s="417"/>
      <c r="E326" s="417"/>
      <c r="F326" s="417"/>
      <c r="G326" s="417"/>
      <c r="H326" s="417"/>
      <c r="I326" s="417"/>
    </row>
    <row r="329" spans="1:9" s="165" customFormat="1" x14ac:dyDescent="0.25"/>
    <row r="330" spans="1:9" ht="15.75" thickBot="1" x14ac:dyDescent="0.3"/>
    <row r="331" spans="1:9" ht="15.75" thickBot="1" x14ac:dyDescent="0.3">
      <c r="A331" s="419" t="s">
        <v>99</v>
      </c>
      <c r="B331" s="6"/>
      <c r="C331" s="6"/>
      <c r="D331" s="6"/>
      <c r="E331" s="6"/>
      <c r="F331" s="6"/>
      <c r="G331" s="6"/>
      <c r="H331" s="6"/>
      <c r="I331" s="6"/>
    </row>
    <row r="332" spans="1:9" ht="15.75" thickBot="1" x14ac:dyDescent="0.3">
      <c r="A332" s="6" t="s">
        <v>100</v>
      </c>
      <c r="B332" s="6">
        <v>1</v>
      </c>
      <c r="C332" s="6">
        <v>2</v>
      </c>
      <c r="D332" s="6">
        <v>3</v>
      </c>
      <c r="E332" s="6">
        <v>4</v>
      </c>
      <c r="F332" s="6">
        <v>5</v>
      </c>
      <c r="G332" s="6">
        <v>6</v>
      </c>
      <c r="H332" s="6">
        <v>7</v>
      </c>
      <c r="I332" s="6">
        <v>8</v>
      </c>
    </row>
    <row r="333" spans="1:9" ht="15.75" thickBot="1" x14ac:dyDescent="0.3">
      <c r="A333" s="9">
        <v>43361</v>
      </c>
      <c r="B333" s="294"/>
      <c r="C333" s="6"/>
      <c r="D333" s="121"/>
      <c r="E333" s="121"/>
      <c r="F333" s="121"/>
      <c r="G333" s="121"/>
      <c r="H333" s="121"/>
      <c r="I333" s="121"/>
    </row>
    <row r="334" spans="1:9" ht="15.75" thickBot="1" x14ac:dyDescent="0.3">
      <c r="A334" s="6"/>
      <c r="B334" s="417"/>
      <c r="C334" s="417"/>
      <c r="D334" s="417"/>
      <c r="E334" s="417"/>
      <c r="F334" s="417"/>
      <c r="G334" s="417"/>
      <c r="H334" s="417"/>
      <c r="I334" s="417"/>
    </row>
    <row r="337" spans="1:9" s="165" customFormat="1" x14ac:dyDescent="0.25"/>
    <row r="338" spans="1:9" ht="15.75" thickBot="1" x14ac:dyDescent="0.3"/>
    <row r="339" spans="1:9" ht="15.75" thickBot="1" x14ac:dyDescent="0.3">
      <c r="A339" s="419" t="s">
        <v>98</v>
      </c>
      <c r="B339" s="6"/>
      <c r="C339" s="423"/>
      <c r="D339" s="423"/>
      <c r="E339" s="423"/>
      <c r="F339" s="423"/>
      <c r="G339" s="423"/>
      <c r="H339" s="423"/>
      <c r="I339" s="423"/>
    </row>
    <row r="340" spans="1:9" ht="15.75" thickBot="1" x14ac:dyDescent="0.3">
      <c r="A340" s="6" t="s">
        <v>100</v>
      </c>
      <c r="B340" s="6">
        <v>1</v>
      </c>
      <c r="C340" s="6">
        <v>2</v>
      </c>
      <c r="D340" s="6">
        <v>3</v>
      </c>
      <c r="E340" s="6">
        <v>4</v>
      </c>
      <c r="F340" s="6">
        <v>5</v>
      </c>
      <c r="G340" s="6">
        <v>6</v>
      </c>
      <c r="H340" s="6">
        <v>7</v>
      </c>
      <c r="I340" s="6">
        <v>8</v>
      </c>
    </row>
    <row r="341" spans="1:9" ht="15.75" thickBot="1" x14ac:dyDescent="0.3">
      <c r="A341" s="9">
        <v>43362</v>
      </c>
      <c r="B341" s="294"/>
      <c r="C341" s="121"/>
      <c r="D341" s="6"/>
      <c r="E341" s="121"/>
      <c r="F341" s="121"/>
      <c r="G341" s="121"/>
      <c r="H341" s="121"/>
      <c r="I341" s="121"/>
    </row>
    <row r="342" spans="1:9" ht="15.75" thickBot="1" x14ac:dyDescent="0.3">
      <c r="A342" s="6"/>
      <c r="B342" s="417"/>
      <c r="C342" s="417"/>
      <c r="D342" s="417"/>
      <c r="E342" s="417"/>
      <c r="F342" s="417"/>
      <c r="G342" s="417"/>
      <c r="H342" s="417"/>
      <c r="I342" s="417"/>
    </row>
    <row r="345" spans="1:9" s="165" customFormat="1" x14ac:dyDescent="0.25"/>
    <row r="346" spans="1:9" ht="15.75" thickBot="1" x14ac:dyDescent="0.3"/>
    <row r="347" spans="1:9" ht="15.75" thickBot="1" x14ac:dyDescent="0.3">
      <c r="A347" s="419" t="s">
        <v>99</v>
      </c>
      <c r="B347" s="6"/>
      <c r="C347" s="6"/>
      <c r="D347" s="6"/>
      <c r="E347" s="6"/>
      <c r="F347" s="6"/>
      <c r="G347" s="6"/>
      <c r="H347" s="6"/>
      <c r="I347" s="6"/>
    </row>
    <row r="348" spans="1:9" ht="15.75" thickBot="1" x14ac:dyDescent="0.3">
      <c r="A348" s="6" t="s">
        <v>100</v>
      </c>
      <c r="B348" s="6">
        <v>1</v>
      </c>
      <c r="C348" s="6">
        <v>2</v>
      </c>
      <c r="D348" s="6">
        <v>3</v>
      </c>
      <c r="E348" s="6">
        <v>4</v>
      </c>
      <c r="F348" s="6">
        <v>5</v>
      </c>
      <c r="G348" s="6">
        <v>6</v>
      </c>
      <c r="H348" s="6">
        <v>7</v>
      </c>
      <c r="I348" s="6">
        <v>8</v>
      </c>
    </row>
    <row r="349" spans="1:9" ht="15.75" thickBot="1" x14ac:dyDescent="0.3">
      <c r="A349" s="9">
        <v>43363</v>
      </c>
      <c r="B349" s="294"/>
      <c r="C349" s="6"/>
      <c r="D349" s="121"/>
      <c r="E349" s="121"/>
      <c r="F349" s="121"/>
      <c r="G349" s="121"/>
      <c r="H349" s="121"/>
      <c r="I349" s="121"/>
    </row>
    <row r="350" spans="1:9" ht="15.75" thickBot="1" x14ac:dyDescent="0.3">
      <c r="A350" s="6"/>
      <c r="B350" s="417"/>
      <c r="C350" s="417"/>
      <c r="D350" s="417"/>
      <c r="E350" s="417"/>
      <c r="F350" s="417"/>
      <c r="G350" s="417"/>
      <c r="H350" s="417"/>
      <c r="I350" s="417"/>
    </row>
    <row r="353" spans="1:9" s="165" customFormat="1" x14ac:dyDescent="0.25"/>
    <row r="354" spans="1:9" ht="15.75" thickBot="1" x14ac:dyDescent="0.3"/>
    <row r="355" spans="1:9" ht="15.75" thickBot="1" x14ac:dyDescent="0.3">
      <c r="A355" s="419" t="s">
        <v>98</v>
      </c>
      <c r="B355" s="6"/>
      <c r="C355" s="423"/>
      <c r="D355" s="423"/>
      <c r="E355" s="423"/>
      <c r="F355" s="423"/>
      <c r="G355" s="423"/>
      <c r="H355" s="423"/>
      <c r="I355" s="423"/>
    </row>
    <row r="356" spans="1:9" ht="15.75" thickBot="1" x14ac:dyDescent="0.3">
      <c r="A356" s="6" t="s">
        <v>100</v>
      </c>
      <c r="B356" s="6">
        <v>1</v>
      </c>
      <c r="C356" s="6">
        <v>2</v>
      </c>
      <c r="D356" s="6">
        <v>3</v>
      </c>
      <c r="E356" s="6">
        <v>4</v>
      </c>
      <c r="F356" s="6">
        <v>5</v>
      </c>
      <c r="G356" s="6">
        <v>6</v>
      </c>
      <c r="H356" s="6">
        <v>7</v>
      </c>
      <c r="I356" s="6">
        <v>8</v>
      </c>
    </row>
    <row r="357" spans="1:9" ht="15.75" thickBot="1" x14ac:dyDescent="0.3">
      <c r="A357" s="9">
        <v>43364</v>
      </c>
      <c r="B357" s="294"/>
      <c r="C357" s="121"/>
      <c r="D357" s="6"/>
      <c r="E357" s="121"/>
      <c r="F357" s="121"/>
      <c r="G357" s="121"/>
      <c r="H357" s="121"/>
      <c r="I357" s="121"/>
    </row>
    <row r="358" spans="1:9" ht="15.75" thickBot="1" x14ac:dyDescent="0.3">
      <c r="A358" s="6"/>
      <c r="B358" s="417"/>
      <c r="C358" s="417"/>
      <c r="D358" s="417"/>
      <c r="E358" s="417"/>
      <c r="F358" s="417"/>
      <c r="G358" s="417"/>
      <c r="H358" s="417"/>
      <c r="I358" s="417"/>
    </row>
    <row r="361" spans="1:9" s="165" customFormat="1" x14ac:dyDescent="0.25"/>
    <row r="362" spans="1:9" ht="15.75" thickBot="1" x14ac:dyDescent="0.3"/>
    <row r="363" spans="1:9" ht="15.75" thickBot="1" x14ac:dyDescent="0.3">
      <c r="A363" s="419" t="s">
        <v>99</v>
      </c>
      <c r="B363" s="6"/>
      <c r="C363" s="6"/>
      <c r="D363" s="6"/>
      <c r="E363" s="6"/>
      <c r="F363" s="6"/>
      <c r="G363" s="6"/>
      <c r="H363" s="6"/>
      <c r="I363" s="6"/>
    </row>
    <row r="364" spans="1:9" ht="15.75" thickBot="1" x14ac:dyDescent="0.3">
      <c r="A364" s="6" t="s">
        <v>100</v>
      </c>
      <c r="B364" s="6">
        <v>1</v>
      </c>
      <c r="C364" s="6">
        <v>2</v>
      </c>
      <c r="D364" s="6">
        <v>3</v>
      </c>
      <c r="E364" s="6">
        <v>4</v>
      </c>
      <c r="F364" s="6">
        <v>5</v>
      </c>
      <c r="G364" s="6">
        <v>6</v>
      </c>
      <c r="H364" s="6">
        <v>7</v>
      </c>
      <c r="I364" s="6">
        <v>8</v>
      </c>
    </row>
    <row r="365" spans="1:9" ht="15.75" thickBot="1" x14ac:dyDescent="0.3">
      <c r="A365" s="9"/>
      <c r="B365" s="294"/>
      <c r="C365" s="6"/>
      <c r="D365" s="121"/>
      <c r="E365" s="121"/>
      <c r="F365" s="121"/>
      <c r="G365" s="121"/>
      <c r="H365" s="121"/>
      <c r="I365" s="121"/>
    </row>
    <row r="366" spans="1:9" ht="15.75" thickBot="1" x14ac:dyDescent="0.3">
      <c r="A366" s="6"/>
      <c r="B366" s="417"/>
      <c r="C366" s="417"/>
      <c r="D366" s="417"/>
      <c r="E366" s="417"/>
      <c r="F366" s="417"/>
      <c r="G366" s="417"/>
      <c r="H366" s="417"/>
      <c r="I366" s="417"/>
    </row>
    <row r="369" spans="1:9" s="165" customFormat="1" x14ac:dyDescent="0.25"/>
    <row r="370" spans="1:9" ht="15.75" thickBot="1" x14ac:dyDescent="0.3"/>
    <row r="371" spans="1:9" ht="15.75" thickBot="1" x14ac:dyDescent="0.3">
      <c r="A371" s="419" t="s">
        <v>98</v>
      </c>
      <c r="B371" s="6"/>
      <c r="C371" s="423"/>
      <c r="D371" s="423"/>
      <c r="E371" s="423"/>
      <c r="F371" s="423"/>
      <c r="G371" s="423"/>
      <c r="H371" s="423"/>
      <c r="I371" s="423"/>
    </row>
    <row r="372" spans="1:9" ht="15.75" thickBot="1" x14ac:dyDescent="0.3">
      <c r="A372" s="6" t="s">
        <v>100</v>
      </c>
      <c r="B372" s="6">
        <v>1</v>
      </c>
      <c r="C372" s="6">
        <v>2</v>
      </c>
      <c r="D372" s="6">
        <v>3</v>
      </c>
      <c r="E372" s="6">
        <v>4</v>
      </c>
      <c r="F372" s="6">
        <v>5</v>
      </c>
      <c r="G372" s="6">
        <v>6</v>
      </c>
      <c r="H372" s="6">
        <v>7</v>
      </c>
      <c r="I372" s="6">
        <v>8</v>
      </c>
    </row>
    <row r="373" spans="1:9" ht="15.75" thickBot="1" x14ac:dyDescent="0.3">
      <c r="A373" s="9"/>
      <c r="B373" s="294"/>
      <c r="C373" s="121"/>
      <c r="D373" s="6"/>
      <c r="E373" s="121"/>
      <c r="F373" s="121"/>
      <c r="G373" s="121"/>
      <c r="H373" s="121"/>
      <c r="I373" s="121"/>
    </row>
    <row r="374" spans="1:9" ht="15.75" thickBot="1" x14ac:dyDescent="0.3">
      <c r="A374" s="6"/>
      <c r="B374" s="417"/>
      <c r="C374" s="417"/>
      <c r="D374" s="417"/>
      <c r="E374" s="417"/>
      <c r="F374" s="417"/>
      <c r="G374" s="417"/>
      <c r="H374" s="417"/>
      <c r="I374" s="417"/>
    </row>
    <row r="377" spans="1:9" s="165" customFormat="1" x14ac:dyDescent="0.25"/>
    <row r="378" spans="1:9" ht="15.75" thickBot="1" x14ac:dyDescent="0.3"/>
    <row r="379" spans="1:9" ht="15.75" thickBot="1" x14ac:dyDescent="0.3">
      <c r="A379" s="419" t="s">
        <v>99</v>
      </c>
      <c r="B379" s="6"/>
      <c r="C379" s="6"/>
      <c r="D379" s="6"/>
      <c r="E379" s="6"/>
      <c r="F379" s="6"/>
      <c r="G379" s="6"/>
      <c r="H379" s="6"/>
      <c r="I379" s="6"/>
    </row>
    <row r="380" spans="1:9" ht="15.75" thickBot="1" x14ac:dyDescent="0.3">
      <c r="A380" s="6" t="s">
        <v>100</v>
      </c>
      <c r="B380" s="6">
        <v>1</v>
      </c>
      <c r="C380" s="6">
        <v>2</v>
      </c>
      <c r="D380" s="6">
        <v>3</v>
      </c>
      <c r="E380" s="6">
        <v>4</v>
      </c>
      <c r="F380" s="6">
        <v>5</v>
      </c>
      <c r="G380" s="6">
        <v>6</v>
      </c>
      <c r="H380" s="6">
        <v>7</v>
      </c>
      <c r="I380" s="6">
        <v>8</v>
      </c>
    </row>
    <row r="381" spans="1:9" ht="15.75" thickBot="1" x14ac:dyDescent="0.3">
      <c r="A381" s="9"/>
      <c r="B381" s="294"/>
      <c r="C381" s="6"/>
      <c r="D381" s="121"/>
      <c r="E381" s="121"/>
      <c r="F381" s="121"/>
      <c r="G381" s="121"/>
      <c r="H381" s="121"/>
      <c r="I381" s="121"/>
    </row>
    <row r="382" spans="1:9" ht="15.75" thickBot="1" x14ac:dyDescent="0.3">
      <c r="A382" s="6"/>
      <c r="B382" s="417"/>
      <c r="C382" s="417"/>
      <c r="D382" s="417"/>
      <c r="E382" s="417"/>
      <c r="F382" s="417"/>
      <c r="G382" s="417"/>
      <c r="H382" s="417"/>
      <c r="I382" s="417"/>
    </row>
    <row r="385" spans="1:9" s="165" customFormat="1" x14ac:dyDescent="0.25"/>
    <row r="386" spans="1:9" ht="15.75" thickBot="1" x14ac:dyDescent="0.3"/>
    <row r="387" spans="1:9" ht="15.75" thickBot="1" x14ac:dyDescent="0.3">
      <c r="A387" s="419" t="s">
        <v>98</v>
      </c>
      <c r="B387" s="6"/>
      <c r="C387" s="423"/>
      <c r="D387" s="423"/>
      <c r="E387" s="423"/>
      <c r="F387" s="423"/>
      <c r="G387" s="423"/>
      <c r="H387" s="423"/>
      <c r="I387" s="423"/>
    </row>
    <row r="388" spans="1:9" ht="15.75" thickBot="1" x14ac:dyDescent="0.3">
      <c r="A388" s="6" t="s">
        <v>100</v>
      </c>
      <c r="B388" s="6">
        <v>1</v>
      </c>
      <c r="C388" s="6">
        <v>2</v>
      </c>
      <c r="D388" s="6">
        <v>3</v>
      </c>
      <c r="E388" s="6">
        <v>4</v>
      </c>
      <c r="F388" s="6">
        <v>5</v>
      </c>
      <c r="G388" s="6">
        <v>6</v>
      </c>
      <c r="H388" s="6">
        <v>7</v>
      </c>
      <c r="I388" s="6">
        <v>8</v>
      </c>
    </row>
    <row r="389" spans="1:9" ht="15.75" thickBot="1" x14ac:dyDescent="0.3">
      <c r="A389" s="9"/>
      <c r="B389" s="294"/>
      <c r="C389" s="121"/>
      <c r="D389" s="6"/>
      <c r="E389" s="121"/>
      <c r="F389" s="121"/>
      <c r="G389" s="121"/>
      <c r="H389" s="121"/>
      <c r="I389" s="121"/>
    </row>
    <row r="390" spans="1:9" ht="15.75" thickBot="1" x14ac:dyDescent="0.3">
      <c r="A390" s="6"/>
      <c r="B390" s="417"/>
      <c r="C390" s="417"/>
      <c r="D390" s="417"/>
      <c r="E390" s="417"/>
      <c r="F390" s="417"/>
      <c r="G390" s="417"/>
      <c r="H390" s="417"/>
      <c r="I390" s="417"/>
    </row>
    <row r="393" spans="1:9" s="165" customFormat="1" x14ac:dyDescent="0.25"/>
    <row r="394" spans="1:9" ht="15.75" thickBot="1" x14ac:dyDescent="0.3"/>
    <row r="395" spans="1:9" ht="15.75" thickBot="1" x14ac:dyDescent="0.3">
      <c r="A395" s="419" t="s">
        <v>99</v>
      </c>
      <c r="B395" s="6"/>
      <c r="C395" s="6"/>
      <c r="D395" s="6"/>
      <c r="E395" s="6"/>
      <c r="F395" s="6"/>
      <c r="G395" s="6"/>
      <c r="H395" s="6"/>
      <c r="I395" s="6"/>
    </row>
    <row r="396" spans="1:9" ht="15.75" thickBot="1" x14ac:dyDescent="0.3">
      <c r="A396" s="6" t="s">
        <v>100</v>
      </c>
      <c r="B396" s="6">
        <v>1</v>
      </c>
      <c r="C396" s="6">
        <v>2</v>
      </c>
      <c r="D396" s="6">
        <v>3</v>
      </c>
      <c r="E396" s="6">
        <v>4</v>
      </c>
      <c r="F396" s="6">
        <v>5</v>
      </c>
      <c r="G396" s="6">
        <v>6</v>
      </c>
      <c r="H396" s="6">
        <v>7</v>
      </c>
      <c r="I396" s="6">
        <v>8</v>
      </c>
    </row>
    <row r="397" spans="1:9" ht="15.75" thickBot="1" x14ac:dyDescent="0.3">
      <c r="A397" s="9"/>
      <c r="B397" s="294"/>
      <c r="C397" s="6"/>
      <c r="D397" s="121"/>
      <c r="E397" s="121"/>
      <c r="F397" s="121"/>
      <c r="G397" s="121"/>
      <c r="H397" s="121"/>
      <c r="I397" s="121"/>
    </row>
    <row r="398" spans="1:9" ht="15.75" thickBot="1" x14ac:dyDescent="0.3">
      <c r="A398" s="6"/>
      <c r="B398" s="417"/>
      <c r="C398" s="417"/>
      <c r="D398" s="417"/>
      <c r="E398" s="417"/>
      <c r="F398" s="417"/>
      <c r="G398" s="417"/>
      <c r="H398" s="417"/>
      <c r="I398" s="417"/>
    </row>
    <row r="401" spans="2:2" s="165" customFormat="1" x14ac:dyDescent="0.25"/>
    <row r="403" spans="2:2" x14ac:dyDescent="0.25">
      <c r="B403" t="s">
        <v>0</v>
      </c>
    </row>
  </sheetData>
  <customSheetViews>
    <customSheetView guid="{8EFE8514-3BA3-46EE-8D4D-6C61AD18DDA2}" topLeftCell="A273">
      <selection activeCell="N273" sqref="N273:O273"/>
      <pageMargins left="0.7" right="0.7" top="0.75" bottom="0.75" header="0.3" footer="0.3"/>
      <pageSetup orientation="portrait" horizontalDpi="4294967294" verticalDpi="0" r:id="rId1"/>
    </customSheetView>
  </customSheetViews>
  <mergeCells count="14">
    <mergeCell ref="Q273:R273"/>
    <mergeCell ref="T273:U273"/>
    <mergeCell ref="W273:X273"/>
    <mergeCell ref="Z273:AA273"/>
    <mergeCell ref="N273:O273"/>
    <mergeCell ref="Q233:R233"/>
    <mergeCell ref="T233:U233"/>
    <mergeCell ref="W233:X233"/>
    <mergeCell ref="N233:O233"/>
    <mergeCell ref="Q153:R153"/>
    <mergeCell ref="N153:O153"/>
    <mergeCell ref="N193:O193"/>
    <mergeCell ref="Q193:R193"/>
    <mergeCell ref="T193:U193"/>
  </mergeCell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422"/>
  <sheetViews>
    <sheetView topLeftCell="KN22" zoomScaleNormal="100" workbookViewId="0">
      <selection activeCell="MI3" sqref="MI3:MI10"/>
    </sheetView>
  </sheetViews>
  <sheetFormatPr defaultRowHeight="15" x14ac:dyDescent="0.25"/>
  <sheetData>
    <row r="1" spans="1:352" s="372" customFormat="1" ht="15.75" thickBot="1" x14ac:dyDescent="0.3">
      <c r="J1" s="372" t="s">
        <v>0</v>
      </c>
      <c r="KY1" s="372" t="s">
        <v>0</v>
      </c>
      <c r="LD1" s="372" t="s">
        <v>0</v>
      </c>
    </row>
    <row r="2" spans="1:352" s="4" customFormat="1" ht="15.75" thickBot="1" x14ac:dyDescent="0.3">
      <c r="A2" s="3"/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I2" s="9">
        <v>42890</v>
      </c>
      <c r="J2" s="9">
        <v>42897</v>
      </c>
      <c r="K2" s="9">
        <v>42904</v>
      </c>
      <c r="L2" s="9">
        <v>42911</v>
      </c>
      <c r="M2" s="9">
        <v>42918</v>
      </c>
      <c r="Q2" s="9">
        <v>42905</v>
      </c>
      <c r="R2" s="9">
        <v>42906</v>
      </c>
      <c r="S2" s="9">
        <v>42907</v>
      </c>
      <c r="T2" s="9">
        <v>42908</v>
      </c>
      <c r="U2" s="9">
        <v>42909</v>
      </c>
      <c r="X2" s="5"/>
      <c r="Y2" s="5"/>
      <c r="Z2" s="5"/>
      <c r="AA2" s="5"/>
      <c r="AB2" s="5"/>
      <c r="AF2" s="6" t="s">
        <v>10</v>
      </c>
      <c r="AG2" s="6" t="s">
        <v>11</v>
      </c>
      <c r="AH2" s="6" t="s">
        <v>12</v>
      </c>
      <c r="AI2" s="6" t="s">
        <v>13</v>
      </c>
      <c r="AJ2" s="6" t="s">
        <v>14</v>
      </c>
      <c r="AK2" s="6" t="s">
        <v>15</v>
      </c>
      <c r="AL2" s="6" t="s">
        <v>16</v>
      </c>
      <c r="AM2" s="6" t="s">
        <v>17</v>
      </c>
      <c r="AN2" s="6" t="s">
        <v>18</v>
      </c>
      <c r="AO2" s="6" t="s">
        <v>19</v>
      </c>
      <c r="AP2" s="9">
        <v>42905</v>
      </c>
      <c r="AQ2" s="9">
        <v>42906</v>
      </c>
      <c r="AR2" s="9">
        <v>42907</v>
      </c>
      <c r="AS2" s="9">
        <v>42908</v>
      </c>
      <c r="AT2" s="9">
        <v>42909</v>
      </c>
      <c r="AU2" s="9">
        <v>42912</v>
      </c>
      <c r="AV2" s="9">
        <v>42913</v>
      </c>
      <c r="AW2" s="9">
        <v>42914</v>
      </c>
      <c r="AX2" s="9">
        <v>42915</v>
      </c>
      <c r="AY2" s="9">
        <v>42916</v>
      </c>
      <c r="AZ2"/>
      <c r="BA2" s="9">
        <v>42919</v>
      </c>
      <c r="BB2" s="9">
        <v>42920</v>
      </c>
      <c r="BC2" s="9">
        <v>42921</v>
      </c>
      <c r="BD2" s="9">
        <v>42922</v>
      </c>
      <c r="BE2" s="9">
        <v>42923</v>
      </c>
      <c r="BF2" s="6" t="s">
        <v>20</v>
      </c>
      <c r="BG2" s="6" t="s">
        <v>21</v>
      </c>
      <c r="BH2" s="6" t="s">
        <v>15</v>
      </c>
      <c r="BI2" s="6" t="s">
        <v>16</v>
      </c>
      <c r="BJ2" s="6" t="s">
        <v>17</v>
      </c>
      <c r="BK2" s="38">
        <v>42933</v>
      </c>
      <c r="BL2" s="9">
        <v>42934</v>
      </c>
      <c r="BM2" s="9">
        <v>42935</v>
      </c>
      <c r="BN2" s="9">
        <v>42936</v>
      </c>
      <c r="BO2" s="9">
        <v>42937</v>
      </c>
      <c r="BP2" s="9">
        <v>42940</v>
      </c>
      <c r="BQ2" s="9">
        <v>42941</v>
      </c>
      <c r="BR2" s="9">
        <v>42942</v>
      </c>
      <c r="BS2" s="9">
        <v>42943</v>
      </c>
      <c r="BT2" s="9">
        <v>42944</v>
      </c>
      <c r="BU2"/>
      <c r="BV2" s="81">
        <v>42948</v>
      </c>
      <c r="BW2" s="9">
        <v>42949</v>
      </c>
      <c r="BX2" s="9">
        <v>42950</v>
      </c>
      <c r="BY2" s="9">
        <v>42951</v>
      </c>
      <c r="BZ2" s="81">
        <v>42954</v>
      </c>
      <c r="CA2" s="9">
        <v>42955</v>
      </c>
      <c r="CB2" s="9">
        <v>42956</v>
      </c>
      <c r="CC2" s="9">
        <v>42957</v>
      </c>
      <c r="CD2" s="9">
        <v>42958</v>
      </c>
      <c r="CE2" s="9">
        <v>42961</v>
      </c>
      <c r="CF2" s="9">
        <v>42962</v>
      </c>
      <c r="CG2" s="9">
        <v>42963</v>
      </c>
      <c r="CH2" s="9">
        <v>42964</v>
      </c>
      <c r="CI2" s="9">
        <v>42965</v>
      </c>
      <c r="CJ2" s="9">
        <v>42968</v>
      </c>
      <c r="CK2" s="9">
        <v>42969</v>
      </c>
      <c r="CL2" s="9">
        <v>42970</v>
      </c>
      <c r="CM2" s="9">
        <v>42971</v>
      </c>
      <c r="CN2" s="9">
        <v>42972</v>
      </c>
      <c r="CO2" s="40">
        <v>42975</v>
      </c>
      <c r="CP2" s="40">
        <v>42976</v>
      </c>
      <c r="CQ2" s="40">
        <v>42977</v>
      </c>
      <c r="CR2" s="40">
        <v>42978</v>
      </c>
      <c r="CS2"/>
      <c r="CT2" s="9">
        <v>42979</v>
      </c>
      <c r="CU2" s="9">
        <v>42982</v>
      </c>
      <c r="CV2" s="9">
        <v>42983</v>
      </c>
      <c r="CW2" s="9">
        <v>42984</v>
      </c>
      <c r="CX2" s="9">
        <v>42985</v>
      </c>
      <c r="CY2" s="9">
        <v>42986</v>
      </c>
      <c r="CZ2" s="9">
        <v>42989</v>
      </c>
      <c r="DA2" s="9">
        <v>42990</v>
      </c>
      <c r="DB2" s="9">
        <v>42991</v>
      </c>
      <c r="DC2" s="9">
        <v>42992</v>
      </c>
      <c r="DD2" s="9">
        <v>42993</v>
      </c>
      <c r="DE2" s="9">
        <v>42996</v>
      </c>
      <c r="DF2" s="9">
        <v>42997</v>
      </c>
      <c r="DG2" s="9">
        <v>42998</v>
      </c>
      <c r="DH2" s="81">
        <v>42999</v>
      </c>
      <c r="DI2" s="81">
        <v>43000</v>
      </c>
      <c r="DJ2" s="9">
        <v>43003</v>
      </c>
      <c r="DK2" s="9">
        <v>43004</v>
      </c>
      <c r="DL2" s="9">
        <v>43005</v>
      </c>
      <c r="DM2" s="9">
        <v>43006</v>
      </c>
      <c r="DN2" s="9">
        <v>43007</v>
      </c>
      <c r="DO2"/>
      <c r="DP2" s="9">
        <v>43010</v>
      </c>
      <c r="DQ2" s="9">
        <v>43011</v>
      </c>
      <c r="DR2" s="38">
        <v>43012</v>
      </c>
      <c r="DS2" s="9">
        <v>43013</v>
      </c>
      <c r="DT2" s="9">
        <v>43014</v>
      </c>
      <c r="DU2" s="9">
        <v>43017</v>
      </c>
      <c r="DV2" s="9">
        <v>43018</v>
      </c>
      <c r="DW2" s="9">
        <v>43019</v>
      </c>
      <c r="DX2" s="9">
        <v>43020</v>
      </c>
      <c r="DY2" s="9">
        <v>43021</v>
      </c>
      <c r="DZ2" s="9">
        <v>43024</v>
      </c>
      <c r="EA2" s="9">
        <v>43025</v>
      </c>
      <c r="EB2" s="9">
        <v>43026</v>
      </c>
      <c r="EC2" s="9">
        <v>43027</v>
      </c>
      <c r="ED2" s="81">
        <v>43028</v>
      </c>
      <c r="EE2" s="81">
        <v>43031</v>
      </c>
      <c r="EF2" s="9">
        <v>43032</v>
      </c>
      <c r="EG2" s="9">
        <v>43033</v>
      </c>
      <c r="EH2" s="9">
        <v>43034</v>
      </c>
      <c r="EI2" s="9">
        <v>43035</v>
      </c>
      <c r="EJ2" s="9">
        <v>43038</v>
      </c>
      <c r="EK2" s="40">
        <v>43039</v>
      </c>
      <c r="EL2"/>
      <c r="EM2" s="9">
        <v>43040</v>
      </c>
      <c r="EN2" s="9">
        <v>43041</v>
      </c>
      <c r="EO2" s="38">
        <v>43042</v>
      </c>
      <c r="EP2" s="9">
        <v>43045</v>
      </c>
      <c r="EQ2" s="9">
        <v>43046</v>
      </c>
      <c r="ER2" s="9">
        <v>43047</v>
      </c>
      <c r="ES2" s="9">
        <v>43048</v>
      </c>
      <c r="ET2" s="9">
        <v>43049</v>
      </c>
      <c r="EU2" s="9">
        <v>43052</v>
      </c>
      <c r="EV2" s="9">
        <v>43053</v>
      </c>
      <c r="EW2" s="9">
        <v>43054</v>
      </c>
      <c r="EX2" s="9">
        <v>43055</v>
      </c>
      <c r="EY2" s="81">
        <v>43056</v>
      </c>
      <c r="EZ2" s="9">
        <v>43059</v>
      </c>
      <c r="FA2" s="81">
        <v>43060</v>
      </c>
      <c r="FB2" s="81">
        <v>43061</v>
      </c>
      <c r="FC2" s="9">
        <v>43062</v>
      </c>
      <c r="FD2" s="9">
        <v>43063</v>
      </c>
      <c r="FE2" s="9">
        <v>43066</v>
      </c>
      <c r="FF2" s="9">
        <v>43067</v>
      </c>
      <c r="FG2" s="9">
        <v>43068</v>
      </c>
      <c r="FH2" s="40">
        <v>43069</v>
      </c>
      <c r="FI2"/>
      <c r="FJ2" s="9">
        <v>43070</v>
      </c>
      <c r="FK2" s="9">
        <v>43073</v>
      </c>
      <c r="FL2" s="9">
        <v>43074</v>
      </c>
      <c r="FM2" s="9">
        <v>43075</v>
      </c>
      <c r="FN2" s="9">
        <v>43076</v>
      </c>
      <c r="FO2" s="9">
        <v>43077</v>
      </c>
      <c r="FP2" s="9">
        <v>43080</v>
      </c>
      <c r="FQ2" s="9">
        <v>43081</v>
      </c>
      <c r="FR2" s="9">
        <v>43082</v>
      </c>
      <c r="FS2" s="9">
        <v>43083</v>
      </c>
      <c r="FT2" s="9">
        <v>43084</v>
      </c>
      <c r="FU2" s="9">
        <v>43087</v>
      </c>
      <c r="FV2" s="9">
        <v>43088</v>
      </c>
      <c r="FW2" s="9">
        <v>43089</v>
      </c>
      <c r="FX2" s="9">
        <v>43090</v>
      </c>
      <c r="FY2" s="9">
        <v>43091</v>
      </c>
      <c r="FZ2" s="9">
        <v>43094</v>
      </c>
      <c r="GA2" s="9">
        <v>43095</v>
      </c>
      <c r="GB2" s="9">
        <v>43096</v>
      </c>
      <c r="GC2" s="9">
        <v>43097</v>
      </c>
      <c r="GD2" s="9">
        <v>43098</v>
      </c>
      <c r="GE2"/>
      <c r="GF2" s="9">
        <v>42736</v>
      </c>
      <c r="GG2" s="9">
        <v>42737</v>
      </c>
      <c r="GH2" s="9">
        <v>42738</v>
      </c>
      <c r="GI2" s="9">
        <v>42739</v>
      </c>
      <c r="GJ2" s="9">
        <v>42740</v>
      </c>
      <c r="GK2" s="9">
        <v>43108</v>
      </c>
      <c r="GL2" s="9">
        <v>43109</v>
      </c>
      <c r="GM2" s="9">
        <v>43110</v>
      </c>
      <c r="GN2" s="9">
        <v>43111</v>
      </c>
      <c r="GO2" s="9">
        <v>43112</v>
      </c>
      <c r="GP2" s="9">
        <v>43115</v>
      </c>
      <c r="GQ2" s="9">
        <v>43116</v>
      </c>
      <c r="GR2" s="9">
        <v>43117</v>
      </c>
      <c r="GS2" s="9">
        <v>43118</v>
      </c>
      <c r="GT2" s="9">
        <v>43119</v>
      </c>
      <c r="GU2" s="9">
        <v>43122</v>
      </c>
      <c r="GV2" s="9">
        <v>43123</v>
      </c>
      <c r="GW2" s="9">
        <v>43124</v>
      </c>
      <c r="GX2" s="9">
        <v>43125</v>
      </c>
      <c r="GY2" s="9">
        <v>43126</v>
      </c>
      <c r="GZ2" s="40">
        <v>43129</v>
      </c>
      <c r="HA2" s="9">
        <v>43130</v>
      </c>
      <c r="HB2" s="9">
        <v>43131</v>
      </c>
      <c r="HC2"/>
      <c r="HD2" s="9">
        <v>43132</v>
      </c>
      <c r="HE2" s="9">
        <v>43133</v>
      </c>
      <c r="HF2" s="9">
        <v>43136</v>
      </c>
      <c r="HG2" s="9">
        <v>43137</v>
      </c>
      <c r="HH2" s="9">
        <v>43138</v>
      </c>
      <c r="HI2" s="9">
        <v>43139</v>
      </c>
      <c r="HJ2" s="9">
        <v>43140</v>
      </c>
      <c r="HK2" s="9">
        <v>43143</v>
      </c>
      <c r="HL2" s="9">
        <v>43144</v>
      </c>
      <c r="HM2" s="9">
        <v>43145</v>
      </c>
      <c r="HN2" s="9">
        <v>43146</v>
      </c>
      <c r="HO2" s="9">
        <v>43147</v>
      </c>
      <c r="HP2" s="9">
        <v>43150</v>
      </c>
      <c r="HQ2" s="9">
        <v>43151</v>
      </c>
      <c r="HR2" s="9">
        <v>43152</v>
      </c>
      <c r="HS2" s="9">
        <v>43153</v>
      </c>
      <c r="HT2" s="9">
        <v>43154</v>
      </c>
      <c r="HU2" s="9">
        <v>43157</v>
      </c>
      <c r="HV2" s="9">
        <v>43158</v>
      </c>
      <c r="HW2" s="9">
        <v>43159</v>
      </c>
      <c r="HX2"/>
      <c r="HY2" s="9">
        <v>43160</v>
      </c>
      <c r="HZ2" s="9">
        <v>43161</v>
      </c>
      <c r="IA2" s="9">
        <v>43164</v>
      </c>
      <c r="IB2" s="9">
        <v>43165</v>
      </c>
      <c r="IC2" s="9">
        <v>43166</v>
      </c>
      <c r="ID2" s="9">
        <v>43167</v>
      </c>
      <c r="IE2" s="9">
        <v>43168</v>
      </c>
      <c r="IF2" s="9">
        <v>43171</v>
      </c>
      <c r="IG2" s="9">
        <v>43172</v>
      </c>
      <c r="IH2" s="9">
        <v>43173</v>
      </c>
      <c r="II2" s="9">
        <v>43174</v>
      </c>
      <c r="IJ2" s="9">
        <v>43175</v>
      </c>
      <c r="IK2" s="9">
        <v>43178</v>
      </c>
      <c r="IL2" s="9">
        <v>43179</v>
      </c>
      <c r="IM2" s="9">
        <v>43180</v>
      </c>
      <c r="IN2" s="9">
        <v>43181</v>
      </c>
      <c r="IO2" s="9">
        <v>43182</v>
      </c>
      <c r="IP2" s="9">
        <v>43185</v>
      </c>
      <c r="IQ2" s="9">
        <v>43186</v>
      </c>
      <c r="IR2" s="9">
        <v>43187</v>
      </c>
      <c r="IS2" s="9">
        <v>43188</v>
      </c>
      <c r="IT2" s="9">
        <v>43189</v>
      </c>
      <c r="IU2"/>
      <c r="IV2" s="9">
        <v>43192</v>
      </c>
      <c r="IW2" s="9">
        <v>43193</v>
      </c>
      <c r="IX2" s="9">
        <v>43194</v>
      </c>
      <c r="IY2" s="9">
        <v>43195</v>
      </c>
      <c r="IZ2" s="9">
        <v>43196</v>
      </c>
      <c r="JA2" s="9">
        <v>43199</v>
      </c>
      <c r="JB2" s="9">
        <v>43200</v>
      </c>
      <c r="JC2" s="9">
        <v>43201</v>
      </c>
      <c r="JD2" s="9">
        <v>43202</v>
      </c>
      <c r="JE2" s="9">
        <v>43203</v>
      </c>
      <c r="JF2" s="9">
        <v>43206</v>
      </c>
      <c r="JG2" s="9">
        <v>43207</v>
      </c>
      <c r="JH2" s="9">
        <v>43208</v>
      </c>
      <c r="JI2" s="9">
        <v>43209</v>
      </c>
      <c r="JJ2" s="9">
        <v>43210</v>
      </c>
      <c r="JK2" s="9">
        <v>43213</v>
      </c>
      <c r="JL2" s="9">
        <v>43214</v>
      </c>
      <c r="JM2" s="9">
        <v>43215</v>
      </c>
      <c r="JN2" s="9">
        <v>43216</v>
      </c>
      <c r="JO2" s="9">
        <v>43217</v>
      </c>
      <c r="JP2" s="9">
        <v>43220</v>
      </c>
      <c r="JR2" s="9">
        <v>43221</v>
      </c>
      <c r="JS2" s="9">
        <v>43222</v>
      </c>
      <c r="JT2" s="9">
        <v>43223</v>
      </c>
      <c r="JU2" s="9">
        <v>43224</v>
      </c>
      <c r="JV2" s="9">
        <v>43227</v>
      </c>
      <c r="JW2" s="9">
        <v>43228</v>
      </c>
      <c r="JX2" s="9">
        <v>43229</v>
      </c>
      <c r="JY2" s="9">
        <v>43230</v>
      </c>
      <c r="JZ2" s="9">
        <v>43231</v>
      </c>
      <c r="KA2" s="9">
        <v>43234</v>
      </c>
      <c r="KB2" s="9">
        <v>43235</v>
      </c>
      <c r="KC2" s="9">
        <v>43236</v>
      </c>
      <c r="KD2" s="9">
        <v>43237</v>
      </c>
      <c r="KE2" s="9">
        <v>43238</v>
      </c>
      <c r="KF2" s="9">
        <v>43241</v>
      </c>
      <c r="KG2" s="9">
        <v>43242</v>
      </c>
      <c r="KH2" s="9">
        <v>43243</v>
      </c>
      <c r="KI2" s="9">
        <v>43244</v>
      </c>
      <c r="KJ2" s="9">
        <v>43245</v>
      </c>
      <c r="KK2" s="40">
        <v>43248</v>
      </c>
      <c r="KL2" s="40">
        <v>43249</v>
      </c>
      <c r="KM2" s="40">
        <v>43250</v>
      </c>
      <c r="KN2" s="40">
        <v>43251</v>
      </c>
      <c r="KP2" s="9">
        <v>43252</v>
      </c>
      <c r="KQ2" s="9">
        <v>43255</v>
      </c>
      <c r="KR2" s="9">
        <v>43256</v>
      </c>
      <c r="KS2" s="9">
        <v>43257</v>
      </c>
      <c r="KT2" s="9">
        <v>43258</v>
      </c>
      <c r="KU2" s="9">
        <v>43259</v>
      </c>
      <c r="KV2" s="9">
        <v>43262</v>
      </c>
      <c r="KW2" s="9">
        <v>43263</v>
      </c>
      <c r="KX2" s="9">
        <v>43264</v>
      </c>
      <c r="KY2" s="9">
        <v>43265</v>
      </c>
      <c r="KZ2" s="9">
        <v>43266</v>
      </c>
      <c r="LA2" s="153">
        <v>43269</v>
      </c>
      <c r="LB2" s="9">
        <v>43270</v>
      </c>
      <c r="LC2" s="9">
        <v>43271</v>
      </c>
      <c r="LD2" s="9">
        <v>43272</v>
      </c>
      <c r="LE2" s="9">
        <v>43273</v>
      </c>
      <c r="LF2" s="153">
        <v>43276</v>
      </c>
      <c r="LG2" s="9">
        <v>43277</v>
      </c>
      <c r="LH2" s="9">
        <v>43278</v>
      </c>
      <c r="LI2" s="9">
        <v>43279</v>
      </c>
      <c r="LJ2" s="9">
        <v>43280</v>
      </c>
      <c r="LL2" s="9">
        <v>43283</v>
      </c>
      <c r="LM2" s="9">
        <v>43284</v>
      </c>
      <c r="LN2" s="9">
        <v>43285</v>
      </c>
      <c r="LO2" s="9">
        <v>43286</v>
      </c>
      <c r="LP2" s="9">
        <v>43287</v>
      </c>
      <c r="LQ2" s="9">
        <v>43290</v>
      </c>
      <c r="LR2" s="9">
        <v>43291</v>
      </c>
      <c r="LS2" s="9">
        <v>43292</v>
      </c>
      <c r="LT2" s="9">
        <v>43293</v>
      </c>
      <c r="LU2" s="9">
        <v>43294</v>
      </c>
      <c r="LV2" s="9">
        <v>43297</v>
      </c>
      <c r="LW2" s="9">
        <v>43298</v>
      </c>
      <c r="LX2" s="9">
        <v>43299</v>
      </c>
      <c r="LY2" s="9">
        <v>43300</v>
      </c>
      <c r="LZ2" s="9">
        <v>43301</v>
      </c>
      <c r="MA2" s="9">
        <v>43304</v>
      </c>
      <c r="MB2" s="9">
        <v>43305</v>
      </c>
      <c r="MC2" s="9">
        <v>43306</v>
      </c>
      <c r="MD2" s="9">
        <v>43307</v>
      </c>
      <c r="ME2" s="9">
        <v>43308</v>
      </c>
      <c r="MF2" s="9">
        <v>43311</v>
      </c>
      <c r="MG2" s="9">
        <v>43312</v>
      </c>
      <c r="MH2" s="9">
        <v>43313</v>
      </c>
      <c r="MI2" s="9">
        <v>43314</v>
      </c>
      <c r="MJ2" s="9">
        <v>43315</v>
      </c>
      <c r="MK2" s="9">
        <v>43318</v>
      </c>
      <c r="ML2" s="9">
        <v>43319</v>
      </c>
      <c r="MM2" s="9">
        <v>43320</v>
      </c>
      <c r="MN2" s="9">
        <v>43321</v>
      </c>
    </row>
    <row r="3" spans="1:352" ht="15.75" thickBot="1" x14ac:dyDescent="0.3">
      <c r="C3" s="10" t="s">
        <v>4</v>
      </c>
      <c r="D3" s="11" t="s">
        <v>4</v>
      </c>
      <c r="E3" s="11" t="s">
        <v>4</v>
      </c>
      <c r="F3" s="11" t="s">
        <v>4</v>
      </c>
      <c r="G3" s="11" t="s">
        <v>4</v>
      </c>
      <c r="H3" t="s">
        <v>0</v>
      </c>
      <c r="I3" s="26" t="s">
        <v>6</v>
      </c>
      <c r="J3" s="18" t="s">
        <v>6</v>
      </c>
      <c r="K3" s="18" t="s">
        <v>6</v>
      </c>
      <c r="L3" s="18" t="s">
        <v>6</v>
      </c>
      <c r="M3" s="26" t="s">
        <v>6</v>
      </c>
      <c r="Q3" s="11" t="s">
        <v>4</v>
      </c>
      <c r="R3" s="11" t="s">
        <v>4</v>
      </c>
      <c r="S3" s="11" t="s">
        <v>4</v>
      </c>
      <c r="T3" s="11" t="s">
        <v>4</v>
      </c>
      <c r="U3" s="11" t="s">
        <v>4</v>
      </c>
      <c r="X3" s="1"/>
      <c r="Y3" s="1"/>
      <c r="Z3" s="1"/>
      <c r="AA3" s="1"/>
      <c r="AB3" s="1"/>
      <c r="AF3" s="10" t="s">
        <v>4</v>
      </c>
      <c r="AG3" s="11" t="s">
        <v>4</v>
      </c>
      <c r="AH3" s="11" t="s">
        <v>4</v>
      </c>
      <c r="AI3" s="11" t="s">
        <v>4</v>
      </c>
      <c r="AJ3" s="11" t="s">
        <v>4</v>
      </c>
      <c r="AK3" s="11" t="s">
        <v>4</v>
      </c>
      <c r="AL3" s="11" t="s">
        <v>4</v>
      </c>
      <c r="AM3" s="11" t="s">
        <v>4</v>
      </c>
      <c r="AN3" s="11" t="s">
        <v>4</v>
      </c>
      <c r="AO3" s="11" t="s">
        <v>4</v>
      </c>
      <c r="AP3" s="11" t="s">
        <v>4</v>
      </c>
      <c r="AQ3" s="11" t="s">
        <v>4</v>
      </c>
      <c r="AR3" s="11" t="s">
        <v>4</v>
      </c>
      <c r="AS3" s="11" t="s">
        <v>4</v>
      </c>
      <c r="AT3" s="11" t="s">
        <v>4</v>
      </c>
      <c r="AU3" s="11" t="s">
        <v>4</v>
      </c>
      <c r="AV3" s="11" t="s">
        <v>4</v>
      </c>
      <c r="AW3" s="11" t="s">
        <v>4</v>
      </c>
      <c r="AX3" s="16" t="s">
        <v>8</v>
      </c>
      <c r="AY3" s="16" t="s">
        <v>8</v>
      </c>
      <c r="BA3" s="16" t="s">
        <v>8</v>
      </c>
      <c r="BB3" s="16" t="s">
        <v>8</v>
      </c>
      <c r="BC3" s="16" t="s">
        <v>8</v>
      </c>
      <c r="BD3" s="16" t="s">
        <v>8</v>
      </c>
      <c r="BE3" s="16" t="s">
        <v>8</v>
      </c>
      <c r="BF3" s="70" t="s">
        <v>8</v>
      </c>
      <c r="BG3" s="70" t="s">
        <v>8</v>
      </c>
      <c r="BH3" s="70" t="s">
        <v>8</v>
      </c>
      <c r="BI3" s="70" t="s">
        <v>8</v>
      </c>
      <c r="BJ3" s="70" t="s">
        <v>8</v>
      </c>
      <c r="BK3" s="70" t="s">
        <v>8</v>
      </c>
      <c r="BL3" s="70" t="s">
        <v>8</v>
      </c>
      <c r="BM3" s="77" t="s">
        <v>8</v>
      </c>
      <c r="BN3" s="98" t="s">
        <v>7</v>
      </c>
      <c r="BO3" s="98" t="s">
        <v>7</v>
      </c>
      <c r="BP3" s="77" t="s">
        <v>8</v>
      </c>
      <c r="BQ3" s="77" t="s">
        <v>8</v>
      </c>
      <c r="BR3" s="98" t="s">
        <v>7</v>
      </c>
      <c r="BS3" s="98" t="s">
        <v>7</v>
      </c>
      <c r="BT3" s="98" t="s">
        <v>7</v>
      </c>
      <c r="BV3" s="98" t="s">
        <v>7</v>
      </c>
      <c r="BW3" s="63" t="s">
        <v>6</v>
      </c>
      <c r="BX3" s="27" t="s">
        <v>6</v>
      </c>
      <c r="BY3" s="72" t="s">
        <v>6</v>
      </c>
      <c r="BZ3" s="26" t="s">
        <v>6</v>
      </c>
      <c r="CA3" s="58" t="s">
        <v>2</v>
      </c>
      <c r="CB3" s="20" t="s">
        <v>2</v>
      </c>
      <c r="CC3" s="20" t="s">
        <v>2</v>
      </c>
      <c r="CD3" s="20" t="s">
        <v>2</v>
      </c>
      <c r="CE3" s="20" t="s">
        <v>2</v>
      </c>
      <c r="CF3" s="20" t="s">
        <v>2</v>
      </c>
      <c r="CG3" s="20" t="s">
        <v>2</v>
      </c>
      <c r="CH3" s="20" t="s">
        <v>2</v>
      </c>
      <c r="CI3" s="20" t="s">
        <v>2</v>
      </c>
      <c r="CJ3" s="20" t="s">
        <v>2</v>
      </c>
      <c r="CK3" s="20" t="s">
        <v>2</v>
      </c>
      <c r="CL3" s="20" t="s">
        <v>2</v>
      </c>
      <c r="CM3" s="16" t="s">
        <v>8</v>
      </c>
      <c r="CN3" s="33" t="s">
        <v>5</v>
      </c>
      <c r="CO3" s="33" t="s">
        <v>5</v>
      </c>
      <c r="CP3" s="27" t="s">
        <v>6</v>
      </c>
      <c r="CQ3" s="27" t="s">
        <v>6</v>
      </c>
      <c r="CR3" s="16" t="s">
        <v>8</v>
      </c>
      <c r="CT3" s="75" t="s">
        <v>8</v>
      </c>
      <c r="CU3" s="70" t="s">
        <v>8</v>
      </c>
      <c r="CV3" s="77" t="s">
        <v>8</v>
      </c>
      <c r="CW3" s="70" t="s">
        <v>8</v>
      </c>
      <c r="CX3" s="70" t="s">
        <v>8</v>
      </c>
      <c r="CY3" s="77" t="s">
        <v>8</v>
      </c>
      <c r="CZ3" s="70" t="s">
        <v>8</v>
      </c>
      <c r="DA3" s="69" t="s">
        <v>9</v>
      </c>
      <c r="DB3" s="70" t="s">
        <v>8</v>
      </c>
      <c r="DC3" s="69" t="s">
        <v>9</v>
      </c>
      <c r="DD3" s="69" t="s">
        <v>9</v>
      </c>
      <c r="DE3" s="69" t="s">
        <v>9</v>
      </c>
      <c r="DF3" s="69" t="s">
        <v>9</v>
      </c>
      <c r="DG3" s="80" t="s">
        <v>9</v>
      </c>
      <c r="DH3" s="69" t="s">
        <v>9</v>
      </c>
      <c r="DI3" s="69" t="s">
        <v>9</v>
      </c>
      <c r="DJ3" s="103" t="s">
        <v>9</v>
      </c>
      <c r="DK3" s="69" t="s">
        <v>9</v>
      </c>
      <c r="DL3" s="69" t="s">
        <v>9</v>
      </c>
      <c r="DM3" s="69" t="s">
        <v>9</v>
      </c>
      <c r="DN3" s="69" t="s">
        <v>9</v>
      </c>
      <c r="DP3" s="118" t="s">
        <v>3</v>
      </c>
      <c r="DQ3" s="118" t="s">
        <v>3</v>
      </c>
      <c r="DR3" s="118" t="s">
        <v>3</v>
      </c>
      <c r="DS3" s="118" t="s">
        <v>3</v>
      </c>
      <c r="DT3" s="118" t="s">
        <v>3</v>
      </c>
      <c r="DU3" s="118" t="s">
        <v>3</v>
      </c>
      <c r="DV3" s="130" t="s">
        <v>6</v>
      </c>
      <c r="DW3" s="130" t="s">
        <v>6</v>
      </c>
      <c r="DX3" s="130" t="s">
        <v>6</v>
      </c>
      <c r="DY3" s="137" t="s">
        <v>7</v>
      </c>
      <c r="DZ3" s="139" t="s">
        <v>4</v>
      </c>
      <c r="EA3" s="139" t="s">
        <v>4</v>
      </c>
      <c r="EB3" s="144" t="s">
        <v>3</v>
      </c>
      <c r="EC3" s="18" t="s">
        <v>6</v>
      </c>
      <c r="ED3" s="118" t="s">
        <v>3</v>
      </c>
      <c r="EE3" s="118" t="s">
        <v>3</v>
      </c>
      <c r="EF3" s="51" t="s">
        <v>3</v>
      </c>
      <c r="EG3" s="14" t="s">
        <v>9</v>
      </c>
      <c r="EH3" s="8" t="s">
        <v>3</v>
      </c>
      <c r="EI3" s="8" t="s">
        <v>3</v>
      </c>
      <c r="EJ3" s="8" t="s">
        <v>3</v>
      </c>
      <c r="EK3" s="103" t="s">
        <v>9</v>
      </c>
      <c r="EL3" t="s">
        <v>0</v>
      </c>
      <c r="EM3" s="103" t="s">
        <v>9</v>
      </c>
      <c r="EN3" s="51" t="s">
        <v>3</v>
      </c>
      <c r="EO3" s="118" t="s">
        <v>3</v>
      </c>
      <c r="EP3" s="57" t="s">
        <v>3</v>
      </c>
      <c r="EQ3" s="8" t="s">
        <v>3</v>
      </c>
      <c r="ER3" s="102" t="s">
        <v>3</v>
      </c>
      <c r="ES3" s="106" t="s">
        <v>8</v>
      </c>
      <c r="ET3" s="116" t="s">
        <v>9</v>
      </c>
      <c r="EU3" s="118" t="s">
        <v>3</v>
      </c>
      <c r="EV3" s="26" t="s">
        <v>6</v>
      </c>
      <c r="EW3" s="26" t="s">
        <v>6</v>
      </c>
      <c r="EX3" s="135" t="s">
        <v>6</v>
      </c>
      <c r="EY3" s="23" t="s">
        <v>2</v>
      </c>
      <c r="EZ3" s="235" t="s">
        <v>2</v>
      </c>
      <c r="FA3" s="23" t="s">
        <v>2</v>
      </c>
      <c r="FB3" s="23" t="s">
        <v>2</v>
      </c>
      <c r="FC3" s="23" t="s">
        <v>2</v>
      </c>
      <c r="FD3" s="18" t="s">
        <v>6</v>
      </c>
      <c r="FE3" s="22" t="s">
        <v>2</v>
      </c>
      <c r="FF3" s="14" t="s">
        <v>9</v>
      </c>
      <c r="FG3" s="14" t="s">
        <v>9</v>
      </c>
      <c r="FH3" s="69" t="s">
        <v>9</v>
      </c>
      <c r="FJ3" s="69" t="s">
        <v>9</v>
      </c>
      <c r="FK3" s="69" t="s">
        <v>9</v>
      </c>
      <c r="FL3" s="69" t="s">
        <v>9</v>
      </c>
      <c r="FM3" s="69" t="s">
        <v>9</v>
      </c>
      <c r="FN3" s="69" t="s">
        <v>9</v>
      </c>
      <c r="FO3" s="69" t="s">
        <v>9</v>
      </c>
      <c r="FP3" s="54" t="s">
        <v>4</v>
      </c>
      <c r="FQ3" s="24" t="s">
        <v>4</v>
      </c>
      <c r="FR3" s="300" t="s">
        <v>4</v>
      </c>
      <c r="FS3" s="24" t="s">
        <v>4</v>
      </c>
      <c r="FT3" s="24" t="s">
        <v>4</v>
      </c>
      <c r="FU3" s="24" t="s">
        <v>4</v>
      </c>
      <c r="FV3" s="141" t="s">
        <v>4</v>
      </c>
      <c r="FW3" s="24" t="s">
        <v>4</v>
      </c>
      <c r="FX3" s="24" t="s">
        <v>4</v>
      </c>
      <c r="FY3" s="24" t="s">
        <v>4</v>
      </c>
      <c r="FZ3" s="13" t="s">
        <v>7</v>
      </c>
      <c r="GA3" s="13" t="s">
        <v>7</v>
      </c>
      <c r="GB3" s="13" t="s">
        <v>7</v>
      </c>
      <c r="GC3" s="136" t="s">
        <v>7</v>
      </c>
      <c r="GD3" s="136" t="s">
        <v>7</v>
      </c>
      <c r="GF3" s="136" t="s">
        <v>7</v>
      </c>
      <c r="GG3" s="136" t="s">
        <v>7</v>
      </c>
      <c r="GH3" s="136" t="s">
        <v>7</v>
      </c>
      <c r="GI3" s="136" t="s">
        <v>7</v>
      </c>
      <c r="GJ3" s="24" t="s">
        <v>4</v>
      </c>
      <c r="GK3" s="24" t="s">
        <v>4</v>
      </c>
      <c r="GL3" s="24" t="s">
        <v>4</v>
      </c>
      <c r="GM3" s="24" t="s">
        <v>4</v>
      </c>
      <c r="GN3" s="24" t="s">
        <v>4</v>
      </c>
      <c r="GO3" s="24" t="s">
        <v>4</v>
      </c>
      <c r="GP3" s="24" t="s">
        <v>4</v>
      </c>
      <c r="GQ3" s="26" t="s">
        <v>6</v>
      </c>
      <c r="GR3" s="69" t="s">
        <v>9</v>
      </c>
      <c r="GS3" s="69" t="s">
        <v>9</v>
      </c>
      <c r="GT3" s="13" t="s">
        <v>7</v>
      </c>
      <c r="GU3" s="69" t="s">
        <v>9</v>
      </c>
      <c r="GV3" s="69" t="s">
        <v>9</v>
      </c>
      <c r="GW3" s="69" t="s">
        <v>9</v>
      </c>
      <c r="GX3" s="69" t="s">
        <v>9</v>
      </c>
      <c r="GY3" s="15" t="s">
        <v>5</v>
      </c>
      <c r="GZ3" s="15" t="s">
        <v>5</v>
      </c>
      <c r="HA3" s="15" t="s">
        <v>5</v>
      </c>
      <c r="HB3" s="15" t="s">
        <v>5</v>
      </c>
      <c r="HD3" s="15" t="s">
        <v>5</v>
      </c>
      <c r="HE3" s="15" t="s">
        <v>5</v>
      </c>
      <c r="HF3" s="15" t="s">
        <v>5</v>
      </c>
      <c r="HG3" s="15" t="s">
        <v>5</v>
      </c>
      <c r="HH3" s="15" t="s">
        <v>5</v>
      </c>
      <c r="HI3" s="22" t="s">
        <v>2</v>
      </c>
      <c r="HJ3" s="22" t="s">
        <v>2</v>
      </c>
      <c r="HK3" s="22" t="s">
        <v>2</v>
      </c>
      <c r="HL3" s="22" t="s">
        <v>2</v>
      </c>
      <c r="HM3" s="22" t="s">
        <v>2</v>
      </c>
      <c r="HN3" s="71" t="s">
        <v>2</v>
      </c>
      <c r="HO3" s="23" t="s">
        <v>2</v>
      </c>
      <c r="HP3" s="235" t="s">
        <v>2</v>
      </c>
      <c r="HQ3" s="23" t="s">
        <v>2</v>
      </c>
      <c r="HR3" s="23" t="s">
        <v>2</v>
      </c>
      <c r="HS3" s="23" t="s">
        <v>2</v>
      </c>
      <c r="HT3" s="23" t="s">
        <v>2</v>
      </c>
      <c r="HU3" s="23" t="s">
        <v>2</v>
      </c>
      <c r="HV3" s="23" t="s">
        <v>2</v>
      </c>
      <c r="HW3" s="23" t="s">
        <v>2</v>
      </c>
      <c r="HY3" s="23" t="s">
        <v>2</v>
      </c>
      <c r="HZ3" s="23" t="s">
        <v>2</v>
      </c>
      <c r="IA3" s="23" t="s">
        <v>2</v>
      </c>
      <c r="IB3" s="23" t="s">
        <v>2</v>
      </c>
      <c r="IC3" s="23" t="s">
        <v>2</v>
      </c>
      <c r="ID3" s="23" t="s">
        <v>2</v>
      </c>
      <c r="IE3" s="23" t="s">
        <v>2</v>
      </c>
      <c r="IF3" s="136" t="s">
        <v>7</v>
      </c>
      <c r="IG3" s="24" t="s">
        <v>4</v>
      </c>
      <c r="IH3" s="23" t="s">
        <v>2</v>
      </c>
      <c r="II3" s="23" t="s">
        <v>2</v>
      </c>
      <c r="IJ3" s="23" t="s">
        <v>2</v>
      </c>
      <c r="IK3" s="23" t="s">
        <v>2</v>
      </c>
      <c r="IL3" s="69" t="s">
        <v>9</v>
      </c>
      <c r="IM3" s="69" t="s">
        <v>9</v>
      </c>
      <c r="IN3" s="69" t="s">
        <v>9</v>
      </c>
      <c r="IO3" s="23" t="s">
        <v>2</v>
      </c>
      <c r="IP3" s="69" t="s">
        <v>9</v>
      </c>
      <c r="IQ3" s="69" t="s">
        <v>9</v>
      </c>
      <c r="IR3" s="69" t="s">
        <v>9</v>
      </c>
      <c r="IS3" s="69" t="s">
        <v>9</v>
      </c>
      <c r="IT3" s="8" t="s">
        <v>3</v>
      </c>
      <c r="IV3" s="23" t="s">
        <v>2</v>
      </c>
      <c r="IW3" s="75" t="s">
        <v>8</v>
      </c>
      <c r="IX3" s="75" t="s">
        <v>8</v>
      </c>
      <c r="IY3" s="75" t="s">
        <v>8</v>
      </c>
      <c r="IZ3" s="75" t="s">
        <v>8</v>
      </c>
      <c r="JA3" s="75" t="s">
        <v>8</v>
      </c>
      <c r="JB3" s="75" t="s">
        <v>8</v>
      </c>
      <c r="JC3" s="75" t="s">
        <v>8</v>
      </c>
      <c r="JD3" s="75" t="s">
        <v>8</v>
      </c>
      <c r="JE3" s="75" t="s">
        <v>8</v>
      </c>
      <c r="JF3" s="69" t="s">
        <v>9</v>
      </c>
      <c r="JG3" s="75" t="s">
        <v>8</v>
      </c>
      <c r="JH3" s="75" t="s">
        <v>8</v>
      </c>
      <c r="JI3" s="75" t="s">
        <v>8</v>
      </c>
      <c r="JJ3" s="75" t="s">
        <v>8</v>
      </c>
      <c r="JK3" s="8" t="s">
        <v>3</v>
      </c>
      <c r="JL3" s="8" t="s">
        <v>3</v>
      </c>
      <c r="JM3" s="8" t="s">
        <v>3</v>
      </c>
      <c r="JN3" s="8" t="s">
        <v>3</v>
      </c>
      <c r="JO3" s="8" t="s">
        <v>3</v>
      </c>
      <c r="JP3" s="8" t="s">
        <v>3</v>
      </c>
      <c r="JR3" s="8" t="s">
        <v>3</v>
      </c>
      <c r="JS3" s="8" t="s">
        <v>3</v>
      </c>
      <c r="JT3" s="8" t="s">
        <v>3</v>
      </c>
      <c r="JU3" s="8" t="s">
        <v>3</v>
      </c>
      <c r="JV3" s="8" t="s">
        <v>3</v>
      </c>
      <c r="JW3" s="8" t="s">
        <v>3</v>
      </c>
      <c r="JX3" s="8" t="s">
        <v>3</v>
      </c>
      <c r="JY3" s="8" t="s">
        <v>3</v>
      </c>
      <c r="JZ3" s="70" t="s">
        <v>8</v>
      </c>
      <c r="KA3" s="70" t="s">
        <v>8</v>
      </c>
      <c r="KB3" s="8" t="s">
        <v>3</v>
      </c>
      <c r="KC3" s="8" t="s">
        <v>3</v>
      </c>
      <c r="KD3" s="70" t="s">
        <v>8</v>
      </c>
      <c r="KE3" s="70" t="s">
        <v>8</v>
      </c>
      <c r="KF3" s="178" t="s">
        <v>7</v>
      </c>
      <c r="KG3" s="178" t="s">
        <v>7</v>
      </c>
      <c r="KH3" s="178" t="s">
        <v>7</v>
      </c>
      <c r="KI3" s="178" t="s">
        <v>7</v>
      </c>
      <c r="KJ3" s="23" t="s">
        <v>2</v>
      </c>
      <c r="KK3" s="23" t="s">
        <v>2</v>
      </c>
      <c r="KL3" s="23" t="s">
        <v>2</v>
      </c>
      <c r="KM3" s="23" t="s">
        <v>2</v>
      </c>
      <c r="KN3" s="23" t="s">
        <v>2</v>
      </c>
      <c r="KP3" s="15" t="s">
        <v>5</v>
      </c>
      <c r="KQ3" s="178" t="s">
        <v>7</v>
      </c>
      <c r="KR3" s="178" t="s">
        <v>7</v>
      </c>
      <c r="KS3" s="178" t="s">
        <v>7</v>
      </c>
      <c r="KT3" s="178" t="s">
        <v>7</v>
      </c>
      <c r="KU3" s="15" t="s">
        <v>5</v>
      </c>
      <c r="KV3" s="24" t="s">
        <v>4</v>
      </c>
      <c r="KW3" s="24" t="s">
        <v>4</v>
      </c>
      <c r="KX3" s="24" t="s">
        <v>4</v>
      </c>
      <c r="KY3" s="8" t="s">
        <v>3</v>
      </c>
      <c r="KZ3" s="8" t="s">
        <v>3</v>
      </c>
      <c r="LA3" s="8" t="s">
        <v>3</v>
      </c>
      <c r="LB3" s="8" t="s">
        <v>3</v>
      </c>
      <c r="LC3" s="8" t="s">
        <v>3</v>
      </c>
      <c r="LD3" s="8" t="s">
        <v>3</v>
      </c>
      <c r="LE3" s="15" t="s">
        <v>5</v>
      </c>
      <c r="LF3" s="15" t="s">
        <v>5</v>
      </c>
      <c r="LG3" s="15" t="s">
        <v>5</v>
      </c>
      <c r="LH3" s="8" t="s">
        <v>3</v>
      </c>
      <c r="LI3" s="8" t="s">
        <v>3</v>
      </c>
      <c r="LJ3" s="8" t="s">
        <v>3</v>
      </c>
      <c r="LL3" s="8" t="s">
        <v>3</v>
      </c>
      <c r="LM3" s="8" t="s">
        <v>3</v>
      </c>
      <c r="LN3" s="70" t="s">
        <v>8</v>
      </c>
      <c r="LO3" s="26" t="s">
        <v>6</v>
      </c>
      <c r="LP3" s="26" t="s">
        <v>6</v>
      </c>
      <c r="LQ3" s="26" t="s">
        <v>6</v>
      </c>
      <c r="LR3" s="26" t="s">
        <v>6</v>
      </c>
      <c r="LS3" s="26" t="s">
        <v>6</v>
      </c>
      <c r="LT3" s="8" t="s">
        <v>3</v>
      </c>
      <c r="LU3" s="8" t="s">
        <v>3</v>
      </c>
      <c r="LV3" s="26" t="s">
        <v>6</v>
      </c>
      <c r="LW3" s="26" t="s">
        <v>6</v>
      </c>
      <c r="LX3" s="8" t="s">
        <v>3</v>
      </c>
      <c r="LY3" s="8" t="s">
        <v>3</v>
      </c>
      <c r="LZ3" s="26" t="s">
        <v>6</v>
      </c>
      <c r="MA3" s="15" t="s">
        <v>5</v>
      </c>
      <c r="MB3" s="15" t="s">
        <v>5</v>
      </c>
      <c r="MC3" s="70" t="s">
        <v>8</v>
      </c>
      <c r="MD3" s="70" t="s">
        <v>8</v>
      </c>
      <c r="ME3" s="70" t="s">
        <v>8</v>
      </c>
      <c r="MF3" s="70" t="s">
        <v>8</v>
      </c>
      <c r="MG3" s="70" t="s">
        <v>8</v>
      </c>
      <c r="MH3" s="70" t="s">
        <v>8</v>
      </c>
      <c r="MI3" s="70" t="s">
        <v>8</v>
      </c>
      <c r="MJ3" s="70" t="s">
        <v>8</v>
      </c>
      <c r="MK3" s="70" t="s">
        <v>8</v>
      </c>
      <c r="ML3" s="70" t="s">
        <v>8</v>
      </c>
      <c r="MM3" s="70" t="s">
        <v>8</v>
      </c>
      <c r="MN3" s="70" t="s">
        <v>8</v>
      </c>
    </row>
    <row r="4" spans="1:352" ht="15.75" thickBot="1" x14ac:dyDescent="0.3">
      <c r="C4" s="18" t="s">
        <v>6</v>
      </c>
      <c r="D4" s="19" t="s">
        <v>5</v>
      </c>
      <c r="E4" s="19" t="s">
        <v>5</v>
      </c>
      <c r="F4" s="19" t="s">
        <v>5</v>
      </c>
      <c r="G4" s="19" t="s">
        <v>5</v>
      </c>
      <c r="I4" s="14" t="s">
        <v>9</v>
      </c>
      <c r="J4" s="15" t="s">
        <v>5</v>
      </c>
      <c r="K4" s="19" t="s">
        <v>5</v>
      </c>
      <c r="L4" s="15" t="s">
        <v>5</v>
      </c>
      <c r="M4" s="28" t="s">
        <v>5</v>
      </c>
      <c r="Q4" s="16" t="s">
        <v>8</v>
      </c>
      <c r="R4" s="16" t="s">
        <v>8</v>
      </c>
      <c r="S4" s="16" t="s">
        <v>8</v>
      </c>
      <c r="T4" s="16" t="s">
        <v>8</v>
      </c>
      <c r="U4" s="16" t="s">
        <v>8</v>
      </c>
      <c r="X4" s="1"/>
      <c r="Y4" s="1"/>
      <c r="Z4" s="1"/>
      <c r="AA4" s="1"/>
      <c r="AB4" s="1"/>
      <c r="AF4" s="18" t="s">
        <v>6</v>
      </c>
      <c r="AG4" s="19" t="s">
        <v>5</v>
      </c>
      <c r="AH4" s="19" t="s">
        <v>5</v>
      </c>
      <c r="AI4" s="19" t="s">
        <v>5</v>
      </c>
      <c r="AJ4" s="19" t="s">
        <v>5</v>
      </c>
      <c r="AK4" s="15" t="s">
        <v>5</v>
      </c>
      <c r="AL4" s="15" t="s">
        <v>5</v>
      </c>
      <c r="AM4" s="16" t="s">
        <v>8</v>
      </c>
      <c r="AN4" s="16" t="s">
        <v>8</v>
      </c>
      <c r="AO4" s="16" t="s">
        <v>8</v>
      </c>
      <c r="AP4" s="16" t="s">
        <v>8</v>
      </c>
      <c r="AQ4" s="16" t="s">
        <v>8</v>
      </c>
      <c r="AR4" s="16" t="s">
        <v>8</v>
      </c>
      <c r="AS4" s="16" t="s">
        <v>8</v>
      </c>
      <c r="AT4" s="16" t="s">
        <v>8</v>
      </c>
      <c r="AU4" s="16" t="s">
        <v>8</v>
      </c>
      <c r="AV4" s="16" t="s">
        <v>8</v>
      </c>
      <c r="AW4" s="16" t="s">
        <v>8</v>
      </c>
      <c r="AX4" s="11" t="s">
        <v>4</v>
      </c>
      <c r="AY4" s="11" t="s">
        <v>4</v>
      </c>
      <c r="BA4" s="11" t="s">
        <v>4</v>
      </c>
      <c r="BB4" s="11" t="s">
        <v>4</v>
      </c>
      <c r="BC4" s="11" t="s">
        <v>4</v>
      </c>
      <c r="BD4" s="18" t="s">
        <v>6</v>
      </c>
      <c r="BE4" s="27" t="s">
        <v>6</v>
      </c>
      <c r="BF4" s="18" t="s">
        <v>6</v>
      </c>
      <c r="BG4" s="18" t="s">
        <v>6</v>
      </c>
      <c r="BH4" s="18" t="s">
        <v>6</v>
      </c>
      <c r="BI4" s="18" t="s">
        <v>6</v>
      </c>
      <c r="BJ4" s="13" t="s">
        <v>7</v>
      </c>
      <c r="BK4" s="13" t="s">
        <v>7</v>
      </c>
      <c r="BL4" s="13" t="s">
        <v>7</v>
      </c>
      <c r="BM4" s="60" t="s">
        <v>7</v>
      </c>
      <c r="BN4" s="66" t="s">
        <v>8</v>
      </c>
      <c r="BO4" s="66" t="s">
        <v>8</v>
      </c>
      <c r="BP4" s="60" t="s">
        <v>7</v>
      </c>
      <c r="BQ4" s="60" t="s">
        <v>7</v>
      </c>
      <c r="BR4" s="66" t="s">
        <v>8</v>
      </c>
      <c r="BS4" s="66" t="s">
        <v>8</v>
      </c>
      <c r="BT4" s="66" t="s">
        <v>8</v>
      </c>
      <c r="BV4" s="99" t="s">
        <v>6</v>
      </c>
      <c r="BW4" s="95" t="s">
        <v>7</v>
      </c>
      <c r="BX4" s="49" t="s">
        <v>7</v>
      </c>
      <c r="BY4" s="82" t="s">
        <v>7</v>
      </c>
      <c r="BZ4" s="20" t="s">
        <v>2</v>
      </c>
      <c r="CA4" s="88" t="s">
        <v>6</v>
      </c>
      <c r="CB4" s="50" t="s">
        <v>6</v>
      </c>
      <c r="CC4" s="50" t="s">
        <v>6</v>
      </c>
      <c r="CD4" s="50" t="s">
        <v>6</v>
      </c>
      <c r="CE4" s="50" t="s">
        <v>6</v>
      </c>
      <c r="CF4" s="50" t="s">
        <v>6</v>
      </c>
      <c r="CG4" s="50" t="s">
        <v>6</v>
      </c>
      <c r="CH4" s="46" t="s">
        <v>5</v>
      </c>
      <c r="CI4" s="48" t="s">
        <v>8</v>
      </c>
      <c r="CJ4" s="27" t="s">
        <v>6</v>
      </c>
      <c r="CK4" s="16" t="s">
        <v>8</v>
      </c>
      <c r="CL4" s="16" t="s">
        <v>8</v>
      </c>
      <c r="CM4" s="20" t="s">
        <v>2</v>
      </c>
      <c r="CN4" s="16" t="s">
        <v>8</v>
      </c>
      <c r="CO4" s="27" t="s">
        <v>6</v>
      </c>
      <c r="CP4" s="33" t="s">
        <v>5</v>
      </c>
      <c r="CQ4" s="33" t="s">
        <v>5</v>
      </c>
      <c r="CR4" s="27" t="s">
        <v>6</v>
      </c>
      <c r="CT4" s="59" t="s">
        <v>7</v>
      </c>
      <c r="CU4" s="18" t="s">
        <v>6</v>
      </c>
      <c r="CV4" s="60" t="s">
        <v>7</v>
      </c>
      <c r="CW4" s="13" t="s">
        <v>7</v>
      </c>
      <c r="CX4" s="13" t="s">
        <v>7</v>
      </c>
      <c r="CY4" s="64" t="s">
        <v>9</v>
      </c>
      <c r="CZ4" s="14" t="s">
        <v>9</v>
      </c>
      <c r="DA4" s="16" t="s">
        <v>8</v>
      </c>
      <c r="DB4" s="14" t="s">
        <v>9</v>
      </c>
      <c r="DC4" s="16" t="s">
        <v>8</v>
      </c>
      <c r="DD4" s="16" t="s">
        <v>8</v>
      </c>
      <c r="DE4" s="16" t="s">
        <v>8</v>
      </c>
      <c r="DF4" s="11" t="s">
        <v>4</v>
      </c>
      <c r="DG4" s="54" t="s">
        <v>4</v>
      </c>
      <c r="DH4" s="11" t="s">
        <v>4</v>
      </c>
      <c r="DI4" s="11" t="s">
        <v>4</v>
      </c>
      <c r="DJ4" s="102" t="s">
        <v>3</v>
      </c>
      <c r="DK4" s="8" t="s">
        <v>3</v>
      </c>
      <c r="DL4" s="8" t="s">
        <v>3</v>
      </c>
      <c r="DM4" s="8" t="s">
        <v>3</v>
      </c>
      <c r="DN4" s="8" t="s">
        <v>3</v>
      </c>
      <c r="DP4" s="116" t="s">
        <v>9</v>
      </c>
      <c r="DQ4" s="116" t="s">
        <v>9</v>
      </c>
      <c r="DR4" s="116" t="s">
        <v>9</v>
      </c>
      <c r="DS4" s="145" t="s">
        <v>2</v>
      </c>
      <c r="DT4" s="145" t="s">
        <v>2</v>
      </c>
      <c r="DU4" s="107" t="s">
        <v>6</v>
      </c>
      <c r="DV4" s="8" t="s">
        <v>3</v>
      </c>
      <c r="DW4" s="8" t="s">
        <v>3</v>
      </c>
      <c r="DX4" s="116" t="s">
        <v>9</v>
      </c>
      <c r="DY4" s="145" t="s">
        <v>2</v>
      </c>
      <c r="DZ4" s="102" t="s">
        <v>3</v>
      </c>
      <c r="EA4" s="102" t="s">
        <v>3</v>
      </c>
      <c r="EB4" s="106" t="s">
        <v>8</v>
      </c>
      <c r="EC4" s="13" t="s">
        <v>7</v>
      </c>
      <c r="ED4" s="18" t="s">
        <v>6</v>
      </c>
      <c r="EE4" s="14" t="s">
        <v>9</v>
      </c>
      <c r="EF4" s="18" t="s">
        <v>6</v>
      </c>
      <c r="EG4" s="18" t="s">
        <v>6</v>
      </c>
      <c r="EH4" s="61" t="s">
        <v>9</v>
      </c>
      <c r="EI4" s="152" t="s">
        <v>9</v>
      </c>
      <c r="EJ4" s="152" t="s">
        <v>9</v>
      </c>
      <c r="EK4" s="8" t="s">
        <v>3</v>
      </c>
      <c r="EM4" s="8" t="s">
        <v>3</v>
      </c>
      <c r="EN4" s="188" t="s">
        <v>6</v>
      </c>
      <c r="EO4" s="170" t="s">
        <v>2</v>
      </c>
      <c r="EP4" s="101" t="s">
        <v>9</v>
      </c>
      <c r="EQ4" s="116" t="s">
        <v>9</v>
      </c>
      <c r="ER4" s="105" t="s">
        <v>4</v>
      </c>
      <c r="ES4" s="102" t="s">
        <v>3</v>
      </c>
      <c r="ET4" s="106" t="s">
        <v>8</v>
      </c>
      <c r="EU4" s="18" t="s">
        <v>6</v>
      </c>
      <c r="EV4" s="15" t="s">
        <v>5</v>
      </c>
      <c r="EW4" s="22" t="s">
        <v>2</v>
      </c>
      <c r="EX4" s="71" t="s">
        <v>2</v>
      </c>
      <c r="EY4" s="18" t="s">
        <v>6</v>
      </c>
      <c r="EZ4" s="64" t="s">
        <v>9</v>
      </c>
      <c r="FA4" s="14" t="s">
        <v>9</v>
      </c>
      <c r="FB4" s="14" t="s">
        <v>9</v>
      </c>
      <c r="FC4" s="18" t="s">
        <v>6</v>
      </c>
      <c r="FD4" s="22" t="s">
        <v>2</v>
      </c>
      <c r="FE4" s="79" t="s">
        <v>6</v>
      </c>
      <c r="FF4" s="22" t="s">
        <v>2</v>
      </c>
      <c r="FG4" s="188" t="s">
        <v>6</v>
      </c>
      <c r="FH4" s="18" t="s">
        <v>6</v>
      </c>
      <c r="FJ4" s="15" t="s">
        <v>5</v>
      </c>
      <c r="FK4" s="18" t="s">
        <v>6</v>
      </c>
      <c r="FL4" s="197" t="s">
        <v>8</v>
      </c>
      <c r="FM4" s="295" t="s">
        <v>2</v>
      </c>
      <c r="FN4" s="8" t="s">
        <v>3</v>
      </c>
      <c r="FO4" s="8" t="s">
        <v>3</v>
      </c>
      <c r="FP4" s="51" t="s">
        <v>3</v>
      </c>
      <c r="FQ4" s="8" t="s">
        <v>3</v>
      </c>
      <c r="FR4" s="244" t="s">
        <v>7</v>
      </c>
      <c r="FS4" s="13" t="s">
        <v>7</v>
      </c>
      <c r="FT4" s="13" t="s">
        <v>7</v>
      </c>
      <c r="FU4" s="13" t="s">
        <v>7</v>
      </c>
      <c r="FV4" s="59" t="s">
        <v>7</v>
      </c>
      <c r="FW4" s="13" t="s">
        <v>7</v>
      </c>
      <c r="FX4" s="13" t="s">
        <v>7</v>
      </c>
      <c r="FY4" s="13" t="s">
        <v>7</v>
      </c>
      <c r="FZ4" s="11" t="s">
        <v>4</v>
      </c>
      <c r="GA4" s="11" t="s">
        <v>4</v>
      </c>
      <c r="GB4" s="11" t="s">
        <v>4</v>
      </c>
      <c r="GC4" s="11" t="s">
        <v>4</v>
      </c>
      <c r="GD4" s="15" t="s">
        <v>5</v>
      </c>
      <c r="GF4" s="197" t="s">
        <v>8</v>
      </c>
      <c r="GG4" s="197" t="s">
        <v>8</v>
      </c>
      <c r="GH4" s="197" t="s">
        <v>8</v>
      </c>
      <c r="GI4" s="11" t="s">
        <v>4</v>
      </c>
      <c r="GJ4" s="13" t="s">
        <v>7</v>
      </c>
      <c r="GK4" s="197" t="s">
        <v>8</v>
      </c>
      <c r="GL4" s="197" t="s">
        <v>8</v>
      </c>
      <c r="GM4" s="13" t="s">
        <v>7</v>
      </c>
      <c r="GN4" s="13" t="s">
        <v>7</v>
      </c>
      <c r="GO4" s="13" t="s">
        <v>7</v>
      </c>
      <c r="GP4" s="18" t="s">
        <v>6</v>
      </c>
      <c r="GQ4" s="11" t="s">
        <v>4</v>
      </c>
      <c r="GR4" s="13" t="s">
        <v>7</v>
      </c>
      <c r="GS4" s="13" t="s">
        <v>7</v>
      </c>
      <c r="GT4" s="14" t="s">
        <v>9</v>
      </c>
      <c r="GU4" s="13" t="s">
        <v>7</v>
      </c>
      <c r="GV4" s="11" t="s">
        <v>4</v>
      </c>
      <c r="GW4" s="11" t="s">
        <v>4</v>
      </c>
      <c r="GX4" s="15" t="s">
        <v>5</v>
      </c>
      <c r="GY4" s="14" t="s">
        <v>9</v>
      </c>
      <c r="GZ4" s="14" t="s">
        <v>9</v>
      </c>
      <c r="HA4" s="14" t="s">
        <v>9</v>
      </c>
      <c r="HB4" s="14" t="s">
        <v>9</v>
      </c>
      <c r="HD4" s="14" t="s">
        <v>9</v>
      </c>
      <c r="HE4" s="14" t="s">
        <v>9</v>
      </c>
      <c r="HF4" s="18" t="s">
        <v>6</v>
      </c>
      <c r="HG4" s="295" t="s">
        <v>2</v>
      </c>
      <c r="HH4" s="295" t="s">
        <v>2</v>
      </c>
      <c r="HI4" s="15" t="s">
        <v>5</v>
      </c>
      <c r="HJ4" s="15" t="s">
        <v>5</v>
      </c>
      <c r="HK4" s="15" t="s">
        <v>5</v>
      </c>
      <c r="HL4" s="15" t="s">
        <v>5</v>
      </c>
      <c r="HM4" s="15" t="s">
        <v>5</v>
      </c>
      <c r="HN4" s="36" t="s">
        <v>5</v>
      </c>
      <c r="HO4" s="15" t="s">
        <v>5</v>
      </c>
      <c r="HP4" s="53" t="s">
        <v>5</v>
      </c>
      <c r="HQ4" s="11" t="s">
        <v>4</v>
      </c>
      <c r="HR4" s="11" t="s">
        <v>4</v>
      </c>
      <c r="HS4" s="11" t="s">
        <v>4</v>
      </c>
      <c r="HT4" s="15" t="s">
        <v>5</v>
      </c>
      <c r="HU4" s="14" t="s">
        <v>9</v>
      </c>
      <c r="HV4" s="8" t="s">
        <v>3</v>
      </c>
      <c r="HW4" s="8" t="s">
        <v>3</v>
      </c>
      <c r="HY4" s="8" t="s">
        <v>3</v>
      </c>
      <c r="HZ4" s="15" t="s">
        <v>5</v>
      </c>
      <c r="IA4" s="18" t="s">
        <v>6</v>
      </c>
      <c r="IB4" s="18" t="s">
        <v>6</v>
      </c>
      <c r="IC4" s="18" t="s">
        <v>6</v>
      </c>
      <c r="ID4" s="18" t="s">
        <v>6</v>
      </c>
      <c r="IE4" s="8" t="s">
        <v>3</v>
      </c>
      <c r="IF4" s="295" t="s">
        <v>2</v>
      </c>
      <c r="IG4" s="13" t="s">
        <v>7</v>
      </c>
      <c r="IH4" s="14" t="s">
        <v>9</v>
      </c>
      <c r="II4" s="14" t="s">
        <v>9</v>
      </c>
      <c r="IJ4" s="14" t="s">
        <v>9</v>
      </c>
      <c r="IK4" s="14" t="s">
        <v>9</v>
      </c>
      <c r="IL4" s="295" t="s">
        <v>2</v>
      </c>
      <c r="IM4" s="295" t="s">
        <v>2</v>
      </c>
      <c r="IN4" s="295" t="s">
        <v>2</v>
      </c>
      <c r="IO4" s="14" t="s">
        <v>9</v>
      </c>
      <c r="IP4" s="295" t="s">
        <v>2</v>
      </c>
      <c r="IQ4" s="18" t="s">
        <v>6</v>
      </c>
      <c r="IR4" s="18" t="s">
        <v>6</v>
      </c>
      <c r="IS4" s="8" t="s">
        <v>3</v>
      </c>
      <c r="IT4" s="14" t="s">
        <v>9</v>
      </c>
      <c r="IV4" s="14" t="s">
        <v>9</v>
      </c>
      <c r="IW4" s="14" t="s">
        <v>9</v>
      </c>
      <c r="IX4" s="11" t="s">
        <v>4</v>
      </c>
      <c r="IY4" s="11" t="s">
        <v>4</v>
      </c>
      <c r="IZ4" s="11" t="s">
        <v>4</v>
      </c>
      <c r="JA4" s="14" t="s">
        <v>9</v>
      </c>
      <c r="JB4" s="11" t="s">
        <v>4</v>
      </c>
      <c r="JC4" s="11" t="s">
        <v>4</v>
      </c>
      <c r="JD4" s="11" t="s">
        <v>4</v>
      </c>
      <c r="JE4" s="14" t="s">
        <v>9</v>
      </c>
      <c r="JF4" s="16" t="s">
        <v>8</v>
      </c>
      <c r="JG4" s="14" t="s">
        <v>9</v>
      </c>
      <c r="JH4" s="14" t="s">
        <v>9</v>
      </c>
      <c r="JI4" s="18" t="s">
        <v>6</v>
      </c>
      <c r="JJ4" s="8" t="s">
        <v>3</v>
      </c>
      <c r="JK4" s="16" t="s">
        <v>8</v>
      </c>
      <c r="JL4" s="16" t="s">
        <v>8</v>
      </c>
      <c r="JM4" s="16" t="s">
        <v>8</v>
      </c>
      <c r="JN4" s="16" t="s">
        <v>8</v>
      </c>
      <c r="JO4" s="16" t="s">
        <v>8</v>
      </c>
      <c r="JP4" s="16" t="s">
        <v>8</v>
      </c>
      <c r="JR4" s="16" t="s">
        <v>8</v>
      </c>
      <c r="JS4" s="16" t="s">
        <v>8</v>
      </c>
      <c r="JT4" s="16" t="s">
        <v>8</v>
      </c>
      <c r="JU4" s="16" t="s">
        <v>8</v>
      </c>
      <c r="JV4" s="16" t="s">
        <v>8</v>
      </c>
      <c r="JW4" s="295" t="s">
        <v>2</v>
      </c>
      <c r="JX4" s="16" t="s">
        <v>8</v>
      </c>
      <c r="JY4" s="16" t="s">
        <v>8</v>
      </c>
      <c r="JZ4" s="8" t="s">
        <v>3</v>
      </c>
      <c r="KA4" s="8" t="s">
        <v>3</v>
      </c>
      <c r="KB4" s="16" t="s">
        <v>8</v>
      </c>
      <c r="KC4" s="16" t="s">
        <v>8</v>
      </c>
      <c r="KD4" s="8" t="s">
        <v>3</v>
      </c>
      <c r="KE4" s="8" t="s">
        <v>3</v>
      </c>
      <c r="KF4" s="8" t="s">
        <v>3</v>
      </c>
      <c r="KG4" s="16" t="s">
        <v>8</v>
      </c>
      <c r="KH4" s="8" t="s">
        <v>3</v>
      </c>
      <c r="KI4" s="295" t="s">
        <v>2</v>
      </c>
      <c r="KJ4" s="15" t="s">
        <v>5</v>
      </c>
      <c r="KK4" s="15" t="s">
        <v>5</v>
      </c>
      <c r="KL4" s="15" t="s">
        <v>5</v>
      </c>
      <c r="KM4" s="15" t="s">
        <v>5</v>
      </c>
      <c r="KN4" s="15" t="s">
        <v>5</v>
      </c>
      <c r="KP4" s="11" t="s">
        <v>4</v>
      </c>
      <c r="KQ4" s="11" t="s">
        <v>4</v>
      </c>
      <c r="KR4" s="11" t="s">
        <v>4</v>
      </c>
      <c r="KS4" s="11" t="s">
        <v>4</v>
      </c>
      <c r="KT4" s="11" t="s">
        <v>4</v>
      </c>
      <c r="KU4" s="11" t="s">
        <v>4</v>
      </c>
      <c r="KV4" s="13" t="s">
        <v>7</v>
      </c>
      <c r="KW4" s="15" t="s">
        <v>5</v>
      </c>
      <c r="KX4" s="15" t="s">
        <v>5</v>
      </c>
      <c r="KY4" s="11" t="s">
        <v>4</v>
      </c>
      <c r="KZ4" s="11" t="s">
        <v>4</v>
      </c>
      <c r="LA4" s="295" t="s">
        <v>2</v>
      </c>
      <c r="LB4" s="295" t="s">
        <v>2</v>
      </c>
      <c r="LC4" s="295" t="s">
        <v>2</v>
      </c>
      <c r="LD4" s="295" t="s">
        <v>2</v>
      </c>
      <c r="LE4" s="8" t="s">
        <v>3</v>
      </c>
      <c r="LF4" s="295" t="s">
        <v>2</v>
      </c>
      <c r="LG4" s="295" t="s">
        <v>2</v>
      </c>
      <c r="LH4" s="295" t="s">
        <v>2</v>
      </c>
      <c r="LI4" s="295" t="s">
        <v>2</v>
      </c>
      <c r="LJ4" s="15" t="s">
        <v>5</v>
      </c>
      <c r="LL4" s="15" t="s">
        <v>5</v>
      </c>
      <c r="LM4" s="16" t="s">
        <v>8</v>
      </c>
      <c r="LN4" s="8" t="s">
        <v>3</v>
      </c>
      <c r="LO4" s="16" t="s">
        <v>8</v>
      </c>
      <c r="LP4" s="16" t="s">
        <v>8</v>
      </c>
      <c r="LQ4" s="16" t="s">
        <v>8</v>
      </c>
      <c r="LR4" s="13" t="s">
        <v>7</v>
      </c>
      <c r="LS4" s="8" t="s">
        <v>3</v>
      </c>
      <c r="LT4" s="18" t="s">
        <v>6</v>
      </c>
      <c r="LU4" s="16" t="s">
        <v>8</v>
      </c>
      <c r="LV4" s="16" t="s">
        <v>8</v>
      </c>
      <c r="LW4" s="8" t="s">
        <v>3</v>
      </c>
      <c r="LX4" s="18" t="s">
        <v>6</v>
      </c>
      <c r="LY4" s="18" t="s">
        <v>6</v>
      </c>
      <c r="LZ4" s="8" t="s">
        <v>3</v>
      </c>
      <c r="MA4" s="18" t="s">
        <v>6</v>
      </c>
      <c r="MB4" s="295" t="s">
        <v>2</v>
      </c>
      <c r="MC4" s="13" t="s">
        <v>7</v>
      </c>
      <c r="MD4" s="295" t="s">
        <v>2</v>
      </c>
      <c r="ME4" s="295" t="s">
        <v>2</v>
      </c>
      <c r="MF4" s="295" t="s">
        <v>2</v>
      </c>
      <c r="MG4" s="15" t="s">
        <v>5</v>
      </c>
      <c r="MH4" s="15" t="s">
        <v>5</v>
      </c>
      <c r="MI4" s="15" t="s">
        <v>5</v>
      </c>
      <c r="MJ4" s="8" t="s">
        <v>3</v>
      </c>
      <c r="MK4" s="295" t="s">
        <v>2</v>
      </c>
      <c r="ML4" s="13" t="s">
        <v>7</v>
      </c>
      <c r="MM4" s="13" t="s">
        <v>7</v>
      </c>
      <c r="MN4" s="295" t="s">
        <v>2</v>
      </c>
    </row>
    <row r="5" spans="1:352" ht="15.75" thickBot="1" x14ac:dyDescent="0.3">
      <c r="C5" s="19" t="s">
        <v>5</v>
      </c>
      <c r="D5" s="18" t="s">
        <v>6</v>
      </c>
      <c r="E5" s="18" t="s">
        <v>6</v>
      </c>
      <c r="F5" s="18" t="s">
        <v>6</v>
      </c>
      <c r="G5" s="18" t="s">
        <v>6</v>
      </c>
      <c r="I5" s="19" t="s">
        <v>5</v>
      </c>
      <c r="J5" s="14" t="s">
        <v>9</v>
      </c>
      <c r="K5" s="14" t="s">
        <v>9</v>
      </c>
      <c r="L5" s="11" t="s">
        <v>4</v>
      </c>
      <c r="M5" s="11" t="s">
        <v>4</v>
      </c>
      <c r="Q5" s="13" t="s">
        <v>7</v>
      </c>
      <c r="R5" s="13" t="s">
        <v>7</v>
      </c>
      <c r="S5" s="13" t="s">
        <v>7</v>
      </c>
      <c r="T5" s="13" t="s">
        <v>7</v>
      </c>
      <c r="U5" s="13" t="s">
        <v>7</v>
      </c>
      <c r="X5" s="1"/>
      <c r="Y5" s="1"/>
      <c r="Z5" s="1"/>
      <c r="AA5" s="1"/>
      <c r="AB5" s="1"/>
      <c r="AF5" s="19" t="s">
        <v>5</v>
      </c>
      <c r="AG5" s="18" t="s">
        <v>6</v>
      </c>
      <c r="AH5" s="18" t="s">
        <v>6</v>
      </c>
      <c r="AI5" s="18" t="s">
        <v>6</v>
      </c>
      <c r="AJ5" s="18" t="s">
        <v>6</v>
      </c>
      <c r="AK5" s="22" t="s">
        <v>2</v>
      </c>
      <c r="AL5" s="16" t="s">
        <v>8</v>
      </c>
      <c r="AM5" s="22" t="s">
        <v>2</v>
      </c>
      <c r="AN5" s="13" t="s">
        <v>7</v>
      </c>
      <c r="AO5" s="13" t="s">
        <v>7</v>
      </c>
      <c r="AP5" s="13" t="s">
        <v>7</v>
      </c>
      <c r="AQ5" s="13" t="s">
        <v>7</v>
      </c>
      <c r="AR5" s="13" t="s">
        <v>7</v>
      </c>
      <c r="AS5" s="13" t="s">
        <v>7</v>
      </c>
      <c r="AT5" s="13" t="s">
        <v>7</v>
      </c>
      <c r="AU5" s="13" t="s">
        <v>7</v>
      </c>
      <c r="AV5" s="13" t="s">
        <v>7</v>
      </c>
      <c r="AW5" s="13" t="s">
        <v>7</v>
      </c>
      <c r="AX5" s="18" t="s">
        <v>6</v>
      </c>
      <c r="AY5" s="18" t="s">
        <v>6</v>
      </c>
      <c r="BA5" s="18" t="s">
        <v>6</v>
      </c>
      <c r="BB5" s="18" t="s">
        <v>6</v>
      </c>
      <c r="BC5" s="18" t="s">
        <v>6</v>
      </c>
      <c r="BD5" s="11" t="s">
        <v>4</v>
      </c>
      <c r="BE5" s="11" t="s">
        <v>4</v>
      </c>
      <c r="BF5" s="11" t="s">
        <v>4</v>
      </c>
      <c r="BG5" s="13" t="s">
        <v>7</v>
      </c>
      <c r="BH5" s="13" t="s">
        <v>7</v>
      </c>
      <c r="BI5" s="13" t="s">
        <v>7</v>
      </c>
      <c r="BJ5" s="62" t="s">
        <v>6</v>
      </c>
      <c r="BK5" s="62" t="s">
        <v>6</v>
      </c>
      <c r="BL5" s="62" t="s">
        <v>6</v>
      </c>
      <c r="BM5" s="99" t="s">
        <v>6</v>
      </c>
      <c r="BN5" s="99" t="s">
        <v>6</v>
      </c>
      <c r="BO5" s="99" t="s">
        <v>6</v>
      </c>
      <c r="BP5" s="99" t="s">
        <v>6</v>
      </c>
      <c r="BQ5" s="99" t="s">
        <v>6</v>
      </c>
      <c r="BR5" s="68" t="s">
        <v>6</v>
      </c>
      <c r="BS5" s="65" t="s">
        <v>4</v>
      </c>
      <c r="BT5" s="65" t="s">
        <v>4</v>
      </c>
      <c r="BV5" s="97" t="s">
        <v>8</v>
      </c>
      <c r="BW5" s="92" t="s">
        <v>8</v>
      </c>
      <c r="BX5" s="48" t="s">
        <v>8</v>
      </c>
      <c r="BY5" s="83" t="s">
        <v>8</v>
      </c>
      <c r="BZ5" s="49" t="s">
        <v>7</v>
      </c>
      <c r="CA5" s="89" t="s">
        <v>7</v>
      </c>
      <c r="CB5" s="42" t="s">
        <v>3</v>
      </c>
      <c r="CC5" s="42" t="s">
        <v>3</v>
      </c>
      <c r="CD5" s="43" t="s">
        <v>5</v>
      </c>
      <c r="CE5" s="42" t="s">
        <v>3</v>
      </c>
      <c r="CF5" s="42" t="s">
        <v>3</v>
      </c>
      <c r="CG5" s="42" t="s">
        <v>3</v>
      </c>
      <c r="CH5" s="42" t="s">
        <v>3</v>
      </c>
      <c r="CI5" s="45" t="s">
        <v>3</v>
      </c>
      <c r="CJ5" s="16" t="s">
        <v>8</v>
      </c>
      <c r="CK5" s="7" t="s">
        <v>3</v>
      </c>
      <c r="CL5" s="27" t="s">
        <v>6</v>
      </c>
      <c r="CM5" s="33" t="s">
        <v>5</v>
      </c>
      <c r="CN5" s="27" t="s">
        <v>6</v>
      </c>
      <c r="CO5" s="20" t="s">
        <v>2</v>
      </c>
      <c r="CP5" s="16" t="s">
        <v>8</v>
      </c>
      <c r="CQ5" s="7" t="s">
        <v>3</v>
      </c>
      <c r="CR5" s="33" t="s">
        <v>5</v>
      </c>
      <c r="CT5" s="79" t="s">
        <v>6</v>
      </c>
      <c r="CU5" s="15" t="s">
        <v>5</v>
      </c>
      <c r="CV5" s="64" t="s">
        <v>9</v>
      </c>
      <c r="CW5" s="14" t="s">
        <v>9</v>
      </c>
      <c r="CX5" s="18" t="s">
        <v>6</v>
      </c>
      <c r="CY5" s="53" t="s">
        <v>5</v>
      </c>
      <c r="CZ5" s="13" t="s">
        <v>7</v>
      </c>
      <c r="DA5" s="13" t="s">
        <v>7</v>
      </c>
      <c r="DB5" s="13" t="s">
        <v>7</v>
      </c>
      <c r="DC5" s="13" t="s">
        <v>7</v>
      </c>
      <c r="DD5" s="11" t="s">
        <v>4</v>
      </c>
      <c r="DE5" s="18" t="s">
        <v>6</v>
      </c>
      <c r="DF5" s="18" t="s">
        <v>6</v>
      </c>
      <c r="DG5" s="59" t="s">
        <v>7</v>
      </c>
      <c r="DH5" s="18" t="s">
        <v>6</v>
      </c>
      <c r="DI5" s="18" t="s">
        <v>6</v>
      </c>
      <c r="DJ5" s="105" t="s">
        <v>4</v>
      </c>
      <c r="DK5" s="16" t="s">
        <v>8</v>
      </c>
      <c r="DL5" s="105" t="s">
        <v>4</v>
      </c>
      <c r="DM5" s="105" t="s">
        <v>4</v>
      </c>
      <c r="DN5" s="15" t="s">
        <v>5</v>
      </c>
      <c r="DP5" s="105" t="s">
        <v>4</v>
      </c>
      <c r="DQ5" s="104" t="s">
        <v>5</v>
      </c>
      <c r="DR5" s="108" t="s">
        <v>7</v>
      </c>
      <c r="DS5" s="107" t="s">
        <v>6</v>
      </c>
      <c r="DT5" s="107" t="s">
        <v>6</v>
      </c>
      <c r="DU5" s="146" t="s">
        <v>2</v>
      </c>
      <c r="DV5" s="116" t="s">
        <v>9</v>
      </c>
      <c r="DW5" s="106" t="s">
        <v>8</v>
      </c>
      <c r="DX5" s="8" t="s">
        <v>3</v>
      </c>
      <c r="DY5" s="105" t="s">
        <v>4</v>
      </c>
      <c r="DZ5" s="116" t="s">
        <v>9</v>
      </c>
      <c r="EA5" s="145" t="s">
        <v>2</v>
      </c>
      <c r="EB5" s="107" t="s">
        <v>6</v>
      </c>
      <c r="EC5" s="51" t="s">
        <v>3</v>
      </c>
      <c r="ED5" s="14" t="s">
        <v>9</v>
      </c>
      <c r="EE5" s="18" t="s">
        <v>6</v>
      </c>
      <c r="EF5" s="14" t="s">
        <v>9</v>
      </c>
      <c r="EG5" s="51" t="s">
        <v>3</v>
      </c>
      <c r="EH5" s="145" t="s">
        <v>2</v>
      </c>
      <c r="EI5" s="145" t="s">
        <v>2</v>
      </c>
      <c r="EJ5" s="145" t="s">
        <v>2</v>
      </c>
      <c r="EK5" s="145" t="s">
        <v>2</v>
      </c>
      <c r="EM5" s="170" t="s">
        <v>2</v>
      </c>
      <c r="EN5" s="189" t="s">
        <v>7</v>
      </c>
      <c r="EO5" s="106" t="s">
        <v>8</v>
      </c>
      <c r="EP5" s="97" t="s">
        <v>8</v>
      </c>
      <c r="EQ5" s="170" t="s">
        <v>2</v>
      </c>
      <c r="ER5" s="106" t="s">
        <v>8</v>
      </c>
      <c r="ES5" s="170" t="s">
        <v>2</v>
      </c>
      <c r="ET5" s="8" t="s">
        <v>3</v>
      </c>
      <c r="EU5" s="22" t="s">
        <v>2</v>
      </c>
      <c r="EV5" s="8" t="s">
        <v>3</v>
      </c>
      <c r="EW5" s="15" t="s">
        <v>5</v>
      </c>
      <c r="EX5" s="61" t="s">
        <v>9</v>
      </c>
      <c r="EY5" s="15" t="s">
        <v>5</v>
      </c>
      <c r="EZ5" s="68" t="s">
        <v>6</v>
      </c>
      <c r="FA5" s="18" t="s">
        <v>6</v>
      </c>
      <c r="FB5" s="15" t="s">
        <v>5</v>
      </c>
      <c r="FC5" s="15" t="s">
        <v>5</v>
      </c>
      <c r="FD5" s="15" t="s">
        <v>5</v>
      </c>
      <c r="FE5" s="14" t="s">
        <v>9</v>
      </c>
      <c r="FF5" s="188" t="s">
        <v>6</v>
      </c>
      <c r="FG5" s="22" t="s">
        <v>2</v>
      </c>
      <c r="FH5" s="15" t="s">
        <v>5</v>
      </c>
      <c r="FJ5" s="18" t="s">
        <v>6</v>
      </c>
      <c r="FK5" s="197" t="s">
        <v>8</v>
      </c>
      <c r="FL5" s="18" t="s">
        <v>6</v>
      </c>
      <c r="FM5" s="8" t="s">
        <v>3</v>
      </c>
      <c r="FN5" s="18" t="s">
        <v>6</v>
      </c>
      <c r="FO5" s="18" t="s">
        <v>6</v>
      </c>
      <c r="FP5" s="61" t="s">
        <v>9</v>
      </c>
      <c r="FQ5" s="116" t="s">
        <v>9</v>
      </c>
      <c r="FR5" s="299" t="s">
        <v>9</v>
      </c>
      <c r="FS5" s="116" t="s">
        <v>9</v>
      </c>
      <c r="FT5" s="295" t="s">
        <v>2</v>
      </c>
      <c r="FU5" s="104" t="s">
        <v>5</v>
      </c>
      <c r="FV5" s="188" t="s">
        <v>6</v>
      </c>
      <c r="FW5" s="107" t="s">
        <v>6</v>
      </c>
      <c r="FX5" s="107" t="s">
        <v>6</v>
      </c>
      <c r="FY5" s="106" t="s">
        <v>8</v>
      </c>
      <c r="FZ5" s="16" t="s">
        <v>8</v>
      </c>
      <c r="GA5" s="16" t="s">
        <v>8</v>
      </c>
      <c r="GB5" s="16" t="s">
        <v>8</v>
      </c>
      <c r="GC5" s="16" t="s">
        <v>8</v>
      </c>
      <c r="GD5" s="16" t="s">
        <v>8</v>
      </c>
      <c r="GF5" s="11" t="s">
        <v>4</v>
      </c>
      <c r="GG5" s="18" t="s">
        <v>6</v>
      </c>
      <c r="GH5" s="18" t="s">
        <v>6</v>
      </c>
      <c r="GI5" s="197" t="s">
        <v>8</v>
      </c>
      <c r="GJ5" s="197" t="s">
        <v>8</v>
      </c>
      <c r="GK5" s="13" t="s">
        <v>7</v>
      </c>
      <c r="GL5" s="13" t="s">
        <v>7</v>
      </c>
      <c r="GM5" s="197" t="s">
        <v>8</v>
      </c>
      <c r="GN5" s="295" t="s">
        <v>2</v>
      </c>
      <c r="GO5" s="18" t="s">
        <v>6</v>
      </c>
      <c r="GP5" s="14" t="s">
        <v>9</v>
      </c>
      <c r="GQ5" s="13" t="s">
        <v>7</v>
      </c>
      <c r="GR5" s="11" t="s">
        <v>4</v>
      </c>
      <c r="GS5" s="11" t="s">
        <v>4</v>
      </c>
      <c r="GT5" s="11" t="s">
        <v>4</v>
      </c>
      <c r="GU5" s="11" t="s">
        <v>4</v>
      </c>
      <c r="GV5" s="18" t="s">
        <v>6</v>
      </c>
      <c r="GW5" s="18" t="s">
        <v>6</v>
      </c>
      <c r="GX5" s="18" t="s">
        <v>6</v>
      </c>
      <c r="GY5" s="18" t="s">
        <v>6</v>
      </c>
      <c r="GZ5" s="13" t="s">
        <v>7</v>
      </c>
      <c r="HA5" s="296" t="s">
        <v>2</v>
      </c>
      <c r="HB5" s="18" t="s">
        <v>6</v>
      </c>
      <c r="HD5" s="18" t="s">
        <v>6</v>
      </c>
      <c r="HE5" s="18" t="s">
        <v>6</v>
      </c>
      <c r="HF5" s="295" t="s">
        <v>2</v>
      </c>
      <c r="HG5" s="18" t="s">
        <v>6</v>
      </c>
      <c r="HH5" s="18" t="s">
        <v>6</v>
      </c>
      <c r="HI5" s="8" t="s">
        <v>3</v>
      </c>
      <c r="HJ5" s="8" t="s">
        <v>3</v>
      </c>
      <c r="HK5" s="8" t="s">
        <v>3</v>
      </c>
      <c r="HL5" s="18" t="s">
        <v>6</v>
      </c>
      <c r="HM5" s="18" t="s">
        <v>6</v>
      </c>
      <c r="HN5" s="54" t="s">
        <v>4</v>
      </c>
      <c r="HO5" s="11" t="s">
        <v>4</v>
      </c>
      <c r="HP5" s="65" t="s">
        <v>4</v>
      </c>
      <c r="HQ5" s="15" t="s">
        <v>5</v>
      </c>
      <c r="HR5" s="15" t="s">
        <v>5</v>
      </c>
      <c r="HS5" s="15" t="s">
        <v>5</v>
      </c>
      <c r="HT5" s="14" t="s">
        <v>9</v>
      </c>
      <c r="HU5" s="15" t="s">
        <v>5</v>
      </c>
      <c r="HV5" s="15" t="s">
        <v>5</v>
      </c>
      <c r="HW5" s="15" t="s">
        <v>5</v>
      </c>
      <c r="HY5" s="18" t="s">
        <v>6</v>
      </c>
      <c r="HZ5" s="8" t="s">
        <v>3</v>
      </c>
      <c r="IA5" s="15" t="s">
        <v>5</v>
      </c>
      <c r="IB5" s="8" t="s">
        <v>3</v>
      </c>
      <c r="IC5" s="8" t="s">
        <v>3</v>
      </c>
      <c r="ID5" s="8" t="s">
        <v>3</v>
      </c>
      <c r="IE5" s="11" t="s">
        <v>4</v>
      </c>
      <c r="IF5" s="11" t="s">
        <v>4</v>
      </c>
      <c r="IG5" s="295" t="s">
        <v>2</v>
      </c>
      <c r="IH5" s="11" t="s">
        <v>4</v>
      </c>
      <c r="II5" s="11" t="s">
        <v>4</v>
      </c>
      <c r="IJ5" s="8" t="s">
        <v>3</v>
      </c>
      <c r="IK5" s="8" t="s">
        <v>3</v>
      </c>
      <c r="IL5" s="8" t="s">
        <v>3</v>
      </c>
      <c r="IM5" s="8" t="s">
        <v>3</v>
      </c>
      <c r="IN5" s="18" t="s">
        <v>6</v>
      </c>
      <c r="IO5" s="18" t="s">
        <v>6</v>
      </c>
      <c r="IP5" s="18" t="s">
        <v>6</v>
      </c>
      <c r="IQ5" s="295" t="s">
        <v>2</v>
      </c>
      <c r="IR5" s="8" t="s">
        <v>3</v>
      </c>
      <c r="IS5" s="16" t="s">
        <v>8</v>
      </c>
      <c r="IT5" s="16" t="s">
        <v>8</v>
      </c>
      <c r="IV5" s="8" t="s">
        <v>3</v>
      </c>
      <c r="IW5" s="295" t="s">
        <v>2</v>
      </c>
      <c r="IX5" s="14" t="s">
        <v>9</v>
      </c>
      <c r="IY5" s="14" t="s">
        <v>9</v>
      </c>
      <c r="IZ5" s="14" t="s">
        <v>9</v>
      </c>
      <c r="JA5" s="11" t="s">
        <v>4</v>
      </c>
      <c r="JB5" s="14" t="s">
        <v>9</v>
      </c>
      <c r="JC5" s="14" t="s">
        <v>9</v>
      </c>
      <c r="JD5" s="14" t="s">
        <v>9</v>
      </c>
      <c r="JE5" s="11" t="s">
        <v>4</v>
      </c>
      <c r="JF5" s="11" t="s">
        <v>4</v>
      </c>
      <c r="JG5" s="11" t="s">
        <v>4</v>
      </c>
      <c r="JH5" s="13" t="s">
        <v>7</v>
      </c>
      <c r="JI5" s="8" t="s">
        <v>3</v>
      </c>
      <c r="JJ5" s="18" t="s">
        <v>6</v>
      </c>
      <c r="JK5" s="18" t="s">
        <v>6</v>
      </c>
      <c r="JL5" s="18" t="s">
        <v>6</v>
      </c>
      <c r="JM5" s="18" t="s">
        <v>6</v>
      </c>
      <c r="JN5" s="14" t="s">
        <v>9</v>
      </c>
      <c r="JO5" s="18" t="s">
        <v>6</v>
      </c>
      <c r="JP5" s="295" t="s">
        <v>2</v>
      </c>
      <c r="JR5" s="295" t="s">
        <v>2</v>
      </c>
      <c r="JS5" s="295" t="s">
        <v>2</v>
      </c>
      <c r="JT5" s="295" t="s">
        <v>2</v>
      </c>
      <c r="JU5" s="295" t="s">
        <v>2</v>
      </c>
      <c r="JV5" s="295" t="s">
        <v>2</v>
      </c>
      <c r="JW5" s="16" t="s">
        <v>8</v>
      </c>
      <c r="JX5" s="295" t="s">
        <v>2</v>
      </c>
      <c r="JY5" s="295" t="s">
        <v>2</v>
      </c>
      <c r="JZ5" s="13" t="s">
        <v>7</v>
      </c>
      <c r="KA5" s="13" t="s">
        <v>7</v>
      </c>
      <c r="KB5" s="13" t="s">
        <v>7</v>
      </c>
      <c r="KC5" s="13" t="s">
        <v>7</v>
      </c>
      <c r="KD5" s="13" t="s">
        <v>7</v>
      </c>
      <c r="KE5" s="13" t="s">
        <v>7</v>
      </c>
      <c r="KF5" s="16" t="s">
        <v>8</v>
      </c>
      <c r="KG5" s="8" t="s">
        <v>3</v>
      </c>
      <c r="KH5" s="15" t="s">
        <v>5</v>
      </c>
      <c r="KI5" s="15" t="s">
        <v>5</v>
      </c>
      <c r="KJ5" s="13" t="s">
        <v>7</v>
      </c>
      <c r="KK5" s="13" t="s">
        <v>7</v>
      </c>
      <c r="KL5" s="8" t="s">
        <v>3</v>
      </c>
      <c r="KM5" s="8" t="s">
        <v>3</v>
      </c>
      <c r="KN5" s="11" t="s">
        <v>4</v>
      </c>
      <c r="KP5" s="295" t="s">
        <v>2</v>
      </c>
      <c r="KQ5" s="15" t="s">
        <v>5</v>
      </c>
      <c r="KR5" s="15" t="s">
        <v>5</v>
      </c>
      <c r="KS5" s="15" t="s">
        <v>5</v>
      </c>
      <c r="KT5" s="15" t="s">
        <v>5</v>
      </c>
      <c r="KU5" s="13" t="s">
        <v>7</v>
      </c>
      <c r="KV5" s="15" t="s">
        <v>5</v>
      </c>
      <c r="KW5" s="13" t="s">
        <v>7</v>
      </c>
      <c r="KX5" s="18" t="s">
        <v>6</v>
      </c>
      <c r="KY5" s="15" t="s">
        <v>5</v>
      </c>
      <c r="KZ5" s="295" t="s">
        <v>2</v>
      </c>
      <c r="LA5" s="15" t="s">
        <v>5</v>
      </c>
      <c r="LB5" s="15" t="s">
        <v>5</v>
      </c>
      <c r="LC5" s="15" t="s">
        <v>5</v>
      </c>
      <c r="LD5" s="15" t="s">
        <v>5</v>
      </c>
      <c r="LE5" s="295" t="s">
        <v>2</v>
      </c>
      <c r="LF5" s="8" t="s">
        <v>3</v>
      </c>
      <c r="LG5" s="8" t="s">
        <v>3</v>
      </c>
      <c r="LH5" s="15" t="s">
        <v>5</v>
      </c>
      <c r="LI5" s="15" t="s">
        <v>5</v>
      </c>
      <c r="LJ5" s="18" t="s">
        <v>6</v>
      </c>
      <c r="LL5" s="16" t="s">
        <v>8</v>
      </c>
      <c r="LM5" s="18" t="s">
        <v>6</v>
      </c>
      <c r="LN5" s="18" t="s">
        <v>6</v>
      </c>
      <c r="LO5" s="8" t="s">
        <v>3</v>
      </c>
      <c r="LP5" s="8" t="s">
        <v>3</v>
      </c>
      <c r="LQ5" s="13" t="s">
        <v>7</v>
      </c>
      <c r="LR5" s="16" t="s">
        <v>8</v>
      </c>
      <c r="LS5" s="14" t="s">
        <v>9</v>
      </c>
      <c r="LT5" s="16" t="s">
        <v>8</v>
      </c>
      <c r="LU5" s="18" t="s">
        <v>6</v>
      </c>
      <c r="LV5" s="14" t="s">
        <v>9</v>
      </c>
      <c r="LW5" s="16" t="s">
        <v>8</v>
      </c>
      <c r="LX5" s="16" t="s">
        <v>8</v>
      </c>
      <c r="LY5" s="15" t="s">
        <v>5</v>
      </c>
      <c r="LZ5" s="15" t="s">
        <v>5</v>
      </c>
      <c r="MA5" s="295" t="s">
        <v>2</v>
      </c>
      <c r="MB5" s="18" t="s">
        <v>6</v>
      </c>
      <c r="MC5" s="295" t="s">
        <v>2</v>
      </c>
      <c r="MD5" s="15" t="s">
        <v>5</v>
      </c>
      <c r="ME5" s="8" t="s">
        <v>3</v>
      </c>
      <c r="MF5" s="15" t="s">
        <v>5</v>
      </c>
      <c r="MG5" s="18" t="s">
        <v>6</v>
      </c>
      <c r="MH5" s="13" t="s">
        <v>7</v>
      </c>
      <c r="MI5" s="8" t="s">
        <v>3</v>
      </c>
      <c r="MJ5" s="295" t="s">
        <v>2</v>
      </c>
      <c r="MK5" s="8" t="s">
        <v>3</v>
      </c>
      <c r="ML5" s="295" t="s">
        <v>2</v>
      </c>
      <c r="MM5" s="295" t="s">
        <v>2</v>
      </c>
      <c r="MN5" s="8" t="s">
        <v>3</v>
      </c>
    </row>
    <row r="6" spans="1:352" ht="15.75" thickBot="1" x14ac:dyDescent="0.3">
      <c r="C6" s="22" t="s">
        <v>2</v>
      </c>
      <c r="D6" s="22" t="s">
        <v>2</v>
      </c>
      <c r="E6" s="22" t="s">
        <v>2</v>
      </c>
      <c r="F6" s="22" t="s">
        <v>2</v>
      </c>
      <c r="G6" s="22" t="s">
        <v>2</v>
      </c>
      <c r="I6" s="22" t="s">
        <v>2</v>
      </c>
      <c r="J6" s="22" t="s">
        <v>2</v>
      </c>
      <c r="K6" s="11" t="s">
        <v>4</v>
      </c>
      <c r="L6" s="14" t="s">
        <v>9</v>
      </c>
      <c r="M6" s="14" t="s">
        <v>9</v>
      </c>
      <c r="Q6" s="19" t="s">
        <v>5</v>
      </c>
      <c r="R6" s="19" t="s">
        <v>5</v>
      </c>
      <c r="S6" s="19" t="s">
        <v>5</v>
      </c>
      <c r="T6" s="19" t="s">
        <v>5</v>
      </c>
      <c r="U6" s="19" t="s">
        <v>5</v>
      </c>
      <c r="X6" s="1"/>
      <c r="Y6" s="1"/>
      <c r="Z6" s="1"/>
      <c r="AA6" s="1"/>
      <c r="AB6" s="1"/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18" t="s">
        <v>6</v>
      </c>
      <c r="AL6" s="22" t="s">
        <v>2</v>
      </c>
      <c r="AM6" s="13" t="s">
        <v>7</v>
      </c>
      <c r="AN6" s="22" t="s">
        <v>2</v>
      </c>
      <c r="AO6" s="22" t="s">
        <v>2</v>
      </c>
      <c r="AP6" s="19" t="s">
        <v>5</v>
      </c>
      <c r="AQ6" s="19" t="s">
        <v>5</v>
      </c>
      <c r="AR6" s="19" t="s">
        <v>5</v>
      </c>
      <c r="AS6" s="19" t="s">
        <v>5</v>
      </c>
      <c r="AT6" s="19" t="s">
        <v>5</v>
      </c>
      <c r="AU6" s="15" t="s">
        <v>5</v>
      </c>
      <c r="AV6" s="15" t="s">
        <v>5</v>
      </c>
      <c r="AW6" s="18" t="s">
        <v>6</v>
      </c>
      <c r="AX6" s="13" t="s">
        <v>7</v>
      </c>
      <c r="AY6" s="13" t="s">
        <v>7</v>
      </c>
      <c r="BA6" s="13" t="s">
        <v>7</v>
      </c>
      <c r="BB6" s="13" t="s">
        <v>7</v>
      </c>
      <c r="BC6" s="13" t="s">
        <v>7</v>
      </c>
      <c r="BD6" s="14" t="s">
        <v>9</v>
      </c>
      <c r="BE6" s="14" t="s">
        <v>9</v>
      </c>
      <c r="BF6" s="14" t="s">
        <v>9</v>
      </c>
      <c r="BG6" s="11" t="s">
        <v>4</v>
      </c>
      <c r="BH6" s="11" t="s">
        <v>4</v>
      </c>
      <c r="BI6" s="11" t="s">
        <v>4</v>
      </c>
      <c r="BJ6" s="11" t="s">
        <v>4</v>
      </c>
      <c r="BK6" s="14" t="s">
        <v>9</v>
      </c>
      <c r="BL6" s="47" t="s">
        <v>9</v>
      </c>
      <c r="BM6" s="93" t="s">
        <v>4</v>
      </c>
      <c r="BN6" s="93" t="s">
        <v>4</v>
      </c>
      <c r="BO6" s="93" t="s">
        <v>4</v>
      </c>
      <c r="BP6" s="93" t="s">
        <v>4</v>
      </c>
      <c r="BQ6" s="93" t="s">
        <v>4</v>
      </c>
      <c r="BR6" s="65" t="s">
        <v>4</v>
      </c>
      <c r="BS6" s="99" t="s">
        <v>6</v>
      </c>
      <c r="BT6" s="99" t="s">
        <v>6</v>
      </c>
      <c r="BV6" s="93" t="s">
        <v>4</v>
      </c>
      <c r="BW6" s="93" t="s">
        <v>4</v>
      </c>
      <c r="BX6" s="44" t="s">
        <v>4</v>
      </c>
      <c r="BY6" s="52" t="s">
        <v>2</v>
      </c>
      <c r="BZ6" s="45" t="s">
        <v>3</v>
      </c>
      <c r="CA6" s="90" t="s">
        <v>3</v>
      </c>
      <c r="CB6" s="43" t="s">
        <v>5</v>
      </c>
      <c r="CC6" s="43" t="s">
        <v>5</v>
      </c>
      <c r="CD6" s="42" t="s">
        <v>3</v>
      </c>
      <c r="CE6" s="47" t="s">
        <v>9</v>
      </c>
      <c r="CF6" s="43" t="s">
        <v>5</v>
      </c>
      <c r="CG6" s="49" t="s">
        <v>7</v>
      </c>
      <c r="CH6" s="50" t="s">
        <v>6</v>
      </c>
      <c r="CI6" s="49" t="s">
        <v>7</v>
      </c>
      <c r="CJ6" s="33" t="s">
        <v>5</v>
      </c>
      <c r="CK6" s="27" t="s">
        <v>6</v>
      </c>
      <c r="CL6" s="33" t="s">
        <v>5</v>
      </c>
      <c r="CM6" s="27" t="s">
        <v>6</v>
      </c>
      <c r="CN6" s="20" t="s">
        <v>2</v>
      </c>
      <c r="CO6" s="16" t="s">
        <v>8</v>
      </c>
      <c r="CP6" s="13" t="s">
        <v>7</v>
      </c>
      <c r="CQ6" s="13" t="s">
        <v>7</v>
      </c>
      <c r="CR6" s="13" t="s">
        <v>7</v>
      </c>
      <c r="CT6" s="61" t="s">
        <v>9</v>
      </c>
      <c r="CU6" s="13" t="s">
        <v>7</v>
      </c>
      <c r="CV6" s="53" t="s">
        <v>5</v>
      </c>
      <c r="CW6" s="18" t="s">
        <v>6</v>
      </c>
      <c r="CX6" s="14" t="s">
        <v>9</v>
      </c>
      <c r="CY6" s="60" t="s">
        <v>7</v>
      </c>
      <c r="CZ6" s="18" t="s">
        <v>6</v>
      </c>
      <c r="DA6" s="18" t="s">
        <v>6</v>
      </c>
      <c r="DB6" s="11" t="s">
        <v>4</v>
      </c>
      <c r="DC6" s="18" t="s">
        <v>6</v>
      </c>
      <c r="DD6" s="13" t="s">
        <v>7</v>
      </c>
      <c r="DE6" s="11" t="s">
        <v>4</v>
      </c>
      <c r="DF6" s="13" t="s">
        <v>7</v>
      </c>
      <c r="DG6" s="67" t="s">
        <v>8</v>
      </c>
      <c r="DH6" s="8" t="s">
        <v>3</v>
      </c>
      <c r="DI6" s="8" t="s">
        <v>3</v>
      </c>
      <c r="DJ6" s="106" t="s">
        <v>8</v>
      </c>
      <c r="DK6" s="15" t="s">
        <v>5</v>
      </c>
      <c r="DL6" s="104" t="s">
        <v>5</v>
      </c>
      <c r="DM6" s="104" t="s">
        <v>5</v>
      </c>
      <c r="DN6" s="18" t="s">
        <v>6</v>
      </c>
      <c r="DP6" s="104" t="s">
        <v>5</v>
      </c>
      <c r="DQ6" s="106" t="s">
        <v>8</v>
      </c>
      <c r="DR6" s="106" t="s">
        <v>8</v>
      </c>
      <c r="DS6" s="104" t="s">
        <v>5</v>
      </c>
      <c r="DT6" s="106" t="s">
        <v>8</v>
      </c>
      <c r="DU6" s="116" t="s">
        <v>9</v>
      </c>
      <c r="DV6" s="145" t="s">
        <v>2</v>
      </c>
      <c r="DW6" s="116" t="s">
        <v>9</v>
      </c>
      <c r="DX6" s="106" t="s">
        <v>8</v>
      </c>
      <c r="DY6" s="116" t="s">
        <v>9</v>
      </c>
      <c r="DZ6" s="108" t="s">
        <v>7</v>
      </c>
      <c r="EA6" s="108" t="s">
        <v>7</v>
      </c>
      <c r="EB6" s="105" t="s">
        <v>4</v>
      </c>
      <c r="EC6" s="16" t="s">
        <v>8</v>
      </c>
      <c r="ED6" s="13" t="s">
        <v>7</v>
      </c>
      <c r="EE6" s="13" t="s">
        <v>7</v>
      </c>
      <c r="EF6" s="13" t="s">
        <v>7</v>
      </c>
      <c r="EG6" s="145" t="s">
        <v>2</v>
      </c>
      <c r="EH6" s="18" t="s">
        <v>6</v>
      </c>
      <c r="EI6" s="107" t="s">
        <v>6</v>
      </c>
      <c r="EJ6" s="107" t="s">
        <v>6</v>
      </c>
      <c r="EK6" s="107" t="s">
        <v>6</v>
      </c>
      <c r="EM6" s="107" t="s">
        <v>6</v>
      </c>
      <c r="EN6" s="190" t="s">
        <v>2</v>
      </c>
      <c r="EO6" s="116" t="s">
        <v>9</v>
      </c>
      <c r="EP6" s="241" t="s">
        <v>2</v>
      </c>
      <c r="EQ6" s="106" t="s">
        <v>8</v>
      </c>
      <c r="ER6" s="170" t="s">
        <v>2</v>
      </c>
      <c r="ES6" s="116" t="s">
        <v>9</v>
      </c>
      <c r="ET6" s="170" t="s">
        <v>2</v>
      </c>
      <c r="EU6" s="197" t="s">
        <v>8</v>
      </c>
      <c r="EV6" s="22" t="s">
        <v>2</v>
      </c>
      <c r="EW6" s="8" t="s">
        <v>3</v>
      </c>
      <c r="EX6" s="51" t="s">
        <v>3</v>
      </c>
      <c r="EY6" s="14" t="s">
        <v>9</v>
      </c>
      <c r="EZ6" s="57" t="s">
        <v>3</v>
      </c>
      <c r="FA6" s="8" t="s">
        <v>3</v>
      </c>
      <c r="FB6" s="18" t="s">
        <v>6</v>
      </c>
      <c r="FC6" s="14" t="s">
        <v>9</v>
      </c>
      <c r="FD6" s="14" t="s">
        <v>9</v>
      </c>
      <c r="FE6" s="15" t="s">
        <v>5</v>
      </c>
      <c r="FF6" s="15" t="s">
        <v>5</v>
      </c>
      <c r="FG6" s="15" t="s">
        <v>5</v>
      </c>
      <c r="FH6" s="8" t="s">
        <v>3</v>
      </c>
      <c r="FJ6" s="197" t="s">
        <v>8</v>
      </c>
      <c r="FK6" s="15" t="s">
        <v>5</v>
      </c>
      <c r="FL6" s="8" t="s">
        <v>3</v>
      </c>
      <c r="FM6" s="18" t="s">
        <v>6</v>
      </c>
      <c r="FN6" s="295" t="s">
        <v>2</v>
      </c>
      <c r="FO6" s="104" t="s">
        <v>5</v>
      </c>
      <c r="FP6" s="79" t="s">
        <v>6</v>
      </c>
      <c r="FQ6" s="15" t="s">
        <v>5</v>
      </c>
      <c r="FR6" s="301" t="s">
        <v>6</v>
      </c>
      <c r="FS6" s="295" t="s">
        <v>2</v>
      </c>
      <c r="FT6" s="8" t="s">
        <v>3</v>
      </c>
      <c r="FU6" s="116" t="s">
        <v>9</v>
      </c>
      <c r="FV6" s="152" t="s">
        <v>9</v>
      </c>
      <c r="FW6" s="104" t="s">
        <v>5</v>
      </c>
      <c r="FX6" s="106" t="s">
        <v>8</v>
      </c>
      <c r="FY6" s="107" t="s">
        <v>6</v>
      </c>
      <c r="FZ6" s="18" t="s">
        <v>6</v>
      </c>
      <c r="GA6" s="18" t="s">
        <v>6</v>
      </c>
      <c r="GB6" s="18" t="s">
        <v>6</v>
      </c>
      <c r="GC6" s="18" t="s">
        <v>6</v>
      </c>
      <c r="GD6" s="11" t="s">
        <v>4</v>
      </c>
      <c r="GF6" s="18" t="s">
        <v>6</v>
      </c>
      <c r="GG6" s="11" t="s">
        <v>4</v>
      </c>
      <c r="GH6" s="11" t="s">
        <v>4</v>
      </c>
      <c r="GI6" s="18" t="s">
        <v>6</v>
      </c>
      <c r="GJ6" s="18" t="s">
        <v>6</v>
      </c>
      <c r="GK6" s="14" t="s">
        <v>9</v>
      </c>
      <c r="GL6" s="14" t="s">
        <v>9</v>
      </c>
      <c r="GM6" s="295" t="s">
        <v>2</v>
      </c>
      <c r="GN6" s="18" t="s">
        <v>6</v>
      </c>
      <c r="GO6" s="295" t="s">
        <v>2</v>
      </c>
      <c r="GP6" s="13" t="s">
        <v>7</v>
      </c>
      <c r="GQ6" s="14" t="s">
        <v>9</v>
      </c>
      <c r="GR6" s="18" t="s">
        <v>6</v>
      </c>
      <c r="GS6" s="18" t="s">
        <v>6</v>
      </c>
      <c r="GT6" s="18" t="s">
        <v>6</v>
      </c>
      <c r="GU6" s="18" t="s">
        <v>6</v>
      </c>
      <c r="GV6" s="13" t="s">
        <v>7</v>
      </c>
      <c r="GW6" s="15" t="s">
        <v>5</v>
      </c>
      <c r="GX6" s="296" t="s">
        <v>2</v>
      </c>
      <c r="GY6" s="13" t="s">
        <v>7</v>
      </c>
      <c r="GZ6" s="296" t="s">
        <v>2</v>
      </c>
      <c r="HA6" s="13" t="s">
        <v>7</v>
      </c>
      <c r="HB6" s="13" t="s">
        <v>7</v>
      </c>
      <c r="HD6" s="11" t="s">
        <v>4</v>
      </c>
      <c r="HE6" s="11" t="s">
        <v>4</v>
      </c>
      <c r="HF6" s="14" t="s">
        <v>9</v>
      </c>
      <c r="HG6" s="11" t="s">
        <v>4</v>
      </c>
      <c r="HH6" s="8" t="s">
        <v>3</v>
      </c>
      <c r="HI6" s="14" t="s">
        <v>9</v>
      </c>
      <c r="HJ6" s="18" t="s">
        <v>6</v>
      </c>
      <c r="HK6" s="18" t="s">
        <v>6</v>
      </c>
      <c r="HL6" s="11" t="s">
        <v>4</v>
      </c>
      <c r="HM6" s="11" t="s">
        <v>4</v>
      </c>
      <c r="HN6" s="79" t="s">
        <v>6</v>
      </c>
      <c r="HO6" s="18" t="s">
        <v>6</v>
      </c>
      <c r="HP6" s="68" t="s">
        <v>6</v>
      </c>
      <c r="HQ6" s="14" t="s">
        <v>9</v>
      </c>
      <c r="HR6" s="14" t="s">
        <v>9</v>
      </c>
      <c r="HS6" s="8" t="s">
        <v>3</v>
      </c>
      <c r="HT6" s="8" t="s">
        <v>3</v>
      </c>
      <c r="HU6" s="8" t="s">
        <v>3</v>
      </c>
      <c r="HV6" s="14" t="s">
        <v>9</v>
      </c>
      <c r="HW6" s="14" t="s">
        <v>9</v>
      </c>
      <c r="HY6" s="15" t="s">
        <v>5</v>
      </c>
      <c r="HZ6" s="18" t="s">
        <v>6</v>
      </c>
      <c r="IA6" s="8" t="s">
        <v>3</v>
      </c>
      <c r="IB6" s="15" t="s">
        <v>5</v>
      </c>
      <c r="IC6" s="11" t="s">
        <v>4</v>
      </c>
      <c r="ID6" s="11" t="s">
        <v>4</v>
      </c>
      <c r="IE6" s="18" t="s">
        <v>6</v>
      </c>
      <c r="IF6" s="8" t="s">
        <v>3</v>
      </c>
      <c r="IG6" s="14" t="s">
        <v>9</v>
      </c>
      <c r="IH6" s="13" t="s">
        <v>7</v>
      </c>
      <c r="II6" s="18" t="s">
        <v>6</v>
      </c>
      <c r="IJ6" s="18" t="s">
        <v>6</v>
      </c>
      <c r="IK6" s="18" t="s">
        <v>6</v>
      </c>
      <c r="IL6" s="18" t="s">
        <v>6</v>
      </c>
      <c r="IM6" s="18" t="s">
        <v>6</v>
      </c>
      <c r="IN6" s="8" t="s">
        <v>3</v>
      </c>
      <c r="IO6" s="8" t="s">
        <v>3</v>
      </c>
      <c r="IP6" s="11" t="s">
        <v>4</v>
      </c>
      <c r="IQ6" s="11" t="s">
        <v>4</v>
      </c>
      <c r="IR6" s="295" t="s">
        <v>2</v>
      </c>
      <c r="IS6" s="18" t="s">
        <v>6</v>
      </c>
      <c r="IT6" s="295" t="s">
        <v>2</v>
      </c>
      <c r="IV6" s="16" t="s">
        <v>8</v>
      </c>
      <c r="IW6" s="8" t="s">
        <v>3</v>
      </c>
      <c r="IX6" s="8" t="s">
        <v>3</v>
      </c>
      <c r="IY6" s="8" t="s">
        <v>3</v>
      </c>
      <c r="IZ6" s="8" t="s">
        <v>3</v>
      </c>
      <c r="JA6" s="8" t="s">
        <v>3</v>
      </c>
      <c r="JB6" s="18" t="s">
        <v>6</v>
      </c>
      <c r="JC6" s="13" t="s">
        <v>7</v>
      </c>
      <c r="JD6" s="13" t="s">
        <v>7</v>
      </c>
      <c r="JE6" s="13" t="s">
        <v>7</v>
      </c>
      <c r="JF6" s="13" t="s">
        <v>7</v>
      </c>
      <c r="JG6" s="13" t="s">
        <v>7</v>
      </c>
      <c r="JH6" s="18" t="s">
        <v>6</v>
      </c>
      <c r="JI6" s="13" t="s">
        <v>7</v>
      </c>
      <c r="JJ6" s="13" t="s">
        <v>7</v>
      </c>
      <c r="JK6" s="14" t="s">
        <v>9</v>
      </c>
      <c r="JL6" s="14" t="s">
        <v>9</v>
      </c>
      <c r="JM6" s="14" t="s">
        <v>9</v>
      </c>
      <c r="JN6" s="18" t="s">
        <v>6</v>
      </c>
      <c r="JO6" s="295" t="s">
        <v>2</v>
      </c>
      <c r="JP6" s="18" t="s">
        <v>6</v>
      </c>
      <c r="JR6" s="18" t="s">
        <v>6</v>
      </c>
      <c r="JS6" s="13" t="s">
        <v>7</v>
      </c>
      <c r="JT6" s="13" t="s">
        <v>7</v>
      </c>
      <c r="JU6" s="13" t="s">
        <v>7</v>
      </c>
      <c r="JV6" s="13" t="s">
        <v>7</v>
      </c>
      <c r="JW6" s="13" t="s">
        <v>7</v>
      </c>
      <c r="JX6" s="13" t="s">
        <v>7</v>
      </c>
      <c r="JY6" s="13" t="s">
        <v>7</v>
      </c>
      <c r="JZ6" s="295" t="s">
        <v>2</v>
      </c>
      <c r="KA6" s="295" t="s">
        <v>2</v>
      </c>
      <c r="KB6" s="295" t="s">
        <v>2</v>
      </c>
      <c r="KC6" s="15" t="s">
        <v>5</v>
      </c>
      <c r="KD6" s="15" t="s">
        <v>5</v>
      </c>
      <c r="KE6" s="15" t="s">
        <v>5</v>
      </c>
      <c r="KF6" s="15" t="s">
        <v>5</v>
      </c>
      <c r="KG6" s="15" t="s">
        <v>5</v>
      </c>
      <c r="KH6" s="16" t="s">
        <v>8</v>
      </c>
      <c r="KI6" s="8" t="s">
        <v>3</v>
      </c>
      <c r="KJ6" s="8" t="s">
        <v>3</v>
      </c>
      <c r="KK6" s="8" t="s">
        <v>3</v>
      </c>
      <c r="KL6" s="13" t="s">
        <v>7</v>
      </c>
      <c r="KM6" s="13" t="s">
        <v>7</v>
      </c>
      <c r="KN6" s="13" t="s">
        <v>7</v>
      </c>
      <c r="KP6" s="13" t="s">
        <v>7</v>
      </c>
      <c r="KQ6" s="8" t="s">
        <v>3</v>
      </c>
      <c r="KR6" s="8" t="s">
        <v>3</v>
      </c>
      <c r="KS6" s="8" t="s">
        <v>3</v>
      </c>
      <c r="KT6" s="18" t="s">
        <v>6</v>
      </c>
      <c r="KU6" s="8" t="s">
        <v>3</v>
      </c>
      <c r="KV6" s="18" t="s">
        <v>6</v>
      </c>
      <c r="KW6" s="8" t="s">
        <v>3</v>
      </c>
      <c r="KX6" s="13" t="s">
        <v>7</v>
      </c>
      <c r="KY6" s="295" t="s">
        <v>2</v>
      </c>
      <c r="KZ6" s="15" t="s">
        <v>5</v>
      </c>
      <c r="LA6" s="11" t="s">
        <v>4</v>
      </c>
      <c r="LB6" s="11" t="s">
        <v>4</v>
      </c>
      <c r="LC6" s="18" t="s">
        <v>6</v>
      </c>
      <c r="LD6" s="14" t="s">
        <v>9</v>
      </c>
      <c r="LE6" s="18" t="s">
        <v>6</v>
      </c>
      <c r="LF6" s="18" t="s">
        <v>6</v>
      </c>
      <c r="LG6" s="18" t="s">
        <v>6</v>
      </c>
      <c r="LH6" s="18" t="s">
        <v>6</v>
      </c>
      <c r="LI6" s="18" t="s">
        <v>6</v>
      </c>
      <c r="LJ6" s="16" t="s">
        <v>8</v>
      </c>
      <c r="LL6" s="18" t="s">
        <v>6</v>
      </c>
      <c r="LM6" s="15" t="s">
        <v>5</v>
      </c>
      <c r="LN6" s="15" t="s">
        <v>5</v>
      </c>
      <c r="LO6" s="15" t="s">
        <v>5</v>
      </c>
      <c r="LP6" s="15" t="s">
        <v>5</v>
      </c>
      <c r="LQ6" s="14" t="s">
        <v>9</v>
      </c>
      <c r="LR6" s="14" t="s">
        <v>9</v>
      </c>
      <c r="LS6" s="16" t="s">
        <v>8</v>
      </c>
      <c r="LT6" s="14" t="s">
        <v>9</v>
      </c>
      <c r="LU6" s="13" t="s">
        <v>7</v>
      </c>
      <c r="LV6" s="8" t="s">
        <v>3</v>
      </c>
      <c r="LW6" s="13" t="s">
        <v>7</v>
      </c>
      <c r="LX6" s="13" t="s">
        <v>7</v>
      </c>
      <c r="LY6" s="16" t="s">
        <v>8</v>
      </c>
      <c r="LZ6" s="16" t="s">
        <v>8</v>
      </c>
      <c r="MA6" s="16" t="s">
        <v>8</v>
      </c>
      <c r="MB6" s="16" t="s">
        <v>8</v>
      </c>
      <c r="MC6" s="15" t="s">
        <v>5</v>
      </c>
      <c r="MD6" s="18" t="s">
        <v>6</v>
      </c>
      <c r="ME6" s="15" t="s">
        <v>5</v>
      </c>
      <c r="MF6" s="11" t="s">
        <v>4</v>
      </c>
      <c r="MG6" s="11" t="s">
        <v>4</v>
      </c>
      <c r="MH6" s="8" t="s">
        <v>3</v>
      </c>
      <c r="MI6" s="295" t="s">
        <v>2</v>
      </c>
      <c r="MJ6" s="15" t="s">
        <v>5</v>
      </c>
      <c r="MK6" s="15" t="s">
        <v>5</v>
      </c>
      <c r="ML6" s="8" t="s">
        <v>3</v>
      </c>
      <c r="MM6" s="8" t="s">
        <v>3</v>
      </c>
      <c r="MN6" s="13" t="s">
        <v>7</v>
      </c>
    </row>
    <row r="7" spans="1:352" ht="15.75" thickBot="1" x14ac:dyDescent="0.3">
      <c r="C7" s="16" t="s">
        <v>8</v>
      </c>
      <c r="D7" s="16" t="s">
        <v>8</v>
      </c>
      <c r="E7" s="16" t="s">
        <v>8</v>
      </c>
      <c r="F7" s="16" t="s">
        <v>8</v>
      </c>
      <c r="G7" s="16" t="s">
        <v>8</v>
      </c>
      <c r="I7" s="8" t="s">
        <v>3</v>
      </c>
      <c r="J7" s="11" t="s">
        <v>4</v>
      </c>
      <c r="K7" s="22" t="s">
        <v>2</v>
      </c>
      <c r="L7" s="22" t="s">
        <v>2</v>
      </c>
      <c r="M7" s="16" t="s">
        <v>8</v>
      </c>
      <c r="Q7" s="18" t="s">
        <v>6</v>
      </c>
      <c r="R7" s="18" t="s">
        <v>6</v>
      </c>
      <c r="S7" s="18" t="s">
        <v>6</v>
      </c>
      <c r="T7" s="18" t="s">
        <v>6</v>
      </c>
      <c r="U7" s="18" t="s">
        <v>6</v>
      </c>
      <c r="X7" s="1"/>
      <c r="Y7" s="1"/>
      <c r="Z7" s="1"/>
      <c r="AA7" s="1"/>
      <c r="AB7" s="1"/>
      <c r="AF7" s="16" t="s">
        <v>8</v>
      </c>
      <c r="AG7" s="16" t="s">
        <v>8</v>
      </c>
      <c r="AH7" s="16" t="s">
        <v>8</v>
      </c>
      <c r="AI7" s="16" t="s">
        <v>8</v>
      </c>
      <c r="AJ7" s="16" t="s">
        <v>8</v>
      </c>
      <c r="AK7" s="13" t="s">
        <v>7</v>
      </c>
      <c r="AL7" s="18" t="s">
        <v>6</v>
      </c>
      <c r="AM7" s="15" t="s">
        <v>5</v>
      </c>
      <c r="AN7" s="15" t="s">
        <v>5</v>
      </c>
      <c r="AO7" s="15" t="s">
        <v>5</v>
      </c>
      <c r="AP7" s="18" t="s">
        <v>6</v>
      </c>
      <c r="AQ7" s="18" t="s">
        <v>6</v>
      </c>
      <c r="AR7" s="18" t="s">
        <v>6</v>
      </c>
      <c r="AS7" s="18" t="s">
        <v>6</v>
      </c>
      <c r="AT7" s="18" t="s">
        <v>6</v>
      </c>
      <c r="AU7" s="18" t="s">
        <v>6</v>
      </c>
      <c r="AV7" s="18" t="s">
        <v>6</v>
      </c>
      <c r="AW7" s="15" t="s">
        <v>5</v>
      </c>
      <c r="AX7" s="15" t="s">
        <v>5</v>
      </c>
      <c r="AY7" s="15" t="s">
        <v>5</v>
      </c>
      <c r="AZ7" t="s">
        <v>0</v>
      </c>
      <c r="BA7" s="15" t="s">
        <v>5</v>
      </c>
      <c r="BB7" s="15" t="s">
        <v>5</v>
      </c>
      <c r="BC7" s="14" t="s">
        <v>9</v>
      </c>
      <c r="BD7" s="15" t="s">
        <v>5</v>
      </c>
      <c r="BE7" s="15" t="s">
        <v>5</v>
      </c>
      <c r="BF7" s="13" t="s">
        <v>7</v>
      </c>
      <c r="BG7" s="15" t="s">
        <v>5</v>
      </c>
      <c r="BH7" s="46" t="s">
        <v>5</v>
      </c>
      <c r="BI7" s="14" t="s">
        <v>9</v>
      </c>
      <c r="BJ7" s="14" t="s">
        <v>9</v>
      </c>
      <c r="BK7" s="44" t="s">
        <v>4</v>
      </c>
      <c r="BL7" s="44" t="s">
        <v>4</v>
      </c>
      <c r="BM7" s="91" t="s">
        <v>9</v>
      </c>
      <c r="BN7" s="96" t="s">
        <v>5</v>
      </c>
      <c r="BO7" s="96" t="s">
        <v>5</v>
      </c>
      <c r="BP7" s="96" t="s">
        <v>5</v>
      </c>
      <c r="BQ7" s="96" t="s">
        <v>5</v>
      </c>
      <c r="BR7" s="96" t="s">
        <v>5</v>
      </c>
      <c r="BS7" s="101" t="s">
        <v>9</v>
      </c>
      <c r="BT7" s="91" t="s">
        <v>9</v>
      </c>
      <c r="BV7" s="91" t="s">
        <v>9</v>
      </c>
      <c r="BW7" s="91" t="s">
        <v>9</v>
      </c>
      <c r="BX7" s="47" t="s">
        <v>9</v>
      </c>
      <c r="BY7" s="84" t="s">
        <v>4</v>
      </c>
      <c r="BZ7" s="47" t="s">
        <v>9</v>
      </c>
      <c r="CA7" s="91" t="s">
        <v>9</v>
      </c>
      <c r="CB7" s="49" t="s">
        <v>7</v>
      </c>
      <c r="CC7" s="47" t="s">
        <v>9</v>
      </c>
      <c r="CD7" s="49" t="s">
        <v>7</v>
      </c>
      <c r="CE7" s="49" t="s">
        <v>7</v>
      </c>
      <c r="CF7" s="48" t="s">
        <v>8</v>
      </c>
      <c r="CG7" s="48" t="s">
        <v>8</v>
      </c>
      <c r="CH7" s="49" t="s">
        <v>7</v>
      </c>
      <c r="CI7" s="46" t="s">
        <v>5</v>
      </c>
      <c r="CJ7" s="13" t="s">
        <v>7</v>
      </c>
      <c r="CK7" s="13" t="s">
        <v>7</v>
      </c>
      <c r="CL7" s="7" t="s">
        <v>3</v>
      </c>
      <c r="CM7" s="7" t="s">
        <v>3</v>
      </c>
      <c r="CN7" s="13" t="s">
        <v>7</v>
      </c>
      <c r="CO7" s="13" t="s">
        <v>7</v>
      </c>
      <c r="CP7" s="7" t="s">
        <v>3</v>
      </c>
      <c r="CQ7" s="16" t="s">
        <v>8</v>
      </c>
      <c r="CR7" s="14" t="s">
        <v>9</v>
      </c>
      <c r="CT7" s="36" t="s">
        <v>5</v>
      </c>
      <c r="CU7" s="14" t="s">
        <v>9</v>
      </c>
      <c r="CV7" s="74" t="s">
        <v>2</v>
      </c>
      <c r="CW7" s="15" t="s">
        <v>5</v>
      </c>
      <c r="CX7" s="15" t="s">
        <v>5</v>
      </c>
      <c r="CY7" s="74" t="s">
        <v>2</v>
      </c>
      <c r="CZ7" s="15" t="s">
        <v>5</v>
      </c>
      <c r="DA7" s="11" t="s">
        <v>4</v>
      </c>
      <c r="DB7" s="18" t="s">
        <v>6</v>
      </c>
      <c r="DC7" s="8" t="s">
        <v>3</v>
      </c>
      <c r="DD7" s="18" t="s">
        <v>6</v>
      </c>
      <c r="DE7" s="8" t="s">
        <v>3</v>
      </c>
      <c r="DF7" s="16" t="s">
        <v>8</v>
      </c>
      <c r="DG7" s="51" t="s">
        <v>3</v>
      </c>
      <c r="DH7" s="16" t="s">
        <v>8</v>
      </c>
      <c r="DI7" s="16" t="s">
        <v>8</v>
      </c>
      <c r="DJ7" s="104" t="s">
        <v>5</v>
      </c>
      <c r="DK7" s="107" t="s">
        <v>6</v>
      </c>
      <c r="DL7" s="106" t="s">
        <v>8</v>
      </c>
      <c r="DM7" s="106" t="s">
        <v>8</v>
      </c>
      <c r="DN7" s="11" t="s">
        <v>4</v>
      </c>
      <c r="DP7" s="107" t="s">
        <v>6</v>
      </c>
      <c r="DQ7" s="107" t="s">
        <v>6</v>
      </c>
      <c r="DR7" s="107" t="s">
        <v>6</v>
      </c>
      <c r="DS7" s="106" t="s">
        <v>8</v>
      </c>
      <c r="DT7" s="104" t="s">
        <v>5</v>
      </c>
      <c r="DU7" s="106" t="s">
        <v>8</v>
      </c>
      <c r="DV7" s="104" t="s">
        <v>5</v>
      </c>
      <c r="DW7" s="104" t="s">
        <v>5</v>
      </c>
      <c r="DX7" s="145" t="s">
        <v>2</v>
      </c>
      <c r="DY7" s="106" t="s">
        <v>8</v>
      </c>
      <c r="DZ7" s="145" t="s">
        <v>2</v>
      </c>
      <c r="EA7" s="107" t="s">
        <v>6</v>
      </c>
      <c r="EB7" s="108" t="s">
        <v>7</v>
      </c>
      <c r="EC7" s="15" t="s">
        <v>5</v>
      </c>
      <c r="ED7" s="15" t="s">
        <v>5</v>
      </c>
      <c r="EE7" s="145" t="s">
        <v>2</v>
      </c>
      <c r="EF7" s="145" t="s">
        <v>2</v>
      </c>
      <c r="EG7" s="15" t="s">
        <v>5</v>
      </c>
      <c r="EH7" s="15" t="s">
        <v>5</v>
      </c>
      <c r="EI7" s="104" t="s">
        <v>5</v>
      </c>
      <c r="EJ7" s="104" t="s">
        <v>5</v>
      </c>
      <c r="EK7" s="104" t="s">
        <v>5</v>
      </c>
      <c r="EM7" s="108" t="s">
        <v>7</v>
      </c>
      <c r="EN7" s="191" t="s">
        <v>8</v>
      </c>
      <c r="EO7" s="107" t="s">
        <v>6</v>
      </c>
      <c r="EP7" s="242" t="s">
        <v>4</v>
      </c>
      <c r="EQ7" s="107" t="s">
        <v>6</v>
      </c>
      <c r="ER7" s="116" t="s">
        <v>9</v>
      </c>
      <c r="ES7" s="104" t="s">
        <v>5</v>
      </c>
      <c r="ET7" s="107" t="s">
        <v>6</v>
      </c>
      <c r="EU7" s="14" t="s">
        <v>9</v>
      </c>
      <c r="EV7" s="14" t="s">
        <v>9</v>
      </c>
      <c r="EW7" s="14" t="s">
        <v>9</v>
      </c>
      <c r="EX7" s="36" t="s">
        <v>5</v>
      </c>
      <c r="EY7" s="8" t="s">
        <v>3</v>
      </c>
      <c r="EZ7" s="53" t="s">
        <v>5</v>
      </c>
      <c r="FA7" s="15" t="s">
        <v>5</v>
      </c>
      <c r="FB7" s="106" t="s">
        <v>8</v>
      </c>
      <c r="FC7" s="106" t="s">
        <v>8</v>
      </c>
      <c r="FD7" s="106" t="s">
        <v>8</v>
      </c>
      <c r="FE7" s="187" t="s">
        <v>4</v>
      </c>
      <c r="FF7" s="8" t="s">
        <v>3</v>
      </c>
      <c r="FG7" s="8" t="s">
        <v>3</v>
      </c>
      <c r="FH7" s="22" t="s">
        <v>2</v>
      </c>
      <c r="FJ7" s="295" t="s">
        <v>2</v>
      </c>
      <c r="FK7" s="8" t="s">
        <v>3</v>
      </c>
      <c r="FL7" s="295" t="s">
        <v>2</v>
      </c>
      <c r="FM7" s="276" t="s">
        <v>4</v>
      </c>
      <c r="FN7" s="104" t="s">
        <v>5</v>
      </c>
      <c r="FO7" s="276" t="s">
        <v>4</v>
      </c>
      <c r="FP7" s="36" t="s">
        <v>5</v>
      </c>
      <c r="FQ7" s="13" t="s">
        <v>7</v>
      </c>
      <c r="FR7" s="302" t="s">
        <v>5</v>
      </c>
      <c r="FS7" s="8" t="s">
        <v>3</v>
      </c>
      <c r="FT7" s="104" t="s">
        <v>5</v>
      </c>
      <c r="FU7" s="295" t="s">
        <v>2</v>
      </c>
      <c r="FV7" s="305" t="s">
        <v>5</v>
      </c>
      <c r="FW7" s="116" t="s">
        <v>9</v>
      </c>
      <c r="FX7" s="116" t="s">
        <v>9</v>
      </c>
      <c r="FY7" s="104" t="s">
        <v>5</v>
      </c>
      <c r="FZ7" s="14" t="s">
        <v>9</v>
      </c>
      <c r="GA7" s="14" t="s">
        <v>9</v>
      </c>
      <c r="GB7" s="14" t="s">
        <v>9</v>
      </c>
      <c r="GC7" s="15" t="s">
        <v>5</v>
      </c>
      <c r="GD7" s="14" t="s">
        <v>9</v>
      </c>
      <c r="GF7" s="15" t="s">
        <v>5</v>
      </c>
      <c r="GG7" s="15" t="s">
        <v>5</v>
      </c>
      <c r="GH7" s="14" t="s">
        <v>9</v>
      </c>
      <c r="GI7" s="14" t="s">
        <v>9</v>
      </c>
      <c r="GJ7" s="14" t="s">
        <v>9</v>
      </c>
      <c r="GK7" s="18" t="s">
        <v>6</v>
      </c>
      <c r="GL7" s="18" t="s">
        <v>6</v>
      </c>
      <c r="GM7" s="14" t="s">
        <v>9</v>
      </c>
      <c r="GN7" s="197" t="s">
        <v>8</v>
      </c>
      <c r="GO7" s="14" t="s">
        <v>9</v>
      </c>
      <c r="GP7" s="15" t="s">
        <v>5</v>
      </c>
      <c r="GQ7" s="15" t="s">
        <v>5</v>
      </c>
      <c r="GR7" s="15" t="s">
        <v>5</v>
      </c>
      <c r="GS7" s="15" t="s">
        <v>5</v>
      </c>
      <c r="GT7" s="15" t="s">
        <v>5</v>
      </c>
      <c r="GU7" s="15" t="s">
        <v>5</v>
      </c>
      <c r="GV7" s="15" t="s">
        <v>5</v>
      </c>
      <c r="GW7" s="13" t="s">
        <v>7</v>
      </c>
      <c r="GX7" s="13" t="s">
        <v>7</v>
      </c>
      <c r="GY7" s="296" t="s">
        <v>2</v>
      </c>
      <c r="GZ7" s="18" t="s">
        <v>6</v>
      </c>
      <c r="HA7" s="18" t="s">
        <v>6</v>
      </c>
      <c r="HB7" s="11" t="s">
        <v>4</v>
      </c>
      <c r="HD7" s="197" t="s">
        <v>8</v>
      </c>
      <c r="HE7" s="197" t="s">
        <v>8</v>
      </c>
      <c r="HF7" s="11" t="s">
        <v>4</v>
      </c>
      <c r="HG7" s="8" t="s">
        <v>3</v>
      </c>
      <c r="HH7" s="11" t="s">
        <v>4</v>
      </c>
      <c r="HI7" s="18" t="s">
        <v>6</v>
      </c>
      <c r="HJ7" s="14" t="s">
        <v>9</v>
      </c>
      <c r="HK7" s="11" t="s">
        <v>4</v>
      </c>
      <c r="HL7" s="8" t="s">
        <v>3</v>
      </c>
      <c r="HM7" s="14" t="s">
        <v>9</v>
      </c>
      <c r="HN7" s="61" t="s">
        <v>9</v>
      </c>
      <c r="HO7" s="14" t="s">
        <v>9</v>
      </c>
      <c r="HP7" s="64" t="s">
        <v>9</v>
      </c>
      <c r="HQ7" s="18" t="s">
        <v>6</v>
      </c>
      <c r="HR7" s="8" t="s">
        <v>3</v>
      </c>
      <c r="HS7" s="14" t="s">
        <v>9</v>
      </c>
      <c r="HT7" s="11" t="s">
        <v>4</v>
      </c>
      <c r="HU7" s="11" t="s">
        <v>4</v>
      </c>
      <c r="HV7" s="18" t="s">
        <v>6</v>
      </c>
      <c r="HW7" s="18" t="s">
        <v>6</v>
      </c>
      <c r="HY7" s="11" t="s">
        <v>4</v>
      </c>
      <c r="HZ7" s="11" t="s">
        <v>4</v>
      </c>
      <c r="IA7" s="14" t="s">
        <v>9</v>
      </c>
      <c r="IB7" s="14" t="s">
        <v>9</v>
      </c>
      <c r="IC7" s="14" t="s">
        <v>9</v>
      </c>
      <c r="ID7" s="14" t="s">
        <v>9</v>
      </c>
      <c r="IE7" s="13" t="s">
        <v>7</v>
      </c>
      <c r="IF7" s="18" t="s">
        <v>6</v>
      </c>
      <c r="IG7" s="18" t="s">
        <v>6</v>
      </c>
      <c r="IH7" s="18" t="s">
        <v>6</v>
      </c>
      <c r="II7" s="8" t="s">
        <v>3</v>
      </c>
      <c r="IJ7" s="11" t="s">
        <v>4</v>
      </c>
      <c r="IK7" s="11" t="s">
        <v>4</v>
      </c>
      <c r="IL7" s="15" t="s">
        <v>5</v>
      </c>
      <c r="IM7" s="15" t="s">
        <v>5</v>
      </c>
      <c r="IN7" s="16" t="s">
        <v>8</v>
      </c>
      <c r="IO7" s="16" t="s">
        <v>8</v>
      </c>
      <c r="IP7" s="16" t="s">
        <v>8</v>
      </c>
      <c r="IQ7" s="16" t="s">
        <v>8</v>
      </c>
      <c r="IR7" s="16" t="s">
        <v>8</v>
      </c>
      <c r="IS7" s="295" t="s">
        <v>2</v>
      </c>
      <c r="IT7" s="18" t="s">
        <v>6</v>
      </c>
      <c r="IV7" s="18" t="s">
        <v>6</v>
      </c>
      <c r="IW7" s="11" t="s">
        <v>4</v>
      </c>
      <c r="IX7" s="295" t="s">
        <v>2</v>
      </c>
      <c r="IY7" s="18" t="s">
        <v>6</v>
      </c>
      <c r="IZ7" s="18" t="s">
        <v>6</v>
      </c>
      <c r="JA7" s="18" t="s">
        <v>6</v>
      </c>
      <c r="JB7" s="13" t="s">
        <v>7</v>
      </c>
      <c r="JC7" s="18" t="s">
        <v>6</v>
      </c>
      <c r="JD7" s="18" t="s">
        <v>6</v>
      </c>
      <c r="JE7" s="18" t="s">
        <v>6</v>
      </c>
      <c r="JF7" s="18" t="s">
        <v>6</v>
      </c>
      <c r="JG7" s="18" t="s">
        <v>6</v>
      </c>
      <c r="JH7" s="11" t="s">
        <v>4</v>
      </c>
      <c r="JI7" s="14" t="s">
        <v>9</v>
      </c>
      <c r="JJ7" s="295" t="s">
        <v>2</v>
      </c>
      <c r="JK7" s="295" t="s">
        <v>2</v>
      </c>
      <c r="JL7" s="13" t="s">
        <v>7</v>
      </c>
      <c r="JM7" s="295" t="s">
        <v>2</v>
      </c>
      <c r="JN7" s="295" t="s">
        <v>2</v>
      </c>
      <c r="JO7" s="14" t="s">
        <v>9</v>
      </c>
      <c r="JP7" s="13" t="s">
        <v>7</v>
      </c>
      <c r="JR7" s="13" t="s">
        <v>7</v>
      </c>
      <c r="JS7" s="18" t="s">
        <v>6</v>
      </c>
      <c r="JT7" s="18" t="s">
        <v>6</v>
      </c>
      <c r="JU7" s="11" t="s">
        <v>4</v>
      </c>
      <c r="JV7" s="11" t="s">
        <v>4</v>
      </c>
      <c r="JW7" s="11" t="s">
        <v>4</v>
      </c>
      <c r="JX7" s="14" t="s">
        <v>9</v>
      </c>
      <c r="JY7" s="18" t="s">
        <v>6</v>
      </c>
      <c r="JZ7" s="18" t="s">
        <v>6</v>
      </c>
      <c r="KA7" s="18" t="s">
        <v>6</v>
      </c>
      <c r="KB7" s="15" t="s">
        <v>5</v>
      </c>
      <c r="KC7" s="295" t="s">
        <v>2</v>
      </c>
      <c r="KD7" s="14" t="s">
        <v>9</v>
      </c>
      <c r="KE7" s="14" t="s">
        <v>9</v>
      </c>
      <c r="KF7" s="11" t="s">
        <v>4</v>
      </c>
      <c r="KG7" s="11" t="s">
        <v>4</v>
      </c>
      <c r="KH7" s="295" t="s">
        <v>2</v>
      </c>
      <c r="KI7" s="16" t="s">
        <v>8</v>
      </c>
      <c r="KJ7" s="16" t="s">
        <v>8</v>
      </c>
      <c r="KK7" s="11" t="s">
        <v>4</v>
      </c>
      <c r="KL7" s="11" t="s">
        <v>4</v>
      </c>
      <c r="KM7" s="11" t="s">
        <v>4</v>
      </c>
      <c r="KN7" s="8" t="s">
        <v>3</v>
      </c>
      <c r="KP7" s="8" t="s">
        <v>3</v>
      </c>
      <c r="KQ7" s="295" t="s">
        <v>2</v>
      </c>
      <c r="KR7" s="295" t="s">
        <v>2</v>
      </c>
      <c r="KS7" s="18" t="s">
        <v>6</v>
      </c>
      <c r="KT7" s="8" t="s">
        <v>3</v>
      </c>
      <c r="KU7" s="295" t="s">
        <v>2</v>
      </c>
      <c r="KV7" s="8" t="s">
        <v>3</v>
      </c>
      <c r="KW7" s="18" t="s">
        <v>6</v>
      </c>
      <c r="KX7" s="8" t="s">
        <v>3</v>
      </c>
      <c r="KY7" s="14" t="s">
        <v>9</v>
      </c>
      <c r="KZ7" s="14" t="s">
        <v>9</v>
      </c>
      <c r="LA7" s="14" t="s">
        <v>9</v>
      </c>
      <c r="LB7" s="18" t="s">
        <v>6</v>
      </c>
      <c r="LC7" s="11" t="s">
        <v>4</v>
      </c>
      <c r="LD7" s="18" t="s">
        <v>6</v>
      </c>
      <c r="LE7" s="14" t="s">
        <v>9</v>
      </c>
      <c r="LF7" s="14" t="s">
        <v>9</v>
      </c>
      <c r="LG7" s="14" t="s">
        <v>9</v>
      </c>
      <c r="LH7" s="14" t="s">
        <v>9</v>
      </c>
      <c r="LI7" s="16" t="s">
        <v>8</v>
      </c>
      <c r="LJ7" s="295" t="s">
        <v>2</v>
      </c>
      <c r="LL7" s="295" t="s">
        <v>2</v>
      </c>
      <c r="LM7" s="295" t="s">
        <v>2</v>
      </c>
      <c r="LN7" s="295" t="s">
        <v>2</v>
      </c>
      <c r="LO7" s="14" t="s">
        <v>9</v>
      </c>
      <c r="LP7" s="14" t="s">
        <v>9</v>
      </c>
      <c r="LQ7" s="15" t="s">
        <v>5</v>
      </c>
      <c r="LR7" s="8" t="s">
        <v>3</v>
      </c>
      <c r="LS7" s="15" t="s">
        <v>5</v>
      </c>
      <c r="LT7" s="13" t="s">
        <v>7</v>
      </c>
      <c r="LU7" s="14" t="s">
        <v>9</v>
      </c>
      <c r="LV7" s="13" t="s">
        <v>7</v>
      </c>
      <c r="LW7" s="15" t="s">
        <v>5</v>
      </c>
      <c r="LX7" s="15" t="s">
        <v>5</v>
      </c>
      <c r="LY7" s="13" t="s">
        <v>7</v>
      </c>
      <c r="LZ7" s="13" t="s">
        <v>7</v>
      </c>
      <c r="MA7" s="8" t="s">
        <v>3</v>
      </c>
      <c r="MB7" s="8" t="s">
        <v>3</v>
      </c>
      <c r="MC7" s="18" t="s">
        <v>6</v>
      </c>
      <c r="MD7" s="11" t="s">
        <v>4</v>
      </c>
      <c r="ME7" s="11" t="s">
        <v>4</v>
      </c>
      <c r="MF7" s="18" t="s">
        <v>6</v>
      </c>
      <c r="MG7" s="13" t="s">
        <v>7</v>
      </c>
      <c r="MH7" s="18" t="s">
        <v>6</v>
      </c>
      <c r="MI7" s="13" t="s">
        <v>7</v>
      </c>
      <c r="MJ7" s="13" t="s">
        <v>7</v>
      </c>
      <c r="MK7" s="13" t="s">
        <v>7</v>
      </c>
      <c r="ML7" s="15" t="s">
        <v>5</v>
      </c>
      <c r="MM7" s="15" t="s">
        <v>5</v>
      </c>
      <c r="MN7" s="15" t="s">
        <v>5</v>
      </c>
    </row>
    <row r="8" spans="1:352" ht="15.75" thickBot="1" x14ac:dyDescent="0.3">
      <c r="C8" s="14" t="s">
        <v>9</v>
      </c>
      <c r="D8" s="13" t="s">
        <v>7</v>
      </c>
      <c r="E8" s="13" t="s">
        <v>7</v>
      </c>
      <c r="F8" s="13" t="s">
        <v>7</v>
      </c>
      <c r="G8" s="13" t="s">
        <v>7</v>
      </c>
      <c r="I8" s="11" t="s">
        <v>4</v>
      </c>
      <c r="J8" s="8" t="s">
        <v>3</v>
      </c>
      <c r="K8" s="8" t="s">
        <v>3</v>
      </c>
      <c r="L8" s="13" t="s">
        <v>7</v>
      </c>
      <c r="M8" s="13" t="s">
        <v>7</v>
      </c>
      <c r="Q8" s="22" t="s">
        <v>2</v>
      </c>
      <c r="R8" s="8" t="s">
        <v>3</v>
      </c>
      <c r="S8" s="8" t="s">
        <v>3</v>
      </c>
      <c r="T8" s="8" t="s">
        <v>3</v>
      </c>
      <c r="U8" s="8" t="s">
        <v>3</v>
      </c>
      <c r="X8" s="1"/>
      <c r="Y8" s="1"/>
      <c r="Z8" s="1"/>
      <c r="AA8" s="1"/>
      <c r="AB8" s="1"/>
      <c r="AF8" s="14" t="s">
        <v>9</v>
      </c>
      <c r="AG8" s="13" t="s">
        <v>7</v>
      </c>
      <c r="AH8" s="13" t="s">
        <v>7</v>
      </c>
      <c r="AI8" s="13" t="s">
        <v>7</v>
      </c>
      <c r="AJ8" s="13" t="s">
        <v>7</v>
      </c>
      <c r="AK8" s="16" t="s">
        <v>8</v>
      </c>
      <c r="AL8" s="13" t="s">
        <v>7</v>
      </c>
      <c r="AM8" s="18" t="s">
        <v>6</v>
      </c>
      <c r="AN8" s="18" t="s">
        <v>6</v>
      </c>
      <c r="AO8" s="18" t="s">
        <v>6</v>
      </c>
      <c r="AP8" s="22" t="s">
        <v>2</v>
      </c>
      <c r="AQ8" s="8" t="s">
        <v>3</v>
      </c>
      <c r="AR8" s="8" t="s">
        <v>3</v>
      </c>
      <c r="AS8" s="8" t="s">
        <v>3</v>
      </c>
      <c r="AT8" s="8" t="s">
        <v>3</v>
      </c>
      <c r="AU8" s="8" t="s">
        <v>3</v>
      </c>
      <c r="AV8" s="8" t="s">
        <v>3</v>
      </c>
      <c r="AW8" s="8" t="s">
        <v>3</v>
      </c>
      <c r="AX8" s="14" t="s">
        <v>9</v>
      </c>
      <c r="AY8" s="14" t="s">
        <v>9</v>
      </c>
      <c r="BA8" s="14" t="s">
        <v>9</v>
      </c>
      <c r="BB8" s="14" t="s">
        <v>9</v>
      </c>
      <c r="BC8" s="15" t="s">
        <v>5</v>
      </c>
      <c r="BD8" s="13" t="s">
        <v>7</v>
      </c>
      <c r="BE8" s="13" t="s">
        <v>7</v>
      </c>
      <c r="BF8" s="15" t="s">
        <v>5</v>
      </c>
      <c r="BG8" s="14" t="s">
        <v>9</v>
      </c>
      <c r="BH8" s="14" t="s">
        <v>9</v>
      </c>
      <c r="BI8" s="46" t="s">
        <v>5</v>
      </c>
      <c r="BJ8" s="46" t="s">
        <v>5</v>
      </c>
      <c r="BK8" s="46" t="s">
        <v>5</v>
      </c>
      <c r="BL8" s="46" t="s">
        <v>5</v>
      </c>
      <c r="BM8" s="96" t="s">
        <v>5</v>
      </c>
      <c r="BN8" s="101" t="s">
        <v>9</v>
      </c>
      <c r="BO8" s="91" t="s">
        <v>9</v>
      </c>
      <c r="BP8" s="91" t="s">
        <v>9</v>
      </c>
      <c r="BQ8" s="91" t="s">
        <v>9</v>
      </c>
      <c r="BR8" s="91" t="s">
        <v>9</v>
      </c>
      <c r="BS8" s="96" t="s">
        <v>5</v>
      </c>
      <c r="BT8" s="58" t="s">
        <v>2</v>
      </c>
      <c r="BV8" s="58" t="s">
        <v>2</v>
      </c>
      <c r="BW8" s="58" t="s">
        <v>2</v>
      </c>
      <c r="BX8" s="20" t="s">
        <v>2</v>
      </c>
      <c r="BY8" s="85" t="s">
        <v>9</v>
      </c>
      <c r="BZ8" s="44" t="s">
        <v>4</v>
      </c>
      <c r="CA8" s="92" t="s">
        <v>8</v>
      </c>
      <c r="CB8" s="47" t="s">
        <v>9</v>
      </c>
      <c r="CC8" s="49" t="s">
        <v>7</v>
      </c>
      <c r="CD8" s="47" t="s">
        <v>9</v>
      </c>
      <c r="CE8" s="48" t="s">
        <v>8</v>
      </c>
      <c r="CF8" s="49" t="s">
        <v>7</v>
      </c>
      <c r="CG8" s="46" t="s">
        <v>5</v>
      </c>
      <c r="CH8" s="48" t="s">
        <v>8</v>
      </c>
      <c r="CI8" s="50" t="s">
        <v>6</v>
      </c>
      <c r="CJ8" s="7" t="s">
        <v>3</v>
      </c>
      <c r="CK8" s="33" t="s">
        <v>5</v>
      </c>
      <c r="CL8" s="13" t="s">
        <v>7</v>
      </c>
      <c r="CM8" s="13" t="s">
        <v>7</v>
      </c>
      <c r="CN8" s="7" t="s">
        <v>3</v>
      </c>
      <c r="CO8" s="7" t="s">
        <v>3</v>
      </c>
      <c r="CP8" s="20" t="s">
        <v>2</v>
      </c>
      <c r="CQ8" s="14" t="s">
        <v>9</v>
      </c>
      <c r="CR8" s="7" t="s">
        <v>3</v>
      </c>
      <c r="CT8" s="51" t="s">
        <v>3</v>
      </c>
      <c r="CU8" s="22" t="s">
        <v>2</v>
      </c>
      <c r="CV8" s="68" t="s">
        <v>6</v>
      </c>
      <c r="CW8" s="22" t="s">
        <v>2</v>
      </c>
      <c r="CX8" s="22" t="s">
        <v>2</v>
      </c>
      <c r="CY8" s="68" t="s">
        <v>6</v>
      </c>
      <c r="CZ8" s="11" t="s">
        <v>4</v>
      </c>
      <c r="DA8" s="8" t="s">
        <v>3</v>
      </c>
      <c r="DB8" s="8" t="s">
        <v>3</v>
      </c>
      <c r="DC8" s="11" t="s">
        <v>4</v>
      </c>
      <c r="DD8" s="8" t="s">
        <v>3</v>
      </c>
      <c r="DE8" s="13" t="s">
        <v>7</v>
      </c>
      <c r="DF8" s="8" t="s">
        <v>3</v>
      </c>
      <c r="DG8" s="79" t="s">
        <v>6</v>
      </c>
      <c r="DH8" s="13" t="s">
        <v>7</v>
      </c>
      <c r="DI8" s="13" t="s">
        <v>7</v>
      </c>
      <c r="DJ8" s="107" t="s">
        <v>6</v>
      </c>
      <c r="DK8" s="105" t="s">
        <v>4</v>
      </c>
      <c r="DL8" s="107" t="s">
        <v>6</v>
      </c>
      <c r="DM8" s="107" t="s">
        <v>6</v>
      </c>
      <c r="DN8" s="16" t="s">
        <v>8</v>
      </c>
      <c r="DP8" s="106" t="s">
        <v>8</v>
      </c>
      <c r="DQ8" s="108" t="s">
        <v>7</v>
      </c>
      <c r="DR8" s="104" t="s">
        <v>5</v>
      </c>
      <c r="DS8" s="116" t="s">
        <v>9</v>
      </c>
      <c r="DT8" s="108" t="s">
        <v>7</v>
      </c>
      <c r="DU8" s="104" t="s">
        <v>5</v>
      </c>
      <c r="DV8" s="106" t="s">
        <v>8</v>
      </c>
      <c r="DW8" s="145" t="s">
        <v>2</v>
      </c>
      <c r="DX8" s="104" t="s">
        <v>5</v>
      </c>
      <c r="DY8" s="104" t="s">
        <v>5</v>
      </c>
      <c r="DZ8" s="107" t="s">
        <v>6</v>
      </c>
      <c r="EA8" s="116" t="s">
        <v>9</v>
      </c>
      <c r="EB8" s="116" t="s">
        <v>9</v>
      </c>
      <c r="EC8" s="145" t="s">
        <v>2</v>
      </c>
      <c r="ED8" s="145" t="s">
        <v>2</v>
      </c>
      <c r="EE8" s="15" t="s">
        <v>5</v>
      </c>
      <c r="EF8" s="16" t="s">
        <v>8</v>
      </c>
      <c r="EG8" s="13" t="s">
        <v>7</v>
      </c>
      <c r="EH8" s="13" t="s">
        <v>7</v>
      </c>
      <c r="EI8" s="108" t="s">
        <v>7</v>
      </c>
      <c r="EJ8" s="108" t="s">
        <v>7</v>
      </c>
      <c r="EK8" s="108" t="s">
        <v>7</v>
      </c>
      <c r="EM8" s="106" t="s">
        <v>8</v>
      </c>
      <c r="EN8" s="152" t="s">
        <v>9</v>
      </c>
      <c r="EO8" s="104" t="s">
        <v>5</v>
      </c>
      <c r="EP8" s="240" t="s">
        <v>7</v>
      </c>
      <c r="EQ8" s="104" t="s">
        <v>5</v>
      </c>
      <c r="ER8" s="189" t="s">
        <v>7</v>
      </c>
      <c r="ES8" s="107" t="s">
        <v>6</v>
      </c>
      <c r="ET8" s="104" t="s">
        <v>5</v>
      </c>
      <c r="EU8" s="15" t="s">
        <v>5</v>
      </c>
      <c r="EV8" s="197" t="s">
        <v>8</v>
      </c>
      <c r="EW8" s="197" t="s">
        <v>8</v>
      </c>
      <c r="EX8" s="201" t="s">
        <v>8</v>
      </c>
      <c r="EY8" s="197" t="s">
        <v>8</v>
      </c>
      <c r="EZ8" s="97" t="s">
        <v>8</v>
      </c>
      <c r="FA8" s="106" t="s">
        <v>8</v>
      </c>
      <c r="FB8" s="8" t="s">
        <v>3</v>
      </c>
      <c r="FC8" s="8" t="s">
        <v>3</v>
      </c>
      <c r="FD8" s="8" t="s">
        <v>3</v>
      </c>
      <c r="FE8" s="8" t="s">
        <v>3</v>
      </c>
      <c r="FF8" s="187" t="s">
        <v>4</v>
      </c>
      <c r="FG8" s="187" t="s">
        <v>4</v>
      </c>
      <c r="FH8" s="13" t="s">
        <v>7</v>
      </c>
      <c r="FJ8" s="8" t="s">
        <v>3</v>
      </c>
      <c r="FK8" s="295" t="s">
        <v>2</v>
      </c>
      <c r="FL8" s="15" t="s">
        <v>5</v>
      </c>
      <c r="FM8" s="15" t="s">
        <v>5</v>
      </c>
      <c r="FN8" s="276" t="s">
        <v>4</v>
      </c>
      <c r="FO8" s="197" t="s">
        <v>8</v>
      </c>
      <c r="FP8" s="201" t="s">
        <v>8</v>
      </c>
      <c r="FQ8" s="107" t="s">
        <v>6</v>
      </c>
      <c r="FR8" s="185" t="s">
        <v>3</v>
      </c>
      <c r="FS8" s="106" t="s">
        <v>8</v>
      </c>
      <c r="FT8" s="116" t="s">
        <v>9</v>
      </c>
      <c r="FU8" s="102" t="s">
        <v>3</v>
      </c>
      <c r="FV8" s="306" t="s">
        <v>3</v>
      </c>
      <c r="FW8" s="102" t="s">
        <v>3</v>
      </c>
      <c r="FX8" s="102" t="s">
        <v>3</v>
      </c>
      <c r="FY8" s="102" t="s">
        <v>3</v>
      </c>
      <c r="FZ8" s="8" t="s">
        <v>3</v>
      </c>
      <c r="GA8" s="8" t="s">
        <v>3</v>
      </c>
      <c r="GB8" s="15" t="s">
        <v>5</v>
      </c>
      <c r="GC8" s="14" t="s">
        <v>9</v>
      </c>
      <c r="GD8" s="18" t="s">
        <v>6</v>
      </c>
      <c r="GF8" s="14" t="s">
        <v>9</v>
      </c>
      <c r="GG8" s="14" t="s">
        <v>9</v>
      </c>
      <c r="GH8" s="15" t="s">
        <v>5</v>
      </c>
      <c r="GI8" s="15" t="s">
        <v>5</v>
      </c>
      <c r="GJ8" s="15" t="s">
        <v>5</v>
      </c>
      <c r="GK8" s="15" t="s">
        <v>5</v>
      </c>
      <c r="GL8" s="15" t="s">
        <v>5</v>
      </c>
      <c r="GM8" s="18" t="s">
        <v>6</v>
      </c>
      <c r="GN8" s="15" t="s">
        <v>5</v>
      </c>
      <c r="GO8" s="15" t="s">
        <v>5</v>
      </c>
      <c r="GP8" s="296" t="s">
        <v>2</v>
      </c>
      <c r="GQ8" s="296" t="s">
        <v>2</v>
      </c>
      <c r="GR8" s="296" t="s">
        <v>2</v>
      </c>
      <c r="GS8" s="197" t="s">
        <v>8</v>
      </c>
      <c r="GT8" s="296" t="s">
        <v>2</v>
      </c>
      <c r="GU8" s="296" t="s">
        <v>2</v>
      </c>
      <c r="GV8" s="296" t="s">
        <v>2</v>
      </c>
      <c r="GW8" s="296" t="s">
        <v>2</v>
      </c>
      <c r="GX8" s="11" t="s">
        <v>4</v>
      </c>
      <c r="GY8" s="11" t="s">
        <v>4</v>
      </c>
      <c r="GZ8" s="11" t="s">
        <v>4</v>
      </c>
      <c r="HA8" s="11" t="s">
        <v>4</v>
      </c>
      <c r="HB8" s="296" t="s">
        <v>2</v>
      </c>
      <c r="HD8" s="295" t="s">
        <v>2</v>
      </c>
      <c r="HE8" s="295" t="s">
        <v>2</v>
      </c>
      <c r="HF8" s="8" t="s">
        <v>3</v>
      </c>
      <c r="HG8" s="14" t="s">
        <v>9</v>
      </c>
      <c r="HH8" s="14" t="s">
        <v>9</v>
      </c>
      <c r="HI8" s="11" t="s">
        <v>4</v>
      </c>
      <c r="HJ8" s="11" t="s">
        <v>4</v>
      </c>
      <c r="HK8" s="14" t="s">
        <v>9</v>
      </c>
      <c r="HL8" s="14" t="s">
        <v>9</v>
      </c>
      <c r="HM8" s="8" t="s">
        <v>3</v>
      </c>
      <c r="HN8" s="59" t="s">
        <v>7</v>
      </c>
      <c r="HO8" s="13" t="s">
        <v>7</v>
      </c>
      <c r="HP8" s="60" t="s">
        <v>7</v>
      </c>
      <c r="HQ8" s="8" t="s">
        <v>3</v>
      </c>
      <c r="HR8" s="18" t="s">
        <v>6</v>
      </c>
      <c r="HS8" s="18" t="s">
        <v>6</v>
      </c>
      <c r="HT8" s="18" t="s">
        <v>6</v>
      </c>
      <c r="HU8" s="18" t="s">
        <v>6</v>
      </c>
      <c r="HV8" s="11" t="s">
        <v>4</v>
      </c>
      <c r="HW8" s="11" t="s">
        <v>4</v>
      </c>
      <c r="HY8" s="14" t="s">
        <v>9</v>
      </c>
      <c r="HZ8" s="14" t="s">
        <v>9</v>
      </c>
      <c r="IA8" s="11" t="s">
        <v>4</v>
      </c>
      <c r="IB8" s="11" t="s">
        <v>4</v>
      </c>
      <c r="IC8" s="15" t="s">
        <v>5</v>
      </c>
      <c r="ID8" s="13" t="s">
        <v>7</v>
      </c>
      <c r="IE8" s="14" t="s">
        <v>9</v>
      </c>
      <c r="IF8" s="14" t="s">
        <v>9</v>
      </c>
      <c r="IG8" s="8" t="s">
        <v>3</v>
      </c>
      <c r="IH8" s="8" t="s">
        <v>3</v>
      </c>
      <c r="II8" s="13" t="s">
        <v>7</v>
      </c>
      <c r="IJ8" s="15" t="s">
        <v>5</v>
      </c>
      <c r="IK8" s="15" t="s">
        <v>5</v>
      </c>
      <c r="IL8" s="11" t="s">
        <v>4</v>
      </c>
      <c r="IM8" s="16" t="s">
        <v>8</v>
      </c>
      <c r="IN8" s="15" t="s">
        <v>5</v>
      </c>
      <c r="IO8" s="15" t="s">
        <v>5</v>
      </c>
      <c r="IP8" s="15" t="s">
        <v>5</v>
      </c>
      <c r="IQ8" s="8" t="s">
        <v>3</v>
      </c>
      <c r="IR8" s="11" t="s">
        <v>4</v>
      </c>
      <c r="IS8" s="11" t="s">
        <v>4</v>
      </c>
      <c r="IT8" s="11" t="s">
        <v>4</v>
      </c>
      <c r="IV8" s="11" t="s">
        <v>4</v>
      </c>
      <c r="IW8" s="18" t="s">
        <v>6</v>
      </c>
      <c r="IX8" s="18" t="s">
        <v>6</v>
      </c>
      <c r="IY8" s="13" t="s">
        <v>7</v>
      </c>
      <c r="IZ8" s="295" t="s">
        <v>2</v>
      </c>
      <c r="JA8" s="13" t="s">
        <v>7</v>
      </c>
      <c r="JB8" s="8" t="s">
        <v>3</v>
      </c>
      <c r="JC8" s="8" t="s">
        <v>3</v>
      </c>
      <c r="JD8" s="8" t="s">
        <v>3</v>
      </c>
      <c r="JE8" s="8" t="s">
        <v>3</v>
      </c>
      <c r="JF8" s="8" t="s">
        <v>3</v>
      </c>
      <c r="JG8" s="8" t="s">
        <v>3</v>
      </c>
      <c r="JH8" s="8" t="s">
        <v>3</v>
      </c>
      <c r="JI8" s="295" t="s">
        <v>2</v>
      </c>
      <c r="JJ8" s="14" t="s">
        <v>9</v>
      </c>
      <c r="JK8" s="13" t="s">
        <v>7</v>
      </c>
      <c r="JL8" s="295" t="s">
        <v>2</v>
      </c>
      <c r="JM8" s="13" t="s">
        <v>7</v>
      </c>
      <c r="JN8" s="13" t="s">
        <v>7</v>
      </c>
      <c r="JO8" s="13" t="s">
        <v>7</v>
      </c>
      <c r="JP8" s="14" t="s">
        <v>9</v>
      </c>
      <c r="JR8" s="15" t="s">
        <v>5</v>
      </c>
      <c r="JS8" s="11" t="s">
        <v>4</v>
      </c>
      <c r="JT8" s="11" t="s">
        <v>4</v>
      </c>
      <c r="JU8" s="18" t="s">
        <v>6</v>
      </c>
      <c r="JV8" s="18" t="s">
        <v>6</v>
      </c>
      <c r="JW8" s="15" t="s">
        <v>5</v>
      </c>
      <c r="JX8" s="15" t="s">
        <v>5</v>
      </c>
      <c r="JY8" s="15" t="s">
        <v>5</v>
      </c>
      <c r="JZ8" s="15" t="s">
        <v>5</v>
      </c>
      <c r="KA8" s="15" t="s">
        <v>5</v>
      </c>
      <c r="KB8" s="18" t="s">
        <v>6</v>
      </c>
      <c r="KC8" s="14" t="s">
        <v>9</v>
      </c>
      <c r="KD8" s="295" t="s">
        <v>2</v>
      </c>
      <c r="KE8" s="295" t="s">
        <v>2</v>
      </c>
      <c r="KF8" s="295" t="s">
        <v>2</v>
      </c>
      <c r="KG8" s="295" t="s">
        <v>2</v>
      </c>
      <c r="KH8" s="11" t="s">
        <v>4</v>
      </c>
      <c r="KI8" s="11" t="s">
        <v>4</v>
      </c>
      <c r="KJ8" s="11" t="s">
        <v>4</v>
      </c>
      <c r="KK8" s="16" t="s">
        <v>8</v>
      </c>
      <c r="KL8" s="16" t="s">
        <v>8</v>
      </c>
      <c r="KM8" s="16" t="s">
        <v>8</v>
      </c>
      <c r="KN8" s="16" t="s">
        <v>8</v>
      </c>
      <c r="KP8" s="16" t="s">
        <v>8</v>
      </c>
      <c r="KQ8" s="16" t="s">
        <v>8</v>
      </c>
      <c r="KR8" s="16" t="s">
        <v>8</v>
      </c>
      <c r="KS8" s="14" t="s">
        <v>9</v>
      </c>
      <c r="KT8" s="14" t="s">
        <v>9</v>
      </c>
      <c r="KU8" s="18" t="s">
        <v>6</v>
      </c>
      <c r="KV8" s="14" t="s">
        <v>9</v>
      </c>
      <c r="KW8" s="14" t="s">
        <v>9</v>
      </c>
      <c r="KX8" s="14" t="s">
        <v>9</v>
      </c>
      <c r="KY8" s="18" t="s">
        <v>6</v>
      </c>
      <c r="KZ8" s="18" t="s">
        <v>6</v>
      </c>
      <c r="LA8" s="18" t="s">
        <v>6</v>
      </c>
      <c r="LB8" s="14" t="s">
        <v>9</v>
      </c>
      <c r="LC8" s="14" t="s">
        <v>9</v>
      </c>
      <c r="LD8" s="11" t="s">
        <v>4</v>
      </c>
      <c r="LE8" s="11" t="s">
        <v>4</v>
      </c>
      <c r="LF8" s="11" t="s">
        <v>4</v>
      </c>
      <c r="LG8" s="11" t="s">
        <v>4</v>
      </c>
      <c r="LH8" s="16" t="s">
        <v>8</v>
      </c>
      <c r="LI8" s="14" t="s">
        <v>9</v>
      </c>
      <c r="LJ8" s="14" t="s">
        <v>9</v>
      </c>
      <c r="LL8" s="14" t="s">
        <v>9</v>
      </c>
      <c r="LM8" s="14" t="s">
        <v>9</v>
      </c>
      <c r="LN8" s="14" t="s">
        <v>9</v>
      </c>
      <c r="LO8" s="295" t="s">
        <v>2</v>
      </c>
      <c r="LP8" s="295" t="s">
        <v>2</v>
      </c>
      <c r="LQ8" s="8" t="s">
        <v>3</v>
      </c>
      <c r="LR8" s="15" t="s">
        <v>5</v>
      </c>
      <c r="LS8" s="13" t="s">
        <v>7</v>
      </c>
      <c r="LT8" s="15" t="s">
        <v>5</v>
      </c>
      <c r="LU8" s="15" t="s">
        <v>5</v>
      </c>
      <c r="LV8" s="15" t="s">
        <v>5</v>
      </c>
      <c r="LW8" s="14" t="s">
        <v>9</v>
      </c>
      <c r="LX8" s="11" t="s">
        <v>4</v>
      </c>
      <c r="LY8" s="11" t="s">
        <v>4</v>
      </c>
      <c r="LZ8" s="11" t="s">
        <v>4</v>
      </c>
      <c r="MA8" s="13" t="s">
        <v>7</v>
      </c>
      <c r="MB8" s="13" t="s">
        <v>7</v>
      </c>
      <c r="MC8" s="11" t="s">
        <v>4</v>
      </c>
      <c r="MD8" s="13" t="s">
        <v>7</v>
      </c>
      <c r="ME8" s="13" t="s">
        <v>7</v>
      </c>
      <c r="MF8" s="8" t="s">
        <v>3</v>
      </c>
      <c r="MG8" s="8" t="s">
        <v>3</v>
      </c>
      <c r="MH8" s="11" t="s">
        <v>4</v>
      </c>
      <c r="MI8" s="18" t="s">
        <v>6</v>
      </c>
      <c r="MJ8" s="18" t="s">
        <v>6</v>
      </c>
      <c r="MK8" s="11" t="s">
        <v>4</v>
      </c>
      <c r="ML8" s="18" t="s">
        <v>6</v>
      </c>
      <c r="MM8" s="18" t="s">
        <v>6</v>
      </c>
      <c r="MN8" s="18" t="s">
        <v>6</v>
      </c>
    </row>
    <row r="9" spans="1:352" ht="15.75" thickBot="1" x14ac:dyDescent="0.3">
      <c r="C9" s="8" t="s">
        <v>3</v>
      </c>
      <c r="D9" s="14" t="s">
        <v>9</v>
      </c>
      <c r="E9" s="14" t="s">
        <v>9</v>
      </c>
      <c r="F9" s="8" t="s">
        <v>3</v>
      </c>
      <c r="G9" s="8" t="s">
        <v>3</v>
      </c>
      <c r="I9" s="13" t="s">
        <v>7</v>
      </c>
      <c r="J9" s="13" t="s">
        <v>7</v>
      </c>
      <c r="K9" s="13" t="s">
        <v>7</v>
      </c>
      <c r="L9" s="8" t="s">
        <v>3</v>
      </c>
      <c r="M9" s="8" t="s">
        <v>3</v>
      </c>
      <c r="Q9" s="8" t="s">
        <v>3</v>
      </c>
      <c r="R9" s="22" t="s">
        <v>2</v>
      </c>
      <c r="S9" s="22" t="s">
        <v>2</v>
      </c>
      <c r="T9" s="22" t="s">
        <v>2</v>
      </c>
      <c r="U9" s="22" t="s">
        <v>2</v>
      </c>
      <c r="X9" s="1"/>
      <c r="Y9" s="1"/>
      <c r="Z9" s="1"/>
      <c r="AA9" s="1"/>
      <c r="AB9" s="1"/>
      <c r="AF9" s="8" t="s">
        <v>3</v>
      </c>
      <c r="AG9" s="14" t="s">
        <v>9</v>
      </c>
      <c r="AH9" s="14" t="s">
        <v>9</v>
      </c>
      <c r="AI9" s="8" t="s">
        <v>3</v>
      </c>
      <c r="AJ9" s="8" t="s">
        <v>3</v>
      </c>
      <c r="AK9" s="8" t="s">
        <v>3</v>
      </c>
      <c r="AL9" s="8" t="s">
        <v>3</v>
      </c>
      <c r="AM9" s="8" t="s">
        <v>3</v>
      </c>
      <c r="AN9" s="8" t="s">
        <v>3</v>
      </c>
      <c r="AO9" s="8" t="s">
        <v>3</v>
      </c>
      <c r="AP9" s="8" t="s">
        <v>3</v>
      </c>
      <c r="AQ9" s="22" t="s">
        <v>2</v>
      </c>
      <c r="AR9" s="22" t="s">
        <v>2</v>
      </c>
      <c r="AS9" s="22" t="s">
        <v>2</v>
      </c>
      <c r="AT9" s="22" t="s">
        <v>2</v>
      </c>
      <c r="AU9" s="22" t="s">
        <v>2</v>
      </c>
      <c r="AV9" s="14" t="s">
        <v>9</v>
      </c>
      <c r="AW9" s="14" t="s">
        <v>9</v>
      </c>
      <c r="AX9" s="8" t="s">
        <v>3</v>
      </c>
      <c r="AY9" s="8" t="s">
        <v>3</v>
      </c>
      <c r="BA9" s="8" t="s">
        <v>3</v>
      </c>
      <c r="BB9" s="8" t="s">
        <v>3</v>
      </c>
      <c r="BC9" s="8" t="s">
        <v>3</v>
      </c>
      <c r="BD9" s="8" t="s">
        <v>3</v>
      </c>
      <c r="BE9" s="8" t="s">
        <v>3</v>
      </c>
      <c r="BF9" s="8" t="s">
        <v>3</v>
      </c>
      <c r="BG9" s="8" t="s">
        <v>3</v>
      </c>
      <c r="BH9" s="45" t="s">
        <v>3</v>
      </c>
      <c r="BI9" s="45" t="s">
        <v>3</v>
      </c>
      <c r="BJ9" s="45" t="s">
        <v>3</v>
      </c>
      <c r="BK9" s="45" t="s">
        <v>3</v>
      </c>
      <c r="BL9" s="45" t="s">
        <v>3</v>
      </c>
      <c r="BM9" s="90" t="s">
        <v>3</v>
      </c>
      <c r="BN9" s="90" t="s">
        <v>3</v>
      </c>
      <c r="BO9" s="58" t="s">
        <v>2</v>
      </c>
      <c r="BP9" s="58" t="s">
        <v>2</v>
      </c>
      <c r="BQ9" s="58" t="s">
        <v>2</v>
      </c>
      <c r="BR9" s="58" t="s">
        <v>2</v>
      </c>
      <c r="BS9" s="58" t="s">
        <v>2</v>
      </c>
      <c r="BT9" s="96" t="s">
        <v>5</v>
      </c>
      <c r="BV9" s="90" t="s">
        <v>3</v>
      </c>
      <c r="BW9" s="90" t="s">
        <v>3</v>
      </c>
      <c r="BX9" s="45" t="s">
        <v>3</v>
      </c>
      <c r="BY9" s="86" t="s">
        <v>3</v>
      </c>
      <c r="BZ9" s="48" t="s">
        <v>8</v>
      </c>
      <c r="CA9" s="93" t="s">
        <v>4</v>
      </c>
      <c r="CB9" s="44" t="s">
        <v>4</v>
      </c>
      <c r="CC9" s="48" t="s">
        <v>8</v>
      </c>
      <c r="CD9" s="48" t="s">
        <v>8</v>
      </c>
      <c r="CE9" s="46" t="s">
        <v>5</v>
      </c>
      <c r="CF9" s="47" t="s">
        <v>9</v>
      </c>
      <c r="CG9" s="47" t="s">
        <v>9</v>
      </c>
      <c r="CH9" s="47" t="s">
        <v>9</v>
      </c>
      <c r="CI9" s="44" t="s">
        <v>4</v>
      </c>
      <c r="CJ9" s="11" t="s">
        <v>4</v>
      </c>
      <c r="CK9" s="11" t="s">
        <v>4</v>
      </c>
      <c r="CL9" s="14" t="s">
        <v>9</v>
      </c>
      <c r="CM9" s="14" t="s">
        <v>9</v>
      </c>
      <c r="CN9" s="14" t="s">
        <v>9</v>
      </c>
      <c r="CO9" s="14" t="s">
        <v>9</v>
      </c>
      <c r="CP9" s="14" t="s">
        <v>9</v>
      </c>
      <c r="CQ9" s="20" t="s">
        <v>2</v>
      </c>
      <c r="CR9" s="20" t="s">
        <v>2</v>
      </c>
      <c r="CT9" s="71" t="s">
        <v>2</v>
      </c>
      <c r="CU9" s="8" t="s">
        <v>3</v>
      </c>
      <c r="CV9" s="57" t="s">
        <v>3</v>
      </c>
      <c r="CW9" s="8" t="s">
        <v>3</v>
      </c>
      <c r="CX9" s="8" t="s">
        <v>3</v>
      </c>
      <c r="CY9" s="57" t="s">
        <v>3</v>
      </c>
      <c r="CZ9" s="8" t="s">
        <v>3</v>
      </c>
      <c r="DA9" s="15" t="s">
        <v>5</v>
      </c>
      <c r="DB9" s="15" t="s">
        <v>5</v>
      </c>
      <c r="DC9" s="15" t="s">
        <v>5</v>
      </c>
      <c r="DD9" s="15" t="s">
        <v>5</v>
      </c>
      <c r="DE9" s="15" t="s">
        <v>5</v>
      </c>
      <c r="DF9" s="15" t="s">
        <v>5</v>
      </c>
      <c r="DG9" s="36" t="s">
        <v>5</v>
      </c>
      <c r="DH9" s="15" t="s">
        <v>5</v>
      </c>
      <c r="DI9" s="15" t="s">
        <v>5</v>
      </c>
      <c r="DJ9" s="108" t="s">
        <v>7</v>
      </c>
      <c r="DK9" s="108" t="s">
        <v>7</v>
      </c>
      <c r="DL9" s="108" t="s">
        <v>7</v>
      </c>
      <c r="DM9" s="22" t="s">
        <v>2</v>
      </c>
      <c r="DN9" s="22" t="s">
        <v>2</v>
      </c>
      <c r="DP9" s="145" t="s">
        <v>2</v>
      </c>
      <c r="DQ9" s="145" t="s">
        <v>2</v>
      </c>
      <c r="DR9" s="146" t="s">
        <v>2</v>
      </c>
      <c r="DS9" s="108" t="s">
        <v>7</v>
      </c>
      <c r="DT9" s="116" t="s">
        <v>9</v>
      </c>
      <c r="DU9" s="124" t="s">
        <v>7</v>
      </c>
      <c r="DV9" s="108" t="s">
        <v>7</v>
      </c>
      <c r="DW9" s="108" t="s">
        <v>7</v>
      </c>
      <c r="DX9" s="108" t="s">
        <v>7</v>
      </c>
      <c r="DY9" s="107" t="s">
        <v>6</v>
      </c>
      <c r="DZ9" s="104" t="s">
        <v>5</v>
      </c>
      <c r="EA9" s="106" t="s">
        <v>8</v>
      </c>
      <c r="EB9" s="104" t="s">
        <v>5</v>
      </c>
      <c r="EC9" s="14" t="s">
        <v>9</v>
      </c>
      <c r="ED9" s="16" t="s">
        <v>8</v>
      </c>
      <c r="EE9" s="16" t="s">
        <v>8</v>
      </c>
      <c r="EF9" s="15" t="s">
        <v>5</v>
      </c>
      <c r="EG9" s="16" t="s">
        <v>8</v>
      </c>
      <c r="EH9" s="16" t="s">
        <v>8</v>
      </c>
      <c r="EI9" s="106" t="s">
        <v>8</v>
      </c>
      <c r="EJ9" s="106" t="s">
        <v>8</v>
      </c>
      <c r="EK9" s="105" t="s">
        <v>4</v>
      </c>
      <c r="EM9" s="105" t="s">
        <v>4</v>
      </c>
      <c r="EN9" s="187" t="s">
        <v>4</v>
      </c>
      <c r="EO9" s="105" t="s">
        <v>4</v>
      </c>
      <c r="EP9" s="238" t="s">
        <v>6</v>
      </c>
      <c r="EQ9" s="105" t="s">
        <v>4</v>
      </c>
      <c r="ER9" s="107" t="s">
        <v>6</v>
      </c>
      <c r="ES9" s="105" t="s">
        <v>4</v>
      </c>
      <c r="ET9" s="105" t="s">
        <v>4</v>
      </c>
      <c r="EU9" s="105" t="s">
        <v>4</v>
      </c>
      <c r="EV9" s="108" t="s">
        <v>7</v>
      </c>
      <c r="EW9" s="105" t="s">
        <v>4</v>
      </c>
      <c r="EX9" s="189" t="s">
        <v>7</v>
      </c>
      <c r="EY9" s="108" t="s">
        <v>7</v>
      </c>
      <c r="EZ9" s="236" t="s">
        <v>7</v>
      </c>
      <c r="FA9" s="108" t="s">
        <v>7</v>
      </c>
      <c r="FB9" s="105" t="s">
        <v>4</v>
      </c>
      <c r="FC9" s="105" t="s">
        <v>4</v>
      </c>
      <c r="FD9" s="105" t="s">
        <v>4</v>
      </c>
      <c r="FE9" s="106" t="s">
        <v>8</v>
      </c>
      <c r="FF9" s="108" t="s">
        <v>7</v>
      </c>
      <c r="FG9" s="108" t="s">
        <v>7</v>
      </c>
      <c r="FH9" s="11" t="s">
        <v>4</v>
      </c>
      <c r="FJ9" s="11" t="s">
        <v>4</v>
      </c>
      <c r="FK9" s="13" t="s">
        <v>7</v>
      </c>
      <c r="FL9" s="13" t="s">
        <v>7</v>
      </c>
      <c r="FM9" s="197" t="s">
        <v>8</v>
      </c>
      <c r="FN9" s="197" t="s">
        <v>8</v>
      </c>
      <c r="FO9" s="295" t="s">
        <v>2</v>
      </c>
      <c r="FP9" s="296" t="s">
        <v>2</v>
      </c>
      <c r="FQ9" s="106" t="s">
        <v>8</v>
      </c>
      <c r="FR9" s="298" t="s">
        <v>2</v>
      </c>
      <c r="FS9" s="104" t="s">
        <v>5</v>
      </c>
      <c r="FT9" s="107" t="s">
        <v>6</v>
      </c>
      <c r="FU9" s="107" t="s">
        <v>6</v>
      </c>
      <c r="FV9" s="296" t="s">
        <v>2</v>
      </c>
      <c r="FW9" s="106" t="s">
        <v>8</v>
      </c>
      <c r="FX9" s="104" t="s">
        <v>5</v>
      </c>
      <c r="FY9" s="116" t="s">
        <v>9</v>
      </c>
      <c r="FZ9" s="15" t="s">
        <v>5</v>
      </c>
      <c r="GA9" s="15" t="s">
        <v>5</v>
      </c>
      <c r="GB9" s="8" t="s">
        <v>3</v>
      </c>
      <c r="GC9" s="295" t="s">
        <v>2</v>
      </c>
      <c r="GD9" s="295" t="s">
        <v>2</v>
      </c>
      <c r="GF9" s="295" t="s">
        <v>2</v>
      </c>
      <c r="GG9" s="295" t="s">
        <v>2</v>
      </c>
      <c r="GH9" s="295" t="s">
        <v>2</v>
      </c>
      <c r="GI9" s="295" t="s">
        <v>2</v>
      </c>
      <c r="GJ9" s="102" t="s">
        <v>3</v>
      </c>
      <c r="GK9" s="8" t="s">
        <v>3</v>
      </c>
      <c r="GL9" s="8" t="s">
        <v>3</v>
      </c>
      <c r="GM9" s="15" t="s">
        <v>5</v>
      </c>
      <c r="GN9" s="14" t="s">
        <v>9</v>
      </c>
      <c r="GO9" s="197" t="s">
        <v>8</v>
      </c>
      <c r="GP9" s="197" t="s">
        <v>8</v>
      </c>
      <c r="GQ9" s="197" t="s">
        <v>8</v>
      </c>
      <c r="GR9" s="197" t="s">
        <v>8</v>
      </c>
      <c r="GS9" s="296" t="s">
        <v>2</v>
      </c>
      <c r="GT9" s="197" t="s">
        <v>8</v>
      </c>
      <c r="GU9" s="197" t="s">
        <v>8</v>
      </c>
      <c r="GV9" s="197" t="s">
        <v>8</v>
      </c>
      <c r="GW9" s="197" t="s">
        <v>8</v>
      </c>
      <c r="GX9" s="197" t="s">
        <v>8</v>
      </c>
      <c r="GY9" s="197" t="s">
        <v>8</v>
      </c>
      <c r="GZ9" s="197" t="s">
        <v>8</v>
      </c>
      <c r="HA9" s="197" t="s">
        <v>8</v>
      </c>
      <c r="HB9" s="197" t="s">
        <v>8</v>
      </c>
      <c r="HD9" s="13" t="s">
        <v>7</v>
      </c>
      <c r="HE9" s="13" t="s">
        <v>7</v>
      </c>
      <c r="HF9" s="197" t="s">
        <v>8</v>
      </c>
      <c r="HG9" s="197" t="s">
        <v>8</v>
      </c>
      <c r="HH9" s="197" t="s">
        <v>8</v>
      </c>
      <c r="HI9" s="197" t="s">
        <v>8</v>
      </c>
      <c r="HJ9" s="197" t="s">
        <v>8</v>
      </c>
      <c r="HK9" s="197" t="s">
        <v>8</v>
      </c>
      <c r="HL9" s="13" t="s">
        <v>7</v>
      </c>
      <c r="HM9" s="13" t="s">
        <v>7</v>
      </c>
      <c r="HN9" s="67" t="s">
        <v>8</v>
      </c>
      <c r="HO9" s="8" t="s">
        <v>3</v>
      </c>
      <c r="HP9" s="57" t="s">
        <v>3</v>
      </c>
      <c r="HQ9" s="13" t="s">
        <v>7</v>
      </c>
      <c r="HR9" s="13" t="s">
        <v>7</v>
      </c>
      <c r="HS9" s="13" t="s">
        <v>7</v>
      </c>
      <c r="HT9" s="13" t="s">
        <v>7</v>
      </c>
      <c r="HU9" s="13" t="s">
        <v>7</v>
      </c>
      <c r="HV9" s="13" t="s">
        <v>7</v>
      </c>
      <c r="HW9" s="13" t="s">
        <v>7</v>
      </c>
      <c r="HY9" s="13" t="s">
        <v>7</v>
      </c>
      <c r="HZ9" s="13" t="s">
        <v>7</v>
      </c>
      <c r="IA9" s="13" t="s">
        <v>7</v>
      </c>
      <c r="IB9" s="13" t="s">
        <v>7</v>
      </c>
      <c r="IC9" s="13" t="s">
        <v>7</v>
      </c>
      <c r="ID9" s="15" t="s">
        <v>5</v>
      </c>
      <c r="IE9" s="67" t="s">
        <v>8</v>
      </c>
      <c r="IF9" s="67" t="s">
        <v>8</v>
      </c>
      <c r="IG9" s="15" t="s">
        <v>5</v>
      </c>
      <c r="IH9" s="15" t="s">
        <v>5</v>
      </c>
      <c r="II9" s="15" t="s">
        <v>5</v>
      </c>
      <c r="IJ9" s="13" t="s">
        <v>7</v>
      </c>
      <c r="IK9" s="13" t="s">
        <v>7</v>
      </c>
      <c r="IL9" s="13" t="s">
        <v>7</v>
      </c>
      <c r="IM9" s="54" t="s">
        <v>4</v>
      </c>
      <c r="IN9" s="54" t="s">
        <v>4</v>
      </c>
      <c r="IO9" s="54" t="s">
        <v>4</v>
      </c>
      <c r="IP9" s="8" t="s">
        <v>3</v>
      </c>
      <c r="IQ9" s="15" t="s">
        <v>5</v>
      </c>
      <c r="IR9" s="15" t="s">
        <v>5</v>
      </c>
      <c r="IS9" s="15" t="s">
        <v>5</v>
      </c>
      <c r="IT9" s="15" t="s">
        <v>5</v>
      </c>
      <c r="IV9" s="15" t="s">
        <v>5</v>
      </c>
      <c r="IW9" s="15" t="s">
        <v>5</v>
      </c>
      <c r="IX9" s="13" t="s">
        <v>7</v>
      </c>
      <c r="IY9" s="295" t="s">
        <v>2</v>
      </c>
      <c r="IZ9" s="13" t="s">
        <v>7</v>
      </c>
      <c r="JA9" s="295" t="s">
        <v>2</v>
      </c>
      <c r="JB9" s="15" t="s">
        <v>5</v>
      </c>
      <c r="JC9" s="295" t="s">
        <v>2</v>
      </c>
      <c r="JD9" s="295" t="s">
        <v>2</v>
      </c>
      <c r="JE9" s="295" t="s">
        <v>2</v>
      </c>
      <c r="JF9" s="295" t="s">
        <v>2</v>
      </c>
      <c r="JG9" s="295" t="s">
        <v>2</v>
      </c>
      <c r="JH9" s="295" t="s">
        <v>2</v>
      </c>
      <c r="JI9" s="11" t="s">
        <v>4</v>
      </c>
      <c r="JJ9" s="11" t="s">
        <v>4</v>
      </c>
      <c r="JK9" s="11" t="s">
        <v>4</v>
      </c>
      <c r="JL9" s="15" t="s">
        <v>5</v>
      </c>
      <c r="JM9" s="15" t="s">
        <v>5</v>
      </c>
      <c r="JN9" s="15" t="s">
        <v>5</v>
      </c>
      <c r="JO9" s="15" t="s">
        <v>5</v>
      </c>
      <c r="JP9" s="15" t="s">
        <v>5</v>
      </c>
      <c r="JR9" s="14" t="s">
        <v>9</v>
      </c>
      <c r="JS9" s="15" t="s">
        <v>5</v>
      </c>
      <c r="JT9" s="15" t="s">
        <v>5</v>
      </c>
      <c r="JU9" s="15" t="s">
        <v>5</v>
      </c>
      <c r="JV9" s="15" t="s">
        <v>5</v>
      </c>
      <c r="JW9" s="18" t="s">
        <v>6</v>
      </c>
      <c r="JX9" s="18" t="s">
        <v>6</v>
      </c>
      <c r="JY9" s="14" t="s">
        <v>9</v>
      </c>
      <c r="JZ9" s="11" t="s">
        <v>4</v>
      </c>
      <c r="KA9" s="14" t="s">
        <v>9</v>
      </c>
      <c r="KB9" s="14" t="s">
        <v>9</v>
      </c>
      <c r="KC9" s="18" t="s">
        <v>6</v>
      </c>
      <c r="KD9" s="18" t="s">
        <v>6</v>
      </c>
      <c r="KE9" s="11" t="s">
        <v>4</v>
      </c>
      <c r="KF9" s="14" t="s">
        <v>9</v>
      </c>
      <c r="KG9" s="18" t="s">
        <v>6</v>
      </c>
      <c r="KH9" s="18" t="s">
        <v>6</v>
      </c>
      <c r="KI9" s="14" t="s">
        <v>9</v>
      </c>
      <c r="KJ9" s="14" t="s">
        <v>9</v>
      </c>
      <c r="KK9" s="14" t="s">
        <v>9</v>
      </c>
      <c r="KL9" s="14" t="s">
        <v>9</v>
      </c>
      <c r="KM9" s="14" t="s">
        <v>9</v>
      </c>
      <c r="KN9" s="18" t="s">
        <v>6</v>
      </c>
      <c r="KP9" s="18" t="s">
        <v>6</v>
      </c>
      <c r="KQ9" s="18" t="s">
        <v>6</v>
      </c>
      <c r="KR9" s="14" t="s">
        <v>9</v>
      </c>
      <c r="KS9" s="16" t="s">
        <v>8</v>
      </c>
      <c r="KT9" s="295" t="s">
        <v>2</v>
      </c>
      <c r="KU9" s="14" t="s">
        <v>9</v>
      </c>
      <c r="KV9" s="295" t="s">
        <v>2</v>
      </c>
      <c r="KW9" s="16" t="s">
        <v>8</v>
      </c>
      <c r="KX9" s="16" t="s">
        <v>8</v>
      </c>
      <c r="KY9" s="13" t="s">
        <v>7</v>
      </c>
      <c r="KZ9" s="13" t="s">
        <v>7</v>
      </c>
      <c r="LA9" s="16" t="s">
        <v>8</v>
      </c>
      <c r="LB9" s="16" t="s">
        <v>8</v>
      </c>
      <c r="LC9" s="13" t="s">
        <v>7</v>
      </c>
      <c r="LD9" s="13" t="s">
        <v>7</v>
      </c>
      <c r="LE9" s="13" t="s">
        <v>7</v>
      </c>
      <c r="LF9" s="13" t="s">
        <v>7</v>
      </c>
      <c r="LG9" s="13" t="s">
        <v>7</v>
      </c>
      <c r="LH9" s="13" t="s">
        <v>7</v>
      </c>
      <c r="LI9" s="13" t="s">
        <v>7</v>
      </c>
      <c r="LJ9" s="13" t="s">
        <v>7</v>
      </c>
      <c r="LL9" s="13" t="s">
        <v>7</v>
      </c>
      <c r="LM9" s="13" t="s">
        <v>7</v>
      </c>
      <c r="LN9" s="13" t="s">
        <v>7</v>
      </c>
      <c r="LO9" s="13" t="s">
        <v>7</v>
      </c>
      <c r="LP9" s="13" t="s">
        <v>7</v>
      </c>
      <c r="LQ9" s="11" t="s">
        <v>4</v>
      </c>
      <c r="LR9" s="11" t="s">
        <v>4</v>
      </c>
      <c r="LS9" s="11" t="s">
        <v>4</v>
      </c>
      <c r="LT9" s="11" t="s">
        <v>4</v>
      </c>
      <c r="LU9" s="11" t="s">
        <v>4</v>
      </c>
      <c r="LV9" s="11" t="s">
        <v>4</v>
      </c>
      <c r="LW9" s="11" t="s">
        <v>4</v>
      </c>
      <c r="LX9" s="14" t="s">
        <v>9</v>
      </c>
      <c r="LY9" s="295" t="s">
        <v>2</v>
      </c>
      <c r="LZ9" s="295" t="s">
        <v>2</v>
      </c>
      <c r="MA9" s="11" t="s">
        <v>4</v>
      </c>
      <c r="MB9" s="11" t="s">
        <v>4</v>
      </c>
      <c r="MC9" s="8" t="s">
        <v>3</v>
      </c>
      <c r="MD9" s="8" t="s">
        <v>3</v>
      </c>
      <c r="ME9" s="18" t="s">
        <v>6</v>
      </c>
      <c r="MF9" s="13" t="s">
        <v>7</v>
      </c>
      <c r="MG9" s="295" t="s">
        <v>2</v>
      </c>
      <c r="MH9" s="14" t="s">
        <v>9</v>
      </c>
      <c r="MI9" s="14" t="s">
        <v>9</v>
      </c>
      <c r="MJ9" s="11" t="s">
        <v>4</v>
      </c>
      <c r="MK9" s="18" t="s">
        <v>6</v>
      </c>
      <c r="ML9" s="11" t="s">
        <v>4</v>
      </c>
      <c r="MM9" s="11" t="s">
        <v>4</v>
      </c>
      <c r="MN9" s="14" t="s">
        <v>9</v>
      </c>
    </row>
    <row r="10" spans="1:352" ht="15.75" thickBot="1" x14ac:dyDescent="0.3">
      <c r="C10" s="12" t="s">
        <v>7</v>
      </c>
      <c r="D10" s="7" t="s">
        <v>3</v>
      </c>
      <c r="E10" s="7" t="s">
        <v>3</v>
      </c>
      <c r="F10" s="21" t="s">
        <v>9</v>
      </c>
      <c r="G10" s="21" t="s">
        <v>9</v>
      </c>
      <c r="I10" s="17" t="s">
        <v>8</v>
      </c>
      <c r="J10" s="17" t="s">
        <v>8</v>
      </c>
      <c r="K10" s="17" t="s">
        <v>8</v>
      </c>
      <c r="L10" s="17" t="s">
        <v>8</v>
      </c>
      <c r="M10" s="20" t="s">
        <v>2</v>
      </c>
      <c r="Q10" s="21" t="s">
        <v>9</v>
      </c>
      <c r="R10" s="21" t="s">
        <v>9</v>
      </c>
      <c r="S10" s="21" t="s">
        <v>9</v>
      </c>
      <c r="T10" s="21" t="s">
        <v>9</v>
      </c>
      <c r="U10" s="21" t="s">
        <v>9</v>
      </c>
      <c r="X10" s="2"/>
      <c r="Y10" s="2"/>
      <c r="Z10" s="2"/>
      <c r="AA10" s="2"/>
      <c r="AB10" s="2"/>
      <c r="AF10" s="12" t="s">
        <v>7</v>
      </c>
      <c r="AG10" s="7" t="s">
        <v>3</v>
      </c>
      <c r="AH10" s="7" t="s">
        <v>3</v>
      </c>
      <c r="AI10" s="21" t="s">
        <v>9</v>
      </c>
      <c r="AJ10" s="21" t="s">
        <v>9</v>
      </c>
      <c r="AK10" s="21" t="s">
        <v>9</v>
      </c>
      <c r="AL10" s="21" t="s">
        <v>9</v>
      </c>
      <c r="AM10" s="21" t="s">
        <v>9</v>
      </c>
      <c r="AN10" s="21" t="s">
        <v>9</v>
      </c>
      <c r="AO10" s="21" t="s">
        <v>9</v>
      </c>
      <c r="AP10" s="21" t="s">
        <v>9</v>
      </c>
      <c r="AQ10" s="21" t="s">
        <v>9</v>
      </c>
      <c r="AR10" s="21" t="s">
        <v>9</v>
      </c>
      <c r="AS10" s="21" t="s">
        <v>9</v>
      </c>
      <c r="AT10" s="21" t="s">
        <v>9</v>
      </c>
      <c r="AU10" s="21" t="s">
        <v>9</v>
      </c>
      <c r="AV10" s="20" t="s">
        <v>2</v>
      </c>
      <c r="AW10" s="20" t="s">
        <v>2</v>
      </c>
      <c r="AX10" s="20" t="s">
        <v>2</v>
      </c>
      <c r="AY10" s="20" t="s">
        <v>2</v>
      </c>
      <c r="BA10" s="20" t="s">
        <v>2</v>
      </c>
      <c r="BB10" s="20" t="s">
        <v>2</v>
      </c>
      <c r="BC10" s="20" t="s">
        <v>2</v>
      </c>
      <c r="BD10" s="20" t="s">
        <v>2</v>
      </c>
      <c r="BE10" s="20" t="s">
        <v>2</v>
      </c>
      <c r="BF10" s="20" t="s">
        <v>2</v>
      </c>
      <c r="BG10" s="20" t="s">
        <v>2</v>
      </c>
      <c r="BH10" s="20" t="s">
        <v>2</v>
      </c>
      <c r="BI10" s="20" t="s">
        <v>2</v>
      </c>
      <c r="BJ10" s="20" t="s">
        <v>2</v>
      </c>
      <c r="BK10" s="20" t="s">
        <v>2</v>
      </c>
      <c r="BL10" s="20" t="s">
        <v>2</v>
      </c>
      <c r="BM10" s="58" t="s">
        <v>2</v>
      </c>
      <c r="BN10" s="58" t="s">
        <v>2</v>
      </c>
      <c r="BO10" s="100" t="s">
        <v>3</v>
      </c>
      <c r="BP10" s="100" t="s">
        <v>3</v>
      </c>
      <c r="BQ10" s="100" t="s">
        <v>3</v>
      </c>
      <c r="BR10" s="100" t="s">
        <v>3</v>
      </c>
      <c r="BS10" s="100" t="s">
        <v>3</v>
      </c>
      <c r="BT10" s="100" t="s">
        <v>3</v>
      </c>
      <c r="BV10" s="96" t="s">
        <v>5</v>
      </c>
      <c r="BW10" s="96" t="s">
        <v>5</v>
      </c>
      <c r="BX10" s="46" t="s">
        <v>5</v>
      </c>
      <c r="BY10" s="87" t="s">
        <v>5</v>
      </c>
      <c r="BZ10" s="43" t="s">
        <v>5</v>
      </c>
      <c r="CA10" s="94" t="s">
        <v>5</v>
      </c>
      <c r="CB10" s="48" t="s">
        <v>8</v>
      </c>
      <c r="CC10" s="44" t="s">
        <v>4</v>
      </c>
      <c r="CD10" s="44" t="s">
        <v>4</v>
      </c>
      <c r="CE10" s="44" t="s">
        <v>4</v>
      </c>
      <c r="CF10" s="44" t="s">
        <v>4</v>
      </c>
      <c r="CG10" s="44" t="s">
        <v>4</v>
      </c>
      <c r="CH10" s="44" t="s">
        <v>4</v>
      </c>
      <c r="CI10" s="47" t="s">
        <v>9</v>
      </c>
      <c r="CJ10" s="14" t="s">
        <v>9</v>
      </c>
      <c r="CK10" s="14" t="s">
        <v>9</v>
      </c>
      <c r="CL10" s="11" t="s">
        <v>4</v>
      </c>
      <c r="CM10" s="11" t="s">
        <v>4</v>
      </c>
      <c r="CN10" s="11" t="s">
        <v>4</v>
      </c>
      <c r="CO10" s="11" t="s">
        <v>4</v>
      </c>
      <c r="CP10" s="11" t="s">
        <v>4</v>
      </c>
      <c r="CQ10" s="11" t="s">
        <v>4</v>
      </c>
      <c r="CR10" s="11" t="s">
        <v>4</v>
      </c>
      <c r="CT10" s="76" t="s">
        <v>4</v>
      </c>
      <c r="CU10" s="73" t="s">
        <v>4</v>
      </c>
      <c r="CV10" s="78" t="s">
        <v>4</v>
      </c>
      <c r="CW10" s="73" t="s">
        <v>4</v>
      </c>
      <c r="CX10" s="73" t="s">
        <v>4</v>
      </c>
      <c r="CY10" s="78" t="s">
        <v>4</v>
      </c>
      <c r="CZ10" s="20" t="s">
        <v>2</v>
      </c>
      <c r="DA10" s="20" t="s">
        <v>2</v>
      </c>
      <c r="DB10" s="20" t="s">
        <v>2</v>
      </c>
      <c r="DC10" s="20" t="s">
        <v>2</v>
      </c>
      <c r="DD10" s="20" t="s">
        <v>2</v>
      </c>
      <c r="DE10" s="20" t="s">
        <v>2</v>
      </c>
      <c r="DF10" s="20" t="s">
        <v>2</v>
      </c>
      <c r="DG10" s="52" t="s">
        <v>2</v>
      </c>
      <c r="DH10" s="20" t="s">
        <v>2</v>
      </c>
      <c r="DI10" s="20" t="s">
        <v>2</v>
      </c>
      <c r="DJ10" s="109" t="s">
        <v>2</v>
      </c>
      <c r="DK10" s="20" t="s">
        <v>2</v>
      </c>
      <c r="DL10" s="20" t="s">
        <v>2</v>
      </c>
      <c r="DM10" s="110" t="s">
        <v>7</v>
      </c>
      <c r="DN10" s="12" t="s">
        <v>7</v>
      </c>
      <c r="DP10" s="110" t="s">
        <v>7</v>
      </c>
      <c r="DQ10" s="117" t="s">
        <v>4</v>
      </c>
      <c r="DR10" s="119" t="s">
        <v>4</v>
      </c>
      <c r="DS10" s="119" t="s">
        <v>4</v>
      </c>
      <c r="DT10" s="119" t="s">
        <v>4</v>
      </c>
      <c r="DU10" s="119" t="s">
        <v>4</v>
      </c>
      <c r="DV10" s="119" t="s">
        <v>4</v>
      </c>
      <c r="DW10" s="119" t="s">
        <v>4</v>
      </c>
      <c r="DX10" s="119" t="s">
        <v>4</v>
      </c>
      <c r="DY10" s="42" t="s">
        <v>3</v>
      </c>
      <c r="DZ10" s="140" t="s">
        <v>8</v>
      </c>
      <c r="EA10" s="43" t="s">
        <v>5</v>
      </c>
      <c r="EB10" s="145" t="s">
        <v>2</v>
      </c>
      <c r="EC10" s="11" t="s">
        <v>4</v>
      </c>
      <c r="ED10" s="73" t="s">
        <v>4</v>
      </c>
      <c r="EE10" s="73" t="s">
        <v>4</v>
      </c>
      <c r="EF10" s="73" t="s">
        <v>4</v>
      </c>
      <c r="EG10" s="73" t="s">
        <v>4</v>
      </c>
      <c r="EH10" s="73" t="s">
        <v>4</v>
      </c>
      <c r="EI10" s="119" t="s">
        <v>4</v>
      </c>
      <c r="EJ10" s="73" t="s">
        <v>4</v>
      </c>
      <c r="EK10" s="140" t="s">
        <v>8</v>
      </c>
      <c r="EM10" s="43" t="s">
        <v>5</v>
      </c>
      <c r="EN10" s="192" t="s">
        <v>5</v>
      </c>
      <c r="EO10" s="110" t="s">
        <v>7</v>
      </c>
      <c r="EP10" s="239" t="s">
        <v>5</v>
      </c>
      <c r="EQ10" s="189" t="s">
        <v>7</v>
      </c>
      <c r="ER10" s="104" t="s">
        <v>5</v>
      </c>
      <c r="ES10" s="189" t="s">
        <v>7</v>
      </c>
      <c r="ET10" s="189" t="s">
        <v>7</v>
      </c>
      <c r="EU10" s="110" t="s">
        <v>7</v>
      </c>
      <c r="EV10" s="119" t="s">
        <v>4</v>
      </c>
      <c r="EW10" s="110" t="s">
        <v>7</v>
      </c>
      <c r="EX10" s="206" t="s">
        <v>4</v>
      </c>
      <c r="EY10" s="119" t="s">
        <v>4</v>
      </c>
      <c r="EZ10" s="237" t="s">
        <v>4</v>
      </c>
      <c r="FA10" s="214" t="s">
        <v>4</v>
      </c>
      <c r="FB10" s="108" t="s">
        <v>7</v>
      </c>
      <c r="FC10" s="108" t="s">
        <v>7</v>
      </c>
      <c r="FD10" s="108" t="s">
        <v>7</v>
      </c>
      <c r="FE10" s="108" t="s">
        <v>7</v>
      </c>
      <c r="FF10" s="106" t="s">
        <v>8</v>
      </c>
      <c r="FG10" s="106" t="s">
        <v>8</v>
      </c>
      <c r="FH10" s="17" t="s">
        <v>8</v>
      </c>
      <c r="FJ10" s="12" t="s">
        <v>7</v>
      </c>
      <c r="FK10" s="214" t="s">
        <v>4</v>
      </c>
      <c r="FL10" s="214" t="s">
        <v>4</v>
      </c>
      <c r="FM10" s="12" t="s">
        <v>7</v>
      </c>
      <c r="FN10" s="110" t="s">
        <v>7</v>
      </c>
      <c r="FO10" s="110" t="s">
        <v>7</v>
      </c>
      <c r="FP10" s="196" t="s">
        <v>7</v>
      </c>
      <c r="FQ10" s="109" t="s">
        <v>2</v>
      </c>
      <c r="FR10" s="303" t="s">
        <v>8</v>
      </c>
      <c r="FS10" s="297" t="s">
        <v>6</v>
      </c>
      <c r="FT10" s="140" t="s">
        <v>8</v>
      </c>
      <c r="FU10" s="140" t="s">
        <v>8</v>
      </c>
      <c r="FV10" s="304" t="s">
        <v>8</v>
      </c>
      <c r="FW10" s="109" t="s">
        <v>2</v>
      </c>
      <c r="FX10" s="109" t="s">
        <v>2</v>
      </c>
      <c r="FY10" s="109" t="s">
        <v>2</v>
      </c>
      <c r="FZ10" s="109" t="s">
        <v>2</v>
      </c>
      <c r="GA10" s="109" t="s">
        <v>2</v>
      </c>
      <c r="GB10" s="109" t="s">
        <v>2</v>
      </c>
      <c r="GC10" s="7" t="s">
        <v>3</v>
      </c>
      <c r="GD10" s="7" t="s">
        <v>3</v>
      </c>
      <c r="GF10" s="42" t="s">
        <v>3</v>
      </c>
      <c r="GG10" s="42" t="s">
        <v>3</v>
      </c>
      <c r="GH10" s="42" t="s">
        <v>3</v>
      </c>
      <c r="GI10" s="42" t="s">
        <v>3</v>
      </c>
      <c r="GJ10" s="109" t="s">
        <v>2</v>
      </c>
      <c r="GK10" s="109" t="s">
        <v>2</v>
      </c>
      <c r="GL10" s="109" t="s">
        <v>2</v>
      </c>
      <c r="GM10" s="7" t="s">
        <v>3</v>
      </c>
      <c r="GN10" s="7" t="s">
        <v>3</v>
      </c>
      <c r="GO10" s="7" t="s">
        <v>3</v>
      </c>
      <c r="GP10" s="7" t="s">
        <v>3</v>
      </c>
      <c r="GQ10" s="7" t="s">
        <v>3</v>
      </c>
      <c r="GR10" s="7" t="s">
        <v>3</v>
      </c>
      <c r="GS10" s="7" t="s">
        <v>3</v>
      </c>
      <c r="GT10" s="7" t="s">
        <v>3</v>
      </c>
      <c r="GU10" s="7" t="s">
        <v>3</v>
      </c>
      <c r="GV10" s="7" t="s">
        <v>3</v>
      </c>
      <c r="GW10" s="7" t="s">
        <v>3</v>
      </c>
      <c r="GX10" s="7" t="s">
        <v>3</v>
      </c>
      <c r="GY10" s="7" t="s">
        <v>3</v>
      </c>
      <c r="GZ10" s="7" t="s">
        <v>3</v>
      </c>
      <c r="HA10" s="7" t="s">
        <v>3</v>
      </c>
      <c r="HB10" s="7" t="s">
        <v>3</v>
      </c>
      <c r="HD10" s="7" t="s">
        <v>3</v>
      </c>
      <c r="HE10" s="7" t="s">
        <v>3</v>
      </c>
      <c r="HF10" s="12" t="s">
        <v>7</v>
      </c>
      <c r="HG10" s="12" t="s">
        <v>7</v>
      </c>
      <c r="HH10" s="12" t="s">
        <v>7</v>
      </c>
      <c r="HI10" s="12" t="s">
        <v>7</v>
      </c>
      <c r="HJ10" s="12" t="s">
        <v>7</v>
      </c>
      <c r="HK10" s="12" t="s">
        <v>7</v>
      </c>
      <c r="HL10" s="142" t="s">
        <v>8</v>
      </c>
      <c r="HM10" s="142" t="s">
        <v>8</v>
      </c>
      <c r="HN10" s="261" t="s">
        <v>3</v>
      </c>
      <c r="HO10" s="17" t="s">
        <v>8</v>
      </c>
      <c r="HP10" s="338" t="s">
        <v>8</v>
      </c>
      <c r="HQ10" s="17" t="s">
        <v>8</v>
      </c>
      <c r="HR10" s="17" t="s">
        <v>8</v>
      </c>
      <c r="HS10" s="17" t="s">
        <v>8</v>
      </c>
      <c r="HT10" s="17" t="s">
        <v>8</v>
      </c>
      <c r="HU10" s="17" t="s">
        <v>8</v>
      </c>
      <c r="HV10" s="17" t="s">
        <v>8</v>
      </c>
      <c r="HW10" s="17" t="s">
        <v>8</v>
      </c>
      <c r="HY10" s="17" t="s">
        <v>8</v>
      </c>
      <c r="HZ10" s="17" t="s">
        <v>8</v>
      </c>
      <c r="IA10" s="17" t="s">
        <v>8</v>
      </c>
      <c r="IB10" s="17" t="s">
        <v>8</v>
      </c>
      <c r="IC10" s="17" t="s">
        <v>8</v>
      </c>
      <c r="ID10" s="17" t="s">
        <v>8</v>
      </c>
      <c r="IE10" s="33" t="s">
        <v>5</v>
      </c>
      <c r="IF10" s="33" t="s">
        <v>5</v>
      </c>
      <c r="IG10" s="17" t="s">
        <v>8</v>
      </c>
      <c r="IH10" s="17" t="s">
        <v>8</v>
      </c>
      <c r="II10" s="17" t="s">
        <v>8</v>
      </c>
      <c r="IJ10" s="17" t="s">
        <v>8</v>
      </c>
      <c r="IK10" s="17" t="s">
        <v>8</v>
      </c>
      <c r="IL10" s="17" t="s">
        <v>8</v>
      </c>
      <c r="IM10" s="196" t="s">
        <v>7</v>
      </c>
      <c r="IN10" s="196" t="s">
        <v>7</v>
      </c>
      <c r="IO10" s="196" t="s">
        <v>7</v>
      </c>
      <c r="IP10" s="196" t="s">
        <v>7</v>
      </c>
      <c r="IQ10" s="196" t="s">
        <v>7</v>
      </c>
      <c r="IR10" s="196" t="s">
        <v>7</v>
      </c>
      <c r="IS10" s="196" t="s">
        <v>7</v>
      </c>
      <c r="IT10" s="196" t="s">
        <v>7</v>
      </c>
      <c r="IV10" s="196" t="s">
        <v>7</v>
      </c>
      <c r="IW10" s="196" t="s">
        <v>7</v>
      </c>
      <c r="IX10" s="33" t="s">
        <v>5</v>
      </c>
      <c r="IY10" s="33" t="s">
        <v>5</v>
      </c>
      <c r="IZ10" s="33" t="s">
        <v>5</v>
      </c>
      <c r="JA10" s="33" t="s">
        <v>5</v>
      </c>
      <c r="JB10" s="109" t="s">
        <v>2</v>
      </c>
      <c r="JC10" s="33" t="s">
        <v>5</v>
      </c>
      <c r="JD10" s="33" t="s">
        <v>5</v>
      </c>
      <c r="JE10" s="33" t="s">
        <v>5</v>
      </c>
      <c r="JF10" s="33" t="s">
        <v>5</v>
      </c>
      <c r="JG10" s="33" t="s">
        <v>5</v>
      </c>
      <c r="JH10" s="33" t="s">
        <v>5</v>
      </c>
      <c r="JI10" s="33" t="s">
        <v>5</v>
      </c>
      <c r="JJ10" s="33" t="s">
        <v>5</v>
      </c>
      <c r="JK10" s="33" t="s">
        <v>5</v>
      </c>
      <c r="JL10" s="76" t="s">
        <v>4</v>
      </c>
      <c r="JM10" s="76" t="s">
        <v>4</v>
      </c>
      <c r="JN10" s="76" t="s">
        <v>4</v>
      </c>
      <c r="JO10" s="76" t="s">
        <v>4</v>
      </c>
      <c r="JP10" s="76" t="s">
        <v>4</v>
      </c>
      <c r="JR10" s="76" t="s">
        <v>4</v>
      </c>
      <c r="JS10" s="21" t="s">
        <v>9</v>
      </c>
      <c r="JT10" s="21" t="s">
        <v>9</v>
      </c>
      <c r="JU10" s="21" t="s">
        <v>9</v>
      </c>
      <c r="JV10" s="21" t="s">
        <v>9</v>
      </c>
      <c r="JW10" s="21" t="s">
        <v>9</v>
      </c>
      <c r="JX10" s="76" t="s">
        <v>4</v>
      </c>
      <c r="JY10" s="76" t="s">
        <v>4</v>
      </c>
      <c r="JZ10" s="21" t="s">
        <v>9</v>
      </c>
      <c r="KA10" s="76" t="s">
        <v>4</v>
      </c>
      <c r="KB10" s="76" t="s">
        <v>4</v>
      </c>
      <c r="KC10" s="76" t="s">
        <v>4</v>
      </c>
      <c r="KD10" s="76" t="s">
        <v>4</v>
      </c>
      <c r="KE10" s="62" t="s">
        <v>6</v>
      </c>
      <c r="KF10" s="62" t="s">
        <v>6</v>
      </c>
      <c r="KG10" s="21" t="s">
        <v>9</v>
      </c>
      <c r="KH10" s="21" t="s">
        <v>9</v>
      </c>
      <c r="KI10" s="62" t="s">
        <v>6</v>
      </c>
      <c r="KJ10" s="62" t="s">
        <v>6</v>
      </c>
      <c r="KK10" s="62" t="s">
        <v>6</v>
      </c>
      <c r="KL10" s="62" t="s">
        <v>6</v>
      </c>
      <c r="KM10" s="62" t="s">
        <v>6</v>
      </c>
      <c r="KN10" s="21" t="s">
        <v>9</v>
      </c>
      <c r="KP10" s="21" t="s">
        <v>9</v>
      </c>
      <c r="KQ10" s="21" t="s">
        <v>9</v>
      </c>
      <c r="KR10" s="62" t="s">
        <v>6</v>
      </c>
      <c r="KS10" s="109" t="s">
        <v>2</v>
      </c>
      <c r="KT10" s="17" t="s">
        <v>8</v>
      </c>
      <c r="KU10" s="17" t="s">
        <v>8</v>
      </c>
      <c r="KV10" s="17" t="s">
        <v>8</v>
      </c>
      <c r="KW10" s="109" t="s">
        <v>2</v>
      </c>
      <c r="KX10" s="109" t="s">
        <v>2</v>
      </c>
      <c r="KY10" s="17" t="s">
        <v>8</v>
      </c>
      <c r="KZ10" s="17" t="s">
        <v>8</v>
      </c>
      <c r="LA10" s="196" t="s">
        <v>7</v>
      </c>
      <c r="LB10" s="196" t="s">
        <v>7</v>
      </c>
      <c r="LC10" s="17" t="s">
        <v>8</v>
      </c>
      <c r="LD10" s="17" t="s">
        <v>8</v>
      </c>
      <c r="LE10" s="17" t="s">
        <v>8</v>
      </c>
      <c r="LF10" s="17" t="s">
        <v>8</v>
      </c>
      <c r="LG10" s="17" t="s">
        <v>8</v>
      </c>
      <c r="LH10" s="76" t="s">
        <v>4</v>
      </c>
      <c r="LI10" s="76" t="s">
        <v>4</v>
      </c>
      <c r="LJ10" s="76" t="s">
        <v>4</v>
      </c>
      <c r="LL10" s="76" t="s">
        <v>4</v>
      </c>
      <c r="LM10" s="76" t="s">
        <v>4</v>
      </c>
      <c r="LN10" s="76" t="s">
        <v>4</v>
      </c>
      <c r="LO10" s="76" t="s">
        <v>4</v>
      </c>
      <c r="LP10" s="76" t="s">
        <v>4</v>
      </c>
      <c r="LQ10" s="109" t="s">
        <v>2</v>
      </c>
      <c r="LR10" s="109" t="s">
        <v>2</v>
      </c>
      <c r="LS10" s="109" t="s">
        <v>2</v>
      </c>
      <c r="LT10" s="109" t="s">
        <v>2</v>
      </c>
      <c r="LU10" s="109" t="s">
        <v>2</v>
      </c>
      <c r="LV10" s="109" t="s">
        <v>2</v>
      </c>
      <c r="LW10" s="109" t="s">
        <v>2</v>
      </c>
      <c r="LX10" s="109" t="s">
        <v>2</v>
      </c>
      <c r="LY10" s="21" t="s">
        <v>9</v>
      </c>
      <c r="LZ10" s="21" t="s">
        <v>9</v>
      </c>
      <c r="MA10" s="21" t="s">
        <v>9</v>
      </c>
      <c r="MB10" s="21" t="s">
        <v>9</v>
      </c>
      <c r="MC10" s="21" t="s">
        <v>9</v>
      </c>
      <c r="MD10" s="21" t="s">
        <v>9</v>
      </c>
      <c r="ME10" s="21" t="s">
        <v>9</v>
      </c>
      <c r="MF10" s="21" t="s">
        <v>9</v>
      </c>
      <c r="MG10" s="21" t="s">
        <v>9</v>
      </c>
      <c r="MH10" s="109" t="s">
        <v>2</v>
      </c>
      <c r="MI10" s="76" t="s">
        <v>4</v>
      </c>
      <c r="MJ10" s="21" t="s">
        <v>9</v>
      </c>
      <c r="MK10" s="21" t="s">
        <v>9</v>
      </c>
      <c r="ML10" s="21" t="s">
        <v>9</v>
      </c>
      <c r="MM10" s="21" t="s">
        <v>9</v>
      </c>
      <c r="MN10" s="76" t="s">
        <v>4</v>
      </c>
    </row>
    <row r="11" spans="1:352" ht="15.75" thickBot="1" x14ac:dyDescent="0.3">
      <c r="AE11" s="6" t="s">
        <v>1</v>
      </c>
      <c r="AP11" t="s">
        <v>0</v>
      </c>
      <c r="AU11" t="s">
        <v>0</v>
      </c>
      <c r="AZ11" s="6" t="s">
        <v>24</v>
      </c>
      <c r="BU11" s="6" t="s">
        <v>22</v>
      </c>
      <c r="CS11" s="6" t="s">
        <v>25</v>
      </c>
      <c r="DO11" s="6" t="s">
        <v>26</v>
      </c>
      <c r="EL11" s="6" t="s">
        <v>47</v>
      </c>
      <c r="EP11" t="s">
        <v>0</v>
      </c>
      <c r="EW11" t="s">
        <v>0</v>
      </c>
      <c r="FI11" s="6" t="s">
        <v>53</v>
      </c>
      <c r="GE11" s="6" t="s">
        <v>61</v>
      </c>
      <c r="HC11" s="9" t="s">
        <v>62</v>
      </c>
      <c r="HD11" t="s">
        <v>0</v>
      </c>
      <c r="HE11" t="s">
        <v>0</v>
      </c>
      <c r="HX11" s="9" t="s">
        <v>64</v>
      </c>
      <c r="IR11" t="s">
        <v>0</v>
      </c>
      <c r="IU11" s="9" t="s">
        <v>65</v>
      </c>
      <c r="IV11" t="s">
        <v>0</v>
      </c>
      <c r="IW11" t="s">
        <v>0</v>
      </c>
      <c r="JQ11" s="6" t="s">
        <v>66</v>
      </c>
      <c r="JR11" t="s">
        <v>0</v>
      </c>
      <c r="KB11" t="s">
        <v>0</v>
      </c>
      <c r="KO11" s="6" t="s">
        <v>1</v>
      </c>
      <c r="LK11" s="6" t="s">
        <v>95</v>
      </c>
    </row>
    <row r="12" spans="1:352" ht="15.75" thickBot="1" x14ac:dyDescent="0.3">
      <c r="AE12" s="23" t="s">
        <v>2</v>
      </c>
      <c r="AH12" t="s">
        <v>0</v>
      </c>
      <c r="AJ12" s="9">
        <v>42897</v>
      </c>
      <c r="AO12" s="9">
        <v>42904</v>
      </c>
      <c r="AS12" t="s">
        <v>0</v>
      </c>
      <c r="AT12" s="9">
        <v>42911</v>
      </c>
      <c r="AW12" t="s">
        <v>0</v>
      </c>
      <c r="AY12" s="9">
        <v>42918</v>
      </c>
      <c r="AZ12" s="24" t="s">
        <v>4</v>
      </c>
      <c r="BC12" t="s">
        <v>0</v>
      </c>
      <c r="BE12" s="9">
        <v>42925</v>
      </c>
      <c r="BI12" t="s">
        <v>0</v>
      </c>
      <c r="BJ12" s="9">
        <v>42932</v>
      </c>
      <c r="BK12" t="s">
        <v>0</v>
      </c>
      <c r="BO12" s="9">
        <v>42939</v>
      </c>
      <c r="BP12" t="s">
        <v>0</v>
      </c>
      <c r="BT12" s="34">
        <v>42946</v>
      </c>
      <c r="BU12" s="24" t="s">
        <v>4</v>
      </c>
      <c r="BW12" t="s">
        <v>0</v>
      </c>
      <c r="BY12" s="9">
        <v>42953</v>
      </c>
      <c r="CC12" t="s">
        <v>0</v>
      </c>
      <c r="CD12" s="9">
        <v>42960</v>
      </c>
      <c r="CI12" s="9">
        <v>42967</v>
      </c>
      <c r="CN12" s="9">
        <v>42974</v>
      </c>
      <c r="CS12" s="26" t="s">
        <v>6</v>
      </c>
      <c r="CT12" s="9">
        <v>42981</v>
      </c>
      <c r="CU12" t="s">
        <v>0</v>
      </c>
      <c r="CY12" s="41">
        <v>42988</v>
      </c>
      <c r="CZ12" t="s">
        <v>0</v>
      </c>
      <c r="DD12" s="9">
        <v>42995</v>
      </c>
      <c r="DE12" t="s">
        <v>0</v>
      </c>
      <c r="DI12" s="40">
        <v>43002</v>
      </c>
      <c r="DN12" s="9">
        <v>43008</v>
      </c>
      <c r="DO12" s="26" t="s">
        <v>6</v>
      </c>
      <c r="DQ12" t="s">
        <v>0</v>
      </c>
      <c r="DR12" t="s">
        <v>0</v>
      </c>
      <c r="DT12" s="9">
        <v>43016</v>
      </c>
      <c r="DX12" t="s">
        <v>0</v>
      </c>
      <c r="DY12" s="81">
        <v>43023</v>
      </c>
      <c r="EA12" t="s">
        <v>0</v>
      </c>
      <c r="ED12" s="9">
        <v>43030</v>
      </c>
      <c r="EI12" s="40">
        <v>43037</v>
      </c>
      <c r="EL12" s="26" t="s">
        <v>6</v>
      </c>
      <c r="EO12" s="9">
        <v>43044</v>
      </c>
      <c r="ET12" s="9">
        <v>43051</v>
      </c>
      <c r="EY12" s="9">
        <v>43058</v>
      </c>
      <c r="EZ12" t="s">
        <v>0</v>
      </c>
      <c r="FD12" s="9">
        <v>43065</v>
      </c>
      <c r="FE12" t="s">
        <v>0</v>
      </c>
      <c r="FF12" t="s">
        <v>0</v>
      </c>
      <c r="FI12" s="26" t="s">
        <v>6</v>
      </c>
      <c r="FJ12" s="9">
        <v>43072</v>
      </c>
      <c r="FL12" t="s">
        <v>0</v>
      </c>
      <c r="FN12" t="s">
        <v>0</v>
      </c>
      <c r="FO12" s="9">
        <v>43079</v>
      </c>
      <c r="FT12" s="9">
        <v>43086</v>
      </c>
      <c r="FY12" s="9">
        <v>43093</v>
      </c>
      <c r="GA12" t="s">
        <v>0</v>
      </c>
      <c r="GD12" s="9">
        <v>43100</v>
      </c>
      <c r="GE12" s="26" t="s">
        <v>6</v>
      </c>
      <c r="GG12" t="s">
        <v>0</v>
      </c>
      <c r="GI12" t="s">
        <v>0</v>
      </c>
      <c r="GJ12" s="9">
        <v>43107</v>
      </c>
      <c r="GK12" t="s">
        <v>0</v>
      </c>
      <c r="GO12" s="9">
        <v>43114</v>
      </c>
      <c r="GT12" s="9">
        <v>43121</v>
      </c>
      <c r="GV12" t="s">
        <v>0</v>
      </c>
      <c r="GY12" s="9">
        <v>43128</v>
      </c>
      <c r="HC12" s="26" t="s">
        <v>6</v>
      </c>
      <c r="HE12" s="9">
        <v>43135</v>
      </c>
      <c r="HF12" t="s">
        <v>0</v>
      </c>
      <c r="HG12" t="s">
        <v>0</v>
      </c>
      <c r="HJ12" s="9">
        <v>43142</v>
      </c>
      <c r="HO12" s="9">
        <v>43149</v>
      </c>
      <c r="HP12" t="s">
        <v>0</v>
      </c>
      <c r="HQ12" t="s">
        <v>0</v>
      </c>
      <c r="HT12" s="9">
        <v>43156</v>
      </c>
      <c r="HX12" s="26" t="s">
        <v>6</v>
      </c>
      <c r="HY12" t="s">
        <v>0</v>
      </c>
      <c r="HZ12" s="9">
        <v>43163</v>
      </c>
      <c r="IA12" t="s">
        <v>0</v>
      </c>
      <c r="IB12" t="s">
        <v>0</v>
      </c>
      <c r="IE12" s="9">
        <v>43170</v>
      </c>
      <c r="IF12" t="s">
        <v>0</v>
      </c>
      <c r="IJ12" s="9">
        <v>43177</v>
      </c>
      <c r="IK12" t="s">
        <v>0</v>
      </c>
      <c r="IL12" t="s">
        <v>0</v>
      </c>
      <c r="IO12" s="9">
        <v>43184</v>
      </c>
      <c r="IT12" s="154"/>
      <c r="IU12" s="26" t="s">
        <v>6</v>
      </c>
      <c r="IV12" s="9">
        <v>43191</v>
      </c>
      <c r="IW12" t="s">
        <v>0</v>
      </c>
      <c r="IX12" t="s">
        <v>0</v>
      </c>
      <c r="IY12" t="s">
        <v>0</v>
      </c>
      <c r="IZ12" s="9">
        <v>43198</v>
      </c>
      <c r="JB12" t="s">
        <v>0</v>
      </c>
      <c r="JE12" s="9">
        <v>43205</v>
      </c>
      <c r="JF12" t="s">
        <v>0</v>
      </c>
      <c r="JG12" t="s">
        <v>0</v>
      </c>
      <c r="JJ12" s="9">
        <v>43212</v>
      </c>
      <c r="JK12" t="s">
        <v>0</v>
      </c>
      <c r="JL12" t="s">
        <v>0</v>
      </c>
      <c r="JO12" s="9">
        <v>43219</v>
      </c>
      <c r="JQ12" s="26" t="s">
        <v>6</v>
      </c>
      <c r="JU12" s="9">
        <v>43226</v>
      </c>
      <c r="JV12" t="s">
        <v>0</v>
      </c>
      <c r="JZ12" s="9">
        <v>43233</v>
      </c>
      <c r="KE12" s="9">
        <v>43240</v>
      </c>
      <c r="KF12" t="s">
        <v>0</v>
      </c>
      <c r="KJ12" s="9">
        <v>43247</v>
      </c>
      <c r="KO12" s="23" t="s">
        <v>2</v>
      </c>
      <c r="KP12" s="153">
        <v>43254</v>
      </c>
      <c r="KU12" s="9">
        <v>43261</v>
      </c>
      <c r="KZ12" s="9">
        <v>43268</v>
      </c>
      <c r="LE12" s="9">
        <v>43275</v>
      </c>
      <c r="LJ12" s="9">
        <v>43281</v>
      </c>
      <c r="LK12" s="32" t="s">
        <v>3</v>
      </c>
      <c r="LN12" t="s">
        <v>0</v>
      </c>
      <c r="LP12" s="9">
        <v>43289</v>
      </c>
      <c r="LU12" s="81">
        <v>43296</v>
      </c>
      <c r="LV12" t="s">
        <v>0</v>
      </c>
      <c r="LW12" t="s">
        <v>0</v>
      </c>
      <c r="LZ12" s="9">
        <v>43303</v>
      </c>
      <c r="MB12" t="s">
        <v>0</v>
      </c>
      <c r="MC12" t="s">
        <v>0</v>
      </c>
      <c r="ME12" s="9">
        <v>43310</v>
      </c>
      <c r="MF12" t="s">
        <v>0</v>
      </c>
      <c r="MG12" t="s">
        <v>0</v>
      </c>
      <c r="MJ12" s="9">
        <v>43317</v>
      </c>
      <c r="ML12" t="s">
        <v>0</v>
      </c>
    </row>
    <row r="13" spans="1:352" ht="15.75" thickBot="1" x14ac:dyDescent="0.3">
      <c r="C13" s="6" t="s">
        <v>15</v>
      </c>
      <c r="D13" s="6" t="s">
        <v>16</v>
      </c>
      <c r="E13" s="6" t="s">
        <v>17</v>
      </c>
      <c r="F13" s="6" t="s">
        <v>18</v>
      </c>
      <c r="G13" s="6" t="s">
        <v>19</v>
      </c>
      <c r="L13" s="6" t="s">
        <v>1</v>
      </c>
      <c r="Q13" s="9">
        <v>42912</v>
      </c>
      <c r="R13" s="9">
        <v>42913</v>
      </c>
      <c r="S13" s="9">
        <v>42914</v>
      </c>
      <c r="T13" s="9">
        <v>42915</v>
      </c>
      <c r="U13" s="9">
        <v>42916</v>
      </c>
      <c r="X13" s="5"/>
      <c r="Y13" s="5"/>
      <c r="Z13" s="5"/>
      <c r="AA13" s="5"/>
      <c r="AB13" s="5"/>
      <c r="AC13" t="s">
        <v>0</v>
      </c>
      <c r="AE13" s="8" t="s">
        <v>3</v>
      </c>
      <c r="AJ13" s="18" t="s">
        <v>6</v>
      </c>
      <c r="AO13" s="18" t="s">
        <v>6</v>
      </c>
      <c r="AT13" s="18" t="s">
        <v>6</v>
      </c>
      <c r="AY13" s="26" t="s">
        <v>6</v>
      </c>
      <c r="AZ13" s="8" t="s">
        <v>3</v>
      </c>
      <c r="BE13" s="26" t="s">
        <v>6</v>
      </c>
      <c r="BJ13" s="26" t="s">
        <v>6</v>
      </c>
      <c r="BO13" s="26" t="s">
        <v>6</v>
      </c>
      <c r="BT13" s="18" t="s">
        <v>6</v>
      </c>
      <c r="BU13" s="13" t="s">
        <v>7</v>
      </c>
      <c r="BY13" s="26" t="s">
        <v>6</v>
      </c>
      <c r="CD13" s="26" t="s">
        <v>6</v>
      </c>
      <c r="CI13" s="26" t="s">
        <v>6</v>
      </c>
      <c r="CN13" s="26" t="s">
        <v>6</v>
      </c>
      <c r="CS13" s="16" t="s">
        <v>8</v>
      </c>
      <c r="CT13" s="16" t="s">
        <v>8</v>
      </c>
      <c r="CY13" s="16" t="s">
        <v>8</v>
      </c>
      <c r="DD13" s="16" t="s">
        <v>8</v>
      </c>
      <c r="DI13" s="70" t="s">
        <v>8</v>
      </c>
      <c r="DN13" s="69" t="s">
        <v>9</v>
      </c>
      <c r="DO13" s="16" t="s">
        <v>8</v>
      </c>
      <c r="DT13" s="70" t="s">
        <v>8</v>
      </c>
      <c r="DV13" t="s">
        <v>0</v>
      </c>
      <c r="DY13" s="26" t="s">
        <v>6</v>
      </c>
      <c r="ED13" s="26" t="s">
        <v>6</v>
      </c>
      <c r="EI13" s="14" t="s">
        <v>9</v>
      </c>
      <c r="EL13" s="16" t="s">
        <v>8</v>
      </c>
      <c r="EO13" s="118" t="s">
        <v>3</v>
      </c>
      <c r="ET13" s="69" t="s">
        <v>9</v>
      </c>
      <c r="EY13" s="26" t="s">
        <v>6</v>
      </c>
      <c r="FD13" s="26" t="s">
        <v>6</v>
      </c>
      <c r="FI13" s="14" t="s">
        <v>9</v>
      </c>
      <c r="FJ13" s="69" t="s">
        <v>9</v>
      </c>
      <c r="FO13" s="69" t="s">
        <v>9</v>
      </c>
      <c r="FT13" s="69" t="s">
        <v>9</v>
      </c>
      <c r="FY13" s="69" t="s">
        <v>9</v>
      </c>
      <c r="GD13" s="69" t="s">
        <v>9</v>
      </c>
      <c r="GE13" s="16" t="s">
        <v>8</v>
      </c>
      <c r="GJ13" s="69" t="s">
        <v>9</v>
      </c>
      <c r="GO13" s="26" t="s">
        <v>6</v>
      </c>
      <c r="GT13" s="69" t="s">
        <v>9</v>
      </c>
      <c r="GY13" s="69" t="s">
        <v>9</v>
      </c>
      <c r="HC13" s="14" t="s">
        <v>9</v>
      </c>
      <c r="HE13" s="69" t="s">
        <v>9</v>
      </c>
      <c r="HF13" t="s">
        <v>0</v>
      </c>
      <c r="HJ13" s="15" t="s">
        <v>5</v>
      </c>
      <c r="HL13" t="s">
        <v>0</v>
      </c>
      <c r="HO13" s="22" t="s">
        <v>2</v>
      </c>
      <c r="HT13" s="22" t="s">
        <v>2</v>
      </c>
      <c r="HX13" s="295" t="s">
        <v>2</v>
      </c>
      <c r="HZ13" s="23" t="s">
        <v>2</v>
      </c>
      <c r="IE13" s="23" t="s">
        <v>2</v>
      </c>
      <c r="IJ13" s="23" t="s">
        <v>2</v>
      </c>
      <c r="IM13" t="s">
        <v>0</v>
      </c>
      <c r="IO13" s="23" t="s">
        <v>2</v>
      </c>
      <c r="IT13" s="25"/>
      <c r="IU13" s="295" t="s">
        <v>2</v>
      </c>
      <c r="IV13" s="23" t="s">
        <v>2</v>
      </c>
      <c r="IZ13" s="69" t="s">
        <v>9</v>
      </c>
      <c r="JC13" t="s">
        <v>0</v>
      </c>
      <c r="JD13" t="s">
        <v>0</v>
      </c>
      <c r="JE13" s="69" t="s">
        <v>9</v>
      </c>
      <c r="JJ13" s="69" t="s">
        <v>9</v>
      </c>
      <c r="JO13" s="8" t="s">
        <v>3</v>
      </c>
      <c r="JQ13" s="14" t="s">
        <v>9</v>
      </c>
      <c r="JR13" t="s">
        <v>0</v>
      </c>
      <c r="JS13" t="s">
        <v>0</v>
      </c>
      <c r="JU13" s="8" t="s">
        <v>3</v>
      </c>
      <c r="JZ13" s="8" t="s">
        <v>3</v>
      </c>
      <c r="KE13" s="8" t="s">
        <v>3</v>
      </c>
      <c r="KJ13" s="8" t="s">
        <v>3</v>
      </c>
      <c r="KN13" t="s">
        <v>0</v>
      </c>
      <c r="KO13" s="18" t="s">
        <v>6</v>
      </c>
      <c r="KP13" s="8" t="s">
        <v>3</v>
      </c>
      <c r="KU13" s="8" t="s">
        <v>3</v>
      </c>
      <c r="KZ13" s="8" t="s">
        <v>3</v>
      </c>
      <c r="LE13" s="8" t="s">
        <v>3</v>
      </c>
      <c r="LJ13" s="8" t="s">
        <v>3</v>
      </c>
      <c r="LK13" s="18" t="s">
        <v>6</v>
      </c>
      <c r="LP13" s="8" t="s">
        <v>3</v>
      </c>
      <c r="LU13" s="8" t="s">
        <v>3</v>
      </c>
      <c r="LV13" t="s">
        <v>0</v>
      </c>
      <c r="LZ13" s="8" t="s">
        <v>3</v>
      </c>
      <c r="ME13" s="8" t="s">
        <v>3</v>
      </c>
      <c r="MJ13" s="8" t="s">
        <v>3</v>
      </c>
    </row>
    <row r="14" spans="1:352" ht="15.75" thickBot="1" x14ac:dyDescent="0.3">
      <c r="C14" s="11" t="s">
        <v>4</v>
      </c>
      <c r="D14" s="11" t="s">
        <v>4</v>
      </c>
      <c r="E14" s="11" t="s">
        <v>4</v>
      </c>
      <c r="F14" s="11" t="s">
        <v>4</v>
      </c>
      <c r="G14" s="11" t="s">
        <v>4</v>
      </c>
      <c r="L14" s="23" t="s">
        <v>2</v>
      </c>
      <c r="Q14" s="11" t="s">
        <v>4</v>
      </c>
      <c r="R14" s="11" t="s">
        <v>4</v>
      </c>
      <c r="S14" s="11" t="s">
        <v>4</v>
      </c>
      <c r="T14" s="16" t="s">
        <v>8</v>
      </c>
      <c r="U14" s="16" t="s">
        <v>8</v>
      </c>
      <c r="X14" s="1"/>
      <c r="Y14" s="1"/>
      <c r="Z14" s="1"/>
      <c r="AA14" s="1"/>
      <c r="AB14" s="1"/>
      <c r="AE14" s="11" t="s">
        <v>4</v>
      </c>
      <c r="AJ14" s="15" t="s">
        <v>5</v>
      </c>
      <c r="AO14" s="19" t="s">
        <v>5</v>
      </c>
      <c r="AT14" s="15" t="s">
        <v>5</v>
      </c>
      <c r="AX14" t="s">
        <v>0</v>
      </c>
      <c r="AY14" s="28" t="s">
        <v>5</v>
      </c>
      <c r="AZ14" s="22" t="s">
        <v>2</v>
      </c>
      <c r="BE14" s="28" t="s">
        <v>5</v>
      </c>
      <c r="BJ14" s="11" t="s">
        <v>4</v>
      </c>
      <c r="BO14" s="16" t="s">
        <v>8</v>
      </c>
      <c r="BT14" s="16" t="s">
        <v>8</v>
      </c>
      <c r="BU14" s="18" t="s">
        <v>6</v>
      </c>
      <c r="BW14" t="s">
        <v>0</v>
      </c>
      <c r="BY14" s="16" t="s">
        <v>8</v>
      </c>
      <c r="CD14" s="16" t="s">
        <v>8</v>
      </c>
      <c r="CI14" s="16" t="s">
        <v>8</v>
      </c>
      <c r="CN14" s="16" t="s">
        <v>8</v>
      </c>
      <c r="CR14" t="s">
        <v>0</v>
      </c>
      <c r="CS14" s="13" t="s">
        <v>7</v>
      </c>
      <c r="CT14" s="26" t="s">
        <v>6</v>
      </c>
      <c r="CY14" s="26" t="s">
        <v>6</v>
      </c>
      <c r="DD14" s="14" t="s">
        <v>9</v>
      </c>
      <c r="DI14" s="14" t="s">
        <v>9</v>
      </c>
      <c r="DN14" s="18" t="s">
        <v>6</v>
      </c>
      <c r="DO14" s="13" t="s">
        <v>7</v>
      </c>
      <c r="DT14" s="18" t="s">
        <v>6</v>
      </c>
      <c r="DY14" s="16" t="s">
        <v>8</v>
      </c>
      <c r="ED14" s="14" t="s">
        <v>9</v>
      </c>
      <c r="EI14" s="8" t="s">
        <v>3</v>
      </c>
      <c r="EL14" s="8" t="s">
        <v>3</v>
      </c>
      <c r="EO14" s="14" t="s">
        <v>9</v>
      </c>
      <c r="EQ14" t="s">
        <v>0</v>
      </c>
      <c r="ET14" s="18" t="s">
        <v>6</v>
      </c>
      <c r="EY14" s="14" t="s">
        <v>9</v>
      </c>
      <c r="FC14" t="s">
        <v>0</v>
      </c>
      <c r="FD14" s="14" t="s">
        <v>9</v>
      </c>
      <c r="FI14" s="16" t="s">
        <v>8</v>
      </c>
      <c r="FJ14" s="18" t="s">
        <v>6</v>
      </c>
      <c r="FO14" s="18" t="s">
        <v>6</v>
      </c>
      <c r="FT14" s="18" t="s">
        <v>6</v>
      </c>
      <c r="FY14" s="18" t="s">
        <v>6</v>
      </c>
      <c r="GD14" s="18" t="s">
        <v>6</v>
      </c>
      <c r="GE14" s="13" t="s">
        <v>7</v>
      </c>
      <c r="GJ14" s="18" t="s">
        <v>6</v>
      </c>
      <c r="GO14" s="14" t="s">
        <v>9</v>
      </c>
      <c r="GT14" s="18" t="s">
        <v>6</v>
      </c>
      <c r="GY14" s="18" t="s">
        <v>6</v>
      </c>
      <c r="HC14" s="15" t="s">
        <v>5</v>
      </c>
      <c r="HE14" s="18" t="s">
        <v>6</v>
      </c>
      <c r="HJ14" s="295" t="s">
        <v>2</v>
      </c>
      <c r="HO14" s="15" t="s">
        <v>5</v>
      </c>
      <c r="HQ14" t="s">
        <v>0</v>
      </c>
      <c r="HT14" s="14" t="s">
        <v>9</v>
      </c>
      <c r="HX14" s="15" t="s">
        <v>5</v>
      </c>
      <c r="HZ14" s="18" t="s">
        <v>6</v>
      </c>
      <c r="IE14" s="18" t="s">
        <v>6</v>
      </c>
      <c r="IJ14" s="14" t="s">
        <v>9</v>
      </c>
      <c r="IO14" s="14" t="s">
        <v>9</v>
      </c>
      <c r="IT14" s="25"/>
      <c r="IU14" s="14" t="s">
        <v>9</v>
      </c>
      <c r="IV14" s="14" t="s">
        <v>9</v>
      </c>
      <c r="IZ14" s="295" t="s">
        <v>2</v>
      </c>
      <c r="JE14" s="11" t="s">
        <v>4</v>
      </c>
      <c r="JJ14" s="295" t="s">
        <v>2</v>
      </c>
      <c r="JO14" s="14" t="s">
        <v>9</v>
      </c>
      <c r="JQ14" s="295" t="s">
        <v>2</v>
      </c>
      <c r="JU14" s="295" t="s">
        <v>2</v>
      </c>
      <c r="JZ14" s="16" t="s">
        <v>8</v>
      </c>
      <c r="KE14" s="16" t="s">
        <v>8</v>
      </c>
      <c r="KJ14" s="295" t="s">
        <v>2</v>
      </c>
      <c r="KO14" s="8" t="s">
        <v>3</v>
      </c>
      <c r="KP14" s="295" t="s">
        <v>2</v>
      </c>
      <c r="KU14" s="295" t="s">
        <v>2</v>
      </c>
      <c r="KZ14" s="295" t="s">
        <v>2</v>
      </c>
      <c r="LE14" s="295" t="s">
        <v>2</v>
      </c>
      <c r="LJ14" s="15" t="s">
        <v>5</v>
      </c>
      <c r="LK14" s="295" t="s">
        <v>2</v>
      </c>
      <c r="LP14" s="295" t="s">
        <v>2</v>
      </c>
      <c r="LU14" s="18" t="s">
        <v>6</v>
      </c>
      <c r="LZ14" s="15" t="s">
        <v>5</v>
      </c>
      <c r="ME14" s="16" t="s">
        <v>8</v>
      </c>
      <c r="MJ14" s="16" t="s">
        <v>8</v>
      </c>
    </row>
    <row r="15" spans="1:352" ht="15.75" thickBot="1" x14ac:dyDescent="0.3">
      <c r="C15" s="15" t="s">
        <v>5</v>
      </c>
      <c r="D15" s="15" t="s">
        <v>5</v>
      </c>
      <c r="E15" s="16" t="s">
        <v>8</v>
      </c>
      <c r="F15" s="16" t="s">
        <v>8</v>
      </c>
      <c r="G15" s="16" t="s">
        <v>8</v>
      </c>
      <c r="L15" s="8" t="s">
        <v>3</v>
      </c>
      <c r="Q15" s="16" t="s">
        <v>8</v>
      </c>
      <c r="R15" s="16" t="s">
        <v>8</v>
      </c>
      <c r="S15" s="16" t="s">
        <v>8</v>
      </c>
      <c r="T15" s="11" t="s">
        <v>4</v>
      </c>
      <c r="U15" s="11" t="s">
        <v>4</v>
      </c>
      <c r="X15" s="1"/>
      <c r="Y15" s="1"/>
      <c r="Z15" s="1"/>
      <c r="AA15" s="1"/>
      <c r="AB15" s="1"/>
      <c r="AE15" s="15" t="s">
        <v>5</v>
      </c>
      <c r="AJ15" s="14" t="s">
        <v>9</v>
      </c>
      <c r="AO15" s="14" t="s">
        <v>9</v>
      </c>
      <c r="AT15" s="11" t="s">
        <v>4</v>
      </c>
      <c r="AY15" s="11" t="s">
        <v>4</v>
      </c>
      <c r="AZ15" s="15" t="s">
        <v>5</v>
      </c>
      <c r="BE15" s="11" t="s">
        <v>4</v>
      </c>
      <c r="BJ15" s="16" t="s">
        <v>8</v>
      </c>
      <c r="BO15" s="11" t="s">
        <v>4</v>
      </c>
      <c r="BT15" s="11" t="s">
        <v>4</v>
      </c>
      <c r="BU15" s="15" t="s">
        <v>5</v>
      </c>
      <c r="BY15" s="13" t="s">
        <v>7</v>
      </c>
      <c r="CD15" s="13" t="s">
        <v>7</v>
      </c>
      <c r="CI15" s="13" t="s">
        <v>7</v>
      </c>
      <c r="CN15" s="13" t="s">
        <v>7</v>
      </c>
      <c r="CS15" s="15" t="s">
        <v>5</v>
      </c>
      <c r="CT15" s="13" t="s">
        <v>7</v>
      </c>
      <c r="CY15" s="13" t="s">
        <v>7</v>
      </c>
      <c r="DD15" s="26" t="s">
        <v>6</v>
      </c>
      <c r="DI15" s="18" t="s">
        <v>6</v>
      </c>
      <c r="DN15" s="16" t="s">
        <v>8</v>
      </c>
      <c r="DO15" s="15" t="s">
        <v>5</v>
      </c>
      <c r="DT15" s="14" t="s">
        <v>9</v>
      </c>
      <c r="DY15" s="14" t="s">
        <v>9</v>
      </c>
      <c r="ED15" s="16" t="s">
        <v>8</v>
      </c>
      <c r="EF15" t="s">
        <v>0</v>
      </c>
      <c r="EI15" s="26" t="s">
        <v>6</v>
      </c>
      <c r="EL15" s="13" t="s">
        <v>7</v>
      </c>
      <c r="EM15" t="s">
        <v>0</v>
      </c>
      <c r="EO15" s="18" t="s">
        <v>6</v>
      </c>
      <c r="ET15" s="8" t="s">
        <v>3</v>
      </c>
      <c r="EY15" s="8" t="s">
        <v>3</v>
      </c>
      <c r="FD15" s="22" t="s">
        <v>2</v>
      </c>
      <c r="FI15" s="8" t="s">
        <v>3</v>
      </c>
      <c r="FJ15" s="15" t="s">
        <v>5</v>
      </c>
      <c r="FO15" s="8" t="s">
        <v>3</v>
      </c>
      <c r="FT15" s="8" t="s">
        <v>3</v>
      </c>
      <c r="FY15" s="16" t="s">
        <v>8</v>
      </c>
      <c r="GD15" s="13" t="s">
        <v>7</v>
      </c>
      <c r="GE15" s="14" t="s">
        <v>9</v>
      </c>
      <c r="GJ15" s="16" t="s">
        <v>8</v>
      </c>
      <c r="GO15" s="11" t="s">
        <v>4</v>
      </c>
      <c r="GT15" s="13" t="s">
        <v>7</v>
      </c>
      <c r="GY15" s="15" t="s">
        <v>5</v>
      </c>
      <c r="HC15" s="16" t="s">
        <v>8</v>
      </c>
      <c r="HE15" s="15" t="s">
        <v>5</v>
      </c>
      <c r="HI15" t="s">
        <v>0</v>
      </c>
      <c r="HJ15" s="18" t="s">
        <v>6</v>
      </c>
      <c r="HN15" t="s">
        <v>0</v>
      </c>
      <c r="HO15" s="14" t="s">
        <v>9</v>
      </c>
      <c r="HT15" s="15" t="s">
        <v>5</v>
      </c>
      <c r="HX15" s="14" t="s">
        <v>9</v>
      </c>
      <c r="HZ15" s="15" t="s">
        <v>5</v>
      </c>
      <c r="IE15" s="14" t="s">
        <v>9</v>
      </c>
      <c r="IJ15" s="18" t="s">
        <v>6</v>
      </c>
      <c r="IO15" s="18" t="s">
        <v>6</v>
      </c>
      <c r="IP15" t="s">
        <v>0</v>
      </c>
      <c r="IT15" s="25"/>
      <c r="IU15" s="15" t="s">
        <v>5</v>
      </c>
      <c r="IV15" s="18" t="s">
        <v>6</v>
      </c>
      <c r="IZ15" s="18" t="s">
        <v>6</v>
      </c>
      <c r="JE15" s="18" t="s">
        <v>6</v>
      </c>
      <c r="JJ15" s="18" t="s">
        <v>6</v>
      </c>
      <c r="JO15" s="18" t="s">
        <v>6</v>
      </c>
      <c r="JQ15" s="16" t="s">
        <v>8</v>
      </c>
      <c r="JU15" s="16" t="s">
        <v>8</v>
      </c>
      <c r="JZ15" s="295" t="s">
        <v>2</v>
      </c>
      <c r="KE15" s="295" t="s">
        <v>2</v>
      </c>
      <c r="KJ15" s="16" t="s">
        <v>8</v>
      </c>
      <c r="KO15" s="16" t="s">
        <v>8</v>
      </c>
      <c r="KP15" s="16" t="s">
        <v>8</v>
      </c>
      <c r="KU15" s="13" t="s">
        <v>7</v>
      </c>
      <c r="KZ15" s="15" t="s">
        <v>5</v>
      </c>
      <c r="LE15" s="15" t="s">
        <v>5</v>
      </c>
      <c r="LJ15" s="295" t="s">
        <v>2</v>
      </c>
      <c r="LK15" s="15" t="s">
        <v>5</v>
      </c>
      <c r="LP15" s="15" t="s">
        <v>5</v>
      </c>
      <c r="LT15" t="s">
        <v>0</v>
      </c>
      <c r="LU15" s="16" t="s">
        <v>8</v>
      </c>
      <c r="LZ15" s="18" t="s">
        <v>6</v>
      </c>
      <c r="ME15" s="295" t="s">
        <v>2</v>
      </c>
      <c r="MJ15" s="295" t="s">
        <v>2</v>
      </c>
    </row>
    <row r="16" spans="1:352" ht="15.75" thickBot="1" x14ac:dyDescent="0.3">
      <c r="C16" s="22" t="s">
        <v>2</v>
      </c>
      <c r="D16" s="16" t="s">
        <v>8</v>
      </c>
      <c r="E16" s="22" t="s">
        <v>2</v>
      </c>
      <c r="F16" s="13" t="s">
        <v>7</v>
      </c>
      <c r="G16" s="13" t="s">
        <v>7</v>
      </c>
      <c r="L16" s="11" t="s">
        <v>4</v>
      </c>
      <c r="Q16" s="13" t="s">
        <v>7</v>
      </c>
      <c r="R16" s="13" t="s">
        <v>7</v>
      </c>
      <c r="S16" s="13" t="s">
        <v>7</v>
      </c>
      <c r="T16" s="18" t="s">
        <v>6</v>
      </c>
      <c r="U16" s="18" t="s">
        <v>6</v>
      </c>
      <c r="X16" s="1"/>
      <c r="Y16" s="1"/>
      <c r="Z16" s="1"/>
      <c r="AA16" s="1"/>
      <c r="AB16" s="1"/>
      <c r="AE16" s="18" t="s">
        <v>6</v>
      </c>
      <c r="AJ16" s="22" t="s">
        <v>2</v>
      </c>
      <c r="AO16" s="11" t="s">
        <v>4</v>
      </c>
      <c r="AT16" s="14" t="s">
        <v>9</v>
      </c>
      <c r="AY16" s="14" t="s">
        <v>9</v>
      </c>
      <c r="AZ16" s="13" t="s">
        <v>7</v>
      </c>
      <c r="BE16" s="14" t="s">
        <v>9</v>
      </c>
      <c r="BJ16" s="28" t="s">
        <v>5</v>
      </c>
      <c r="BO16" s="28" t="s">
        <v>5</v>
      </c>
      <c r="BT16" s="13" t="s">
        <v>7</v>
      </c>
      <c r="BU16" s="22" t="s">
        <v>2</v>
      </c>
      <c r="BY16" s="11" t="s">
        <v>4</v>
      </c>
      <c r="CD16" s="11" t="s">
        <v>4</v>
      </c>
      <c r="CI16" s="11" t="s">
        <v>4</v>
      </c>
      <c r="CN16" s="28" t="s">
        <v>5</v>
      </c>
      <c r="CS16" s="11" t="s">
        <v>4</v>
      </c>
      <c r="CT16" s="28" t="s">
        <v>5</v>
      </c>
      <c r="CY16" s="20" t="s">
        <v>2</v>
      </c>
      <c r="DD16" s="13" t="s">
        <v>7</v>
      </c>
      <c r="DI16" s="13" t="s">
        <v>7</v>
      </c>
      <c r="DN16" s="13" t="s">
        <v>7</v>
      </c>
      <c r="DO16" s="11" t="s">
        <v>4</v>
      </c>
      <c r="DQ16" t="s">
        <v>0</v>
      </c>
      <c r="DT16" s="8" t="s">
        <v>3</v>
      </c>
      <c r="DY16" s="13" t="s">
        <v>7</v>
      </c>
      <c r="ED16" s="13" t="s">
        <v>7</v>
      </c>
      <c r="EI16" s="16" t="s">
        <v>8</v>
      </c>
      <c r="EL16" s="14" t="s">
        <v>9</v>
      </c>
      <c r="EO16" s="16" t="s">
        <v>8</v>
      </c>
      <c r="ET16" s="16" t="s">
        <v>8</v>
      </c>
      <c r="EY16" s="22" t="s">
        <v>2</v>
      </c>
      <c r="FD16" s="8" t="s">
        <v>3</v>
      </c>
      <c r="FI16" s="15" t="s">
        <v>5</v>
      </c>
      <c r="FJ16" s="8" t="s">
        <v>3</v>
      </c>
      <c r="FO16" s="16" t="s">
        <v>8</v>
      </c>
      <c r="FP16" t="s">
        <v>0</v>
      </c>
      <c r="FT16" s="22" t="s">
        <v>2</v>
      </c>
      <c r="FY16" s="8" t="s">
        <v>3</v>
      </c>
      <c r="GD16" s="16" t="s">
        <v>8</v>
      </c>
      <c r="GE16" s="15" t="s">
        <v>5</v>
      </c>
      <c r="GJ16" s="11" t="s">
        <v>4</v>
      </c>
      <c r="GK16" t="s">
        <v>0</v>
      </c>
      <c r="GO16" s="13" t="s">
        <v>7</v>
      </c>
      <c r="GT16" s="11" t="s">
        <v>4</v>
      </c>
      <c r="GY16" s="13" t="s">
        <v>7</v>
      </c>
      <c r="HC16" s="13" t="s">
        <v>7</v>
      </c>
      <c r="HE16" s="11" t="s">
        <v>4</v>
      </c>
      <c r="HI16" t="s">
        <v>0</v>
      </c>
      <c r="HJ16" s="14" t="s">
        <v>9</v>
      </c>
      <c r="HO16" s="18" t="s">
        <v>6</v>
      </c>
      <c r="HT16" s="18" t="s">
        <v>6</v>
      </c>
      <c r="HX16" s="11" t="s">
        <v>4</v>
      </c>
      <c r="HZ16" s="14" t="s">
        <v>9</v>
      </c>
      <c r="IA16" t="s">
        <v>0</v>
      </c>
      <c r="IE16" s="11" t="s">
        <v>4</v>
      </c>
      <c r="IJ16" s="15" t="s">
        <v>5</v>
      </c>
      <c r="IO16" s="15" t="s">
        <v>5</v>
      </c>
      <c r="IQ16" t="s">
        <v>0</v>
      </c>
      <c r="IT16" s="25"/>
      <c r="IU16" s="11" t="s">
        <v>4</v>
      </c>
      <c r="IV16" s="11" t="s">
        <v>4</v>
      </c>
      <c r="IZ16" s="11" t="s">
        <v>4</v>
      </c>
      <c r="JA16" t="s">
        <v>0</v>
      </c>
      <c r="JE16" s="295" t="s">
        <v>2</v>
      </c>
      <c r="JJ16" s="8" t="s">
        <v>3</v>
      </c>
      <c r="JO16" s="295" t="s">
        <v>2</v>
      </c>
      <c r="JQ16" s="8" t="s">
        <v>3</v>
      </c>
      <c r="JU16" s="18" t="s">
        <v>6</v>
      </c>
      <c r="JZ16" s="18" t="s">
        <v>6</v>
      </c>
      <c r="KE16" s="14" t="s">
        <v>9</v>
      </c>
      <c r="KJ16" s="13" t="s">
        <v>7</v>
      </c>
      <c r="KO16" s="15" t="s">
        <v>5</v>
      </c>
      <c r="KP16" s="13" t="s">
        <v>7</v>
      </c>
      <c r="KU16" s="11" t="s">
        <v>4</v>
      </c>
      <c r="KZ16" s="11" t="s">
        <v>4</v>
      </c>
      <c r="LE16" s="11" t="s">
        <v>4</v>
      </c>
      <c r="LJ16" s="16" t="s">
        <v>8</v>
      </c>
      <c r="LK16" s="16" t="s">
        <v>8</v>
      </c>
      <c r="LP16" s="16" t="s">
        <v>8</v>
      </c>
      <c r="LU16" s="13" t="s">
        <v>7</v>
      </c>
      <c r="LZ16" s="295" t="s">
        <v>2</v>
      </c>
      <c r="ME16" s="15" t="s">
        <v>5</v>
      </c>
      <c r="MJ16" s="15" t="s">
        <v>5</v>
      </c>
    </row>
    <row r="17" spans="2:350" ht="15.75" thickBot="1" x14ac:dyDescent="0.3">
      <c r="C17" s="18" t="s">
        <v>6</v>
      </c>
      <c r="D17" s="22" t="s">
        <v>2</v>
      </c>
      <c r="E17" s="13" t="s">
        <v>7</v>
      </c>
      <c r="F17" s="22" t="s">
        <v>2</v>
      </c>
      <c r="G17" s="22" t="s">
        <v>2</v>
      </c>
      <c r="L17" s="15" t="s">
        <v>5</v>
      </c>
      <c r="Q17" s="15" t="s">
        <v>5</v>
      </c>
      <c r="R17" s="15" t="s">
        <v>5</v>
      </c>
      <c r="S17" s="18" t="s">
        <v>6</v>
      </c>
      <c r="T17" s="13" t="s">
        <v>7</v>
      </c>
      <c r="U17" s="13" t="s">
        <v>7</v>
      </c>
      <c r="X17" s="1"/>
      <c r="Y17" s="1"/>
      <c r="Z17" s="1"/>
      <c r="AA17" s="1"/>
      <c r="AB17" s="1"/>
      <c r="AE17" s="13" t="s">
        <v>7</v>
      </c>
      <c r="AJ17" s="11" t="s">
        <v>4</v>
      </c>
      <c r="AO17" s="22" t="s">
        <v>2</v>
      </c>
      <c r="AT17" s="22" t="s">
        <v>2</v>
      </c>
      <c r="AY17" s="16" t="s">
        <v>8</v>
      </c>
      <c r="AZ17" s="18" t="s">
        <v>6</v>
      </c>
      <c r="BE17" s="16" t="s">
        <v>8</v>
      </c>
      <c r="BJ17" s="14" t="s">
        <v>9</v>
      </c>
      <c r="BO17" s="13" t="s">
        <v>7</v>
      </c>
      <c r="BT17" s="28" t="s">
        <v>5</v>
      </c>
      <c r="BU17" s="8" t="s">
        <v>3</v>
      </c>
      <c r="BY17" s="14" t="s">
        <v>9</v>
      </c>
      <c r="CD17" s="20" t="s">
        <v>2</v>
      </c>
      <c r="CI17" s="20" t="s">
        <v>2</v>
      </c>
      <c r="CN17" s="20" t="s">
        <v>2</v>
      </c>
      <c r="CS17" s="22" t="s">
        <v>2</v>
      </c>
      <c r="CT17" s="20" t="s">
        <v>2</v>
      </c>
      <c r="CY17" s="28" t="s">
        <v>5</v>
      </c>
      <c r="DD17" s="11" t="s">
        <v>4</v>
      </c>
      <c r="DI17" s="11" t="s">
        <v>4</v>
      </c>
      <c r="DN17" s="8" t="s">
        <v>3</v>
      </c>
      <c r="DO17" s="8" t="s">
        <v>3</v>
      </c>
      <c r="DQ17" t="s">
        <v>0</v>
      </c>
      <c r="DT17" s="13" t="s">
        <v>7</v>
      </c>
      <c r="DY17" s="8" t="s">
        <v>3</v>
      </c>
      <c r="ED17" s="8" t="s">
        <v>3</v>
      </c>
      <c r="EI17" s="13" t="s">
        <v>7</v>
      </c>
      <c r="EL17" s="15" t="s">
        <v>5</v>
      </c>
      <c r="EO17" s="13" t="s">
        <v>7</v>
      </c>
      <c r="ET17" s="22" t="s">
        <v>2</v>
      </c>
      <c r="EY17" s="16" t="s">
        <v>8</v>
      </c>
      <c r="FD17" s="15" t="s">
        <v>5</v>
      </c>
      <c r="FI17" s="22" t="s">
        <v>2</v>
      </c>
      <c r="FJ17" s="16" t="s">
        <v>8</v>
      </c>
      <c r="FK17" t="s">
        <v>0</v>
      </c>
      <c r="FO17" s="22" t="s">
        <v>2</v>
      </c>
      <c r="FT17" s="11" t="s">
        <v>4</v>
      </c>
      <c r="FY17" s="11" t="s">
        <v>4</v>
      </c>
      <c r="GD17" s="15" t="s">
        <v>5</v>
      </c>
      <c r="GE17" s="8" t="s">
        <v>3</v>
      </c>
      <c r="GF17" t="s">
        <v>0</v>
      </c>
      <c r="GJ17" s="13" t="s">
        <v>7</v>
      </c>
      <c r="GO17" s="197" t="s">
        <v>8</v>
      </c>
      <c r="GT17" s="15" t="s">
        <v>5</v>
      </c>
      <c r="GY17" s="11" t="s">
        <v>4</v>
      </c>
      <c r="HC17" s="11" t="s">
        <v>4</v>
      </c>
      <c r="HD17" t="s">
        <v>0</v>
      </c>
      <c r="HE17" s="13" t="s">
        <v>7</v>
      </c>
      <c r="HJ17" s="11" t="s">
        <v>4</v>
      </c>
      <c r="HN17" t="s">
        <v>0</v>
      </c>
      <c r="HO17" s="11" t="s">
        <v>4</v>
      </c>
      <c r="HT17" s="11" t="s">
        <v>4</v>
      </c>
      <c r="HX17" s="13" t="s">
        <v>7</v>
      </c>
      <c r="HZ17" s="11" t="s">
        <v>4</v>
      </c>
      <c r="IE17" s="15" t="s">
        <v>5</v>
      </c>
      <c r="IJ17" s="11" t="s">
        <v>4</v>
      </c>
      <c r="IO17" s="11" t="s">
        <v>4</v>
      </c>
      <c r="IR17" s="174"/>
      <c r="IT17" s="25"/>
      <c r="IU17" s="8" t="s">
        <v>3</v>
      </c>
      <c r="IV17" s="15" t="s">
        <v>5</v>
      </c>
      <c r="IY17" t="s">
        <v>0</v>
      </c>
      <c r="IZ17" s="8" t="s">
        <v>3</v>
      </c>
      <c r="JE17" s="16" t="s">
        <v>8</v>
      </c>
      <c r="JI17" t="s">
        <v>0</v>
      </c>
      <c r="JJ17" s="11" t="s">
        <v>4</v>
      </c>
      <c r="JO17" s="16" t="s">
        <v>8</v>
      </c>
      <c r="JQ17" s="11" t="s">
        <v>4</v>
      </c>
      <c r="JR17" t="s">
        <v>0</v>
      </c>
      <c r="JU17" s="14" t="s">
        <v>9</v>
      </c>
      <c r="JZ17" s="14" t="s">
        <v>9</v>
      </c>
      <c r="KE17" s="13" t="s">
        <v>7</v>
      </c>
      <c r="KJ17" s="15" t="s">
        <v>5</v>
      </c>
      <c r="KO17" s="13" t="s">
        <v>7</v>
      </c>
      <c r="KP17" s="15" t="s">
        <v>5</v>
      </c>
      <c r="KU17" s="16" t="s">
        <v>8</v>
      </c>
      <c r="KZ17" s="14" t="s">
        <v>9</v>
      </c>
      <c r="LE17" s="18" t="s">
        <v>6</v>
      </c>
      <c r="LJ17" s="18" t="s">
        <v>6</v>
      </c>
      <c r="LK17" s="14" t="s">
        <v>9</v>
      </c>
      <c r="LP17" s="18" t="s">
        <v>6</v>
      </c>
      <c r="LU17" s="15" t="s">
        <v>5</v>
      </c>
      <c r="LZ17" s="16" t="s">
        <v>8</v>
      </c>
      <c r="ME17" s="18" t="s">
        <v>6</v>
      </c>
      <c r="MJ17" s="13" t="s">
        <v>7</v>
      </c>
    </row>
    <row r="18" spans="2:350" ht="15.75" thickBot="1" x14ac:dyDescent="0.3">
      <c r="C18" s="13" t="s">
        <v>7</v>
      </c>
      <c r="D18" s="18" t="s">
        <v>6</v>
      </c>
      <c r="E18" s="15" t="s">
        <v>5</v>
      </c>
      <c r="F18" s="15" t="s">
        <v>5</v>
      </c>
      <c r="G18" s="15" t="s">
        <v>5</v>
      </c>
      <c r="L18" s="18" t="s">
        <v>6</v>
      </c>
      <c r="Q18" s="18" t="s">
        <v>6</v>
      </c>
      <c r="R18" s="18" t="s">
        <v>6</v>
      </c>
      <c r="S18" s="15" t="s">
        <v>5</v>
      </c>
      <c r="T18" s="15" t="s">
        <v>5</v>
      </c>
      <c r="U18" s="15" t="s">
        <v>5</v>
      </c>
      <c r="X18" s="1"/>
      <c r="Y18" s="1"/>
      <c r="Z18" s="1"/>
      <c r="AA18" s="1"/>
      <c r="AB18" s="1"/>
      <c r="AE18" s="16" t="s">
        <v>8</v>
      </c>
      <c r="AJ18" s="8" t="s">
        <v>3</v>
      </c>
      <c r="AO18" s="8" t="s">
        <v>3</v>
      </c>
      <c r="AT18" s="13" t="s">
        <v>7</v>
      </c>
      <c r="AY18" s="13" t="s">
        <v>7</v>
      </c>
      <c r="AZ18" s="16" t="s">
        <v>8</v>
      </c>
      <c r="BE18" s="13" t="s">
        <v>7</v>
      </c>
      <c r="BJ18" s="13" t="s">
        <v>7</v>
      </c>
      <c r="BO18" s="14" t="s">
        <v>9</v>
      </c>
      <c r="BT18" s="14" t="s">
        <v>9</v>
      </c>
      <c r="BU18" s="16" t="s">
        <v>8</v>
      </c>
      <c r="BY18" s="28" t="s">
        <v>5</v>
      </c>
      <c r="CD18" s="28" t="s">
        <v>5</v>
      </c>
      <c r="CI18" s="28" t="s">
        <v>5</v>
      </c>
      <c r="CK18" t="s">
        <v>0</v>
      </c>
      <c r="CN18" s="11" t="s">
        <v>4</v>
      </c>
      <c r="CS18" s="8" t="s">
        <v>3</v>
      </c>
      <c r="CT18" s="14" t="s">
        <v>9</v>
      </c>
      <c r="CY18" s="14" t="s">
        <v>9</v>
      </c>
      <c r="DD18" s="28" t="s">
        <v>5</v>
      </c>
      <c r="DI18" s="8" t="s">
        <v>3</v>
      </c>
      <c r="DN18" s="15" t="s">
        <v>5</v>
      </c>
      <c r="DO18" s="14" t="s">
        <v>9</v>
      </c>
      <c r="DT18" s="15" t="s">
        <v>5</v>
      </c>
      <c r="DY18" s="15" t="s">
        <v>5</v>
      </c>
      <c r="ED18" s="15" t="s">
        <v>5</v>
      </c>
      <c r="EI18" s="22" t="s">
        <v>2</v>
      </c>
      <c r="EL18" s="22" t="s">
        <v>2</v>
      </c>
      <c r="EO18" s="22" t="s">
        <v>2</v>
      </c>
      <c r="ET18" s="13" t="s">
        <v>7</v>
      </c>
      <c r="EY18" s="15" t="s">
        <v>5</v>
      </c>
      <c r="FD18" s="16" t="s">
        <v>8</v>
      </c>
      <c r="FI18" s="13" t="s">
        <v>7</v>
      </c>
      <c r="FJ18" s="22" t="s">
        <v>2</v>
      </c>
      <c r="FO18" s="15" t="s">
        <v>5</v>
      </c>
      <c r="FT18" s="13" t="s">
        <v>7</v>
      </c>
      <c r="FY18" s="13" t="s">
        <v>7</v>
      </c>
      <c r="GD18" s="11" t="s">
        <v>4</v>
      </c>
      <c r="GE18" s="11" t="s">
        <v>4</v>
      </c>
      <c r="GJ18" s="15" t="s">
        <v>5</v>
      </c>
      <c r="GO18" s="15" t="s">
        <v>5</v>
      </c>
      <c r="GT18" s="295" t="s">
        <v>2</v>
      </c>
      <c r="GY18" s="295" t="s">
        <v>2</v>
      </c>
      <c r="HC18" s="8" t="s">
        <v>3</v>
      </c>
      <c r="HE18" s="16" t="s">
        <v>8</v>
      </c>
      <c r="HJ18" s="16" t="s">
        <v>8</v>
      </c>
      <c r="HN18" t="s">
        <v>0</v>
      </c>
      <c r="HO18" s="13" t="s">
        <v>7</v>
      </c>
      <c r="HT18" s="13" t="s">
        <v>7</v>
      </c>
      <c r="HX18" s="16" t="s">
        <v>8</v>
      </c>
      <c r="HZ18" s="8" t="s">
        <v>3</v>
      </c>
      <c r="IE18" s="13" t="s">
        <v>7</v>
      </c>
      <c r="IH18" t="s">
        <v>0</v>
      </c>
      <c r="IJ18" s="8" t="s">
        <v>3</v>
      </c>
      <c r="IO18" s="8" t="s">
        <v>3</v>
      </c>
      <c r="IT18" s="25"/>
      <c r="IU18" s="13" t="s">
        <v>7</v>
      </c>
      <c r="IV18" s="8" t="s">
        <v>3</v>
      </c>
      <c r="IZ18" s="15" t="s">
        <v>5</v>
      </c>
      <c r="JE18" s="8" t="s">
        <v>3</v>
      </c>
      <c r="JH18" t="s">
        <v>0</v>
      </c>
      <c r="JI18" t="s">
        <v>0</v>
      </c>
      <c r="JJ18" s="16" t="s">
        <v>8</v>
      </c>
      <c r="JO18" s="11" t="s">
        <v>4</v>
      </c>
      <c r="JQ18" s="15" t="s">
        <v>5</v>
      </c>
      <c r="JU18" s="11" t="s">
        <v>4</v>
      </c>
      <c r="JV18" t="s">
        <v>0</v>
      </c>
      <c r="JZ18" s="13" t="s">
        <v>7</v>
      </c>
      <c r="KE18" s="15" t="s">
        <v>5</v>
      </c>
      <c r="KJ18" s="11" t="s">
        <v>4</v>
      </c>
      <c r="KO18" s="11" t="s">
        <v>4</v>
      </c>
      <c r="KP18" s="11" t="s">
        <v>4</v>
      </c>
      <c r="KU18" s="15" t="s">
        <v>5</v>
      </c>
      <c r="KZ18" s="16" t="s">
        <v>8</v>
      </c>
      <c r="LE18" s="14" t="s">
        <v>9</v>
      </c>
      <c r="LJ18" s="14" t="s">
        <v>9</v>
      </c>
      <c r="LK18" s="13" t="s">
        <v>7</v>
      </c>
      <c r="LP18" s="14" t="s">
        <v>9</v>
      </c>
      <c r="LU18" s="14" t="s">
        <v>9</v>
      </c>
      <c r="LZ18" s="13" t="s">
        <v>7</v>
      </c>
      <c r="ME18" s="13" t="s">
        <v>7</v>
      </c>
      <c r="MJ18" s="18" t="s">
        <v>6</v>
      </c>
    </row>
    <row r="19" spans="2:350" ht="15.75" thickBot="1" x14ac:dyDescent="0.3">
      <c r="C19" s="16" t="s">
        <v>8</v>
      </c>
      <c r="D19" s="13" t="s">
        <v>7</v>
      </c>
      <c r="E19" s="18" t="s">
        <v>6</v>
      </c>
      <c r="F19" s="18" t="s">
        <v>6</v>
      </c>
      <c r="G19" s="18" t="s">
        <v>6</v>
      </c>
      <c r="L19" s="13" t="s">
        <v>7</v>
      </c>
      <c r="Q19" s="8" t="s">
        <v>3</v>
      </c>
      <c r="R19" s="8" t="s">
        <v>3</v>
      </c>
      <c r="S19" s="8" t="s">
        <v>3</v>
      </c>
      <c r="T19" s="14" t="s">
        <v>9</v>
      </c>
      <c r="U19" s="14" t="s">
        <v>9</v>
      </c>
      <c r="X19" s="1"/>
      <c r="Y19" s="1"/>
      <c r="Z19" s="1"/>
      <c r="AA19" s="1"/>
      <c r="AB19" s="1"/>
      <c r="AE19" s="21" t="s">
        <v>9</v>
      </c>
      <c r="AJ19" s="13" t="s">
        <v>7</v>
      </c>
      <c r="AO19" s="13" t="s">
        <v>7</v>
      </c>
      <c r="AT19" s="8" t="s">
        <v>3</v>
      </c>
      <c r="AY19" s="8" t="s">
        <v>3</v>
      </c>
      <c r="AZ19" s="21" t="s">
        <v>9</v>
      </c>
      <c r="BE19" s="8" t="s">
        <v>3</v>
      </c>
      <c r="BJ19" s="8" t="s">
        <v>3</v>
      </c>
      <c r="BO19" s="8" t="s">
        <v>3</v>
      </c>
      <c r="BT19" s="8" t="s">
        <v>3</v>
      </c>
      <c r="BU19" s="21" t="s">
        <v>9</v>
      </c>
      <c r="BY19" s="20" t="s">
        <v>2</v>
      </c>
      <c r="CD19" s="14" t="s">
        <v>9</v>
      </c>
      <c r="CI19" s="14" t="s">
        <v>9</v>
      </c>
      <c r="CN19" s="14" t="s">
        <v>9</v>
      </c>
      <c r="CS19" s="21" t="s">
        <v>9</v>
      </c>
      <c r="CT19" s="7" t="s">
        <v>3</v>
      </c>
      <c r="CY19" s="11" t="s">
        <v>4</v>
      </c>
      <c r="DD19" s="20" t="s">
        <v>2</v>
      </c>
      <c r="DI19" s="15" t="s">
        <v>5</v>
      </c>
      <c r="DN19" s="11" t="s">
        <v>4</v>
      </c>
      <c r="DO19" s="20" t="s">
        <v>2</v>
      </c>
      <c r="DT19" s="22" t="s">
        <v>2</v>
      </c>
      <c r="DV19" t="s">
        <v>0</v>
      </c>
      <c r="DY19" s="22" t="s">
        <v>2</v>
      </c>
      <c r="ED19" s="22" t="s">
        <v>2</v>
      </c>
      <c r="EI19" s="15" t="s">
        <v>5</v>
      </c>
      <c r="EL19" s="73" t="s">
        <v>4</v>
      </c>
      <c r="EO19" s="15" t="s">
        <v>5</v>
      </c>
      <c r="ET19" s="15" t="s">
        <v>5</v>
      </c>
      <c r="EY19" s="13" t="s">
        <v>7</v>
      </c>
      <c r="FD19" s="13" t="s">
        <v>7</v>
      </c>
      <c r="FI19" s="73" t="s">
        <v>4</v>
      </c>
      <c r="FJ19" s="13" t="s">
        <v>7</v>
      </c>
      <c r="FO19" s="13" t="s">
        <v>7</v>
      </c>
      <c r="FT19" s="15" t="s">
        <v>5</v>
      </c>
      <c r="FY19" s="15" t="s">
        <v>5</v>
      </c>
      <c r="GD19" s="8" t="s">
        <v>3</v>
      </c>
      <c r="GE19" s="109" t="s">
        <v>2</v>
      </c>
      <c r="GJ19" s="8" t="s">
        <v>3</v>
      </c>
      <c r="GO19" s="295" t="s">
        <v>2</v>
      </c>
      <c r="GT19" s="197" t="s">
        <v>8</v>
      </c>
      <c r="GY19" s="197" t="s">
        <v>8</v>
      </c>
      <c r="HC19" s="109" t="s">
        <v>2</v>
      </c>
      <c r="HE19" s="295" t="s">
        <v>2</v>
      </c>
      <c r="HJ19" s="13" t="s">
        <v>7</v>
      </c>
      <c r="HN19" t="s">
        <v>0</v>
      </c>
      <c r="HO19" s="16" t="s">
        <v>8</v>
      </c>
      <c r="HT19" s="8" t="s">
        <v>3</v>
      </c>
      <c r="HV19" t="s">
        <v>0</v>
      </c>
      <c r="HX19" s="7" t="s">
        <v>3</v>
      </c>
      <c r="HZ19" s="13" t="s">
        <v>7</v>
      </c>
      <c r="IE19" s="8" t="s">
        <v>3</v>
      </c>
      <c r="IJ19" s="13" t="s">
        <v>7</v>
      </c>
      <c r="IO19" s="13" t="s">
        <v>7</v>
      </c>
      <c r="IT19" s="25"/>
      <c r="IU19" s="17" t="s">
        <v>8</v>
      </c>
      <c r="IV19" s="13" t="s">
        <v>7</v>
      </c>
      <c r="IZ19" s="16" t="s">
        <v>8</v>
      </c>
      <c r="JE19" s="13" t="s">
        <v>7</v>
      </c>
      <c r="JJ19" s="13" t="s">
        <v>7</v>
      </c>
      <c r="JO19" s="13" t="s">
        <v>7</v>
      </c>
      <c r="JQ19" s="12" t="s">
        <v>7</v>
      </c>
      <c r="JU19" s="13" t="s">
        <v>7</v>
      </c>
      <c r="JZ19" s="11" t="s">
        <v>4</v>
      </c>
      <c r="KE19" s="18" t="s">
        <v>6</v>
      </c>
      <c r="KJ19" s="14" t="s">
        <v>9</v>
      </c>
      <c r="KO19" s="21" t="s">
        <v>9</v>
      </c>
      <c r="KP19" s="14" t="s">
        <v>9</v>
      </c>
      <c r="KU19" s="14" t="s">
        <v>9</v>
      </c>
      <c r="KZ19" s="13" t="s">
        <v>7</v>
      </c>
      <c r="LE19" s="13" t="s">
        <v>7</v>
      </c>
      <c r="LJ19" s="13" t="s">
        <v>7</v>
      </c>
      <c r="LK19" s="76" t="s">
        <v>4</v>
      </c>
      <c r="LP19" s="13" t="s">
        <v>7</v>
      </c>
      <c r="LU19" s="11" t="s">
        <v>4</v>
      </c>
      <c r="LZ19" s="14" t="s">
        <v>9</v>
      </c>
      <c r="ME19" s="14" t="s">
        <v>9</v>
      </c>
      <c r="MJ19" s="14" t="s">
        <v>9</v>
      </c>
    </row>
    <row r="20" spans="2:350" ht="15.75" thickBot="1" x14ac:dyDescent="0.3">
      <c r="C20" s="8" t="s">
        <v>3</v>
      </c>
      <c r="D20" s="8" t="s">
        <v>3</v>
      </c>
      <c r="E20" s="8" t="s">
        <v>3</v>
      </c>
      <c r="F20" s="8" t="s">
        <v>3</v>
      </c>
      <c r="G20" s="8" t="s">
        <v>3</v>
      </c>
      <c r="L20" s="16" t="s">
        <v>8</v>
      </c>
      <c r="Q20" s="22" t="s">
        <v>2</v>
      </c>
      <c r="R20" s="14" t="s">
        <v>9</v>
      </c>
      <c r="S20" s="14" t="s">
        <v>9</v>
      </c>
      <c r="T20" s="8" t="s">
        <v>3</v>
      </c>
      <c r="U20" s="8" t="s">
        <v>3</v>
      </c>
      <c r="X20" s="1"/>
      <c r="Y20" s="1"/>
      <c r="Z20" s="1"/>
      <c r="AA20" s="1"/>
      <c r="AB20" s="1"/>
      <c r="AJ20" s="17" t="s">
        <v>8</v>
      </c>
      <c r="AO20" s="17" t="s">
        <v>8</v>
      </c>
      <c r="AT20" s="17" t="s">
        <v>8</v>
      </c>
      <c r="AY20" s="20" t="s">
        <v>2</v>
      </c>
      <c r="BE20" s="20" t="s">
        <v>2</v>
      </c>
      <c r="BJ20" s="20" t="s">
        <v>2</v>
      </c>
      <c r="BO20" s="20" t="s">
        <v>2</v>
      </c>
      <c r="BT20" s="20" t="s">
        <v>2</v>
      </c>
      <c r="BY20" s="7" t="s">
        <v>3</v>
      </c>
      <c r="CD20" s="7" t="s">
        <v>3</v>
      </c>
      <c r="CI20" s="7" t="s">
        <v>3</v>
      </c>
      <c r="CN20" s="7" t="s">
        <v>3</v>
      </c>
      <c r="CT20" s="11" t="s">
        <v>4</v>
      </c>
      <c r="CY20" s="7" t="s">
        <v>3</v>
      </c>
      <c r="DD20" s="7" t="s">
        <v>3</v>
      </c>
      <c r="DI20" s="20" t="s">
        <v>2</v>
      </c>
      <c r="DN20" s="22" t="s">
        <v>2</v>
      </c>
      <c r="DT20" s="73" t="s">
        <v>4</v>
      </c>
      <c r="DY20" s="73" t="s">
        <v>4</v>
      </c>
      <c r="ED20" s="73" t="s">
        <v>4</v>
      </c>
      <c r="EI20" s="73" t="s">
        <v>4</v>
      </c>
      <c r="EO20" s="73" t="s">
        <v>4</v>
      </c>
      <c r="ET20" s="73" t="s">
        <v>4</v>
      </c>
      <c r="EY20" s="73" t="s">
        <v>4</v>
      </c>
      <c r="FD20" s="73" t="s">
        <v>4</v>
      </c>
      <c r="FJ20" s="73" t="s">
        <v>4</v>
      </c>
      <c r="FO20" s="73" t="s">
        <v>4</v>
      </c>
      <c r="FT20" s="17" t="s">
        <v>8</v>
      </c>
      <c r="FY20" s="20" t="s">
        <v>2</v>
      </c>
      <c r="GD20" s="20" t="s">
        <v>2</v>
      </c>
      <c r="GJ20" s="109" t="s">
        <v>2</v>
      </c>
      <c r="GO20" s="42" t="s">
        <v>3</v>
      </c>
      <c r="GT20" s="42" t="s">
        <v>3</v>
      </c>
      <c r="GY20" s="42" t="s">
        <v>3</v>
      </c>
      <c r="HE20" s="7" t="s">
        <v>3</v>
      </c>
      <c r="HJ20" s="7" t="s">
        <v>3</v>
      </c>
      <c r="HO20" s="7" t="s">
        <v>3</v>
      </c>
      <c r="HT20" s="17" t="s">
        <v>8</v>
      </c>
      <c r="HZ20" s="17" t="s">
        <v>8</v>
      </c>
      <c r="IE20" s="17" t="s">
        <v>8</v>
      </c>
      <c r="IJ20" s="17" t="s">
        <v>8</v>
      </c>
      <c r="IO20" s="17" t="s">
        <v>8</v>
      </c>
      <c r="IT20" s="25"/>
      <c r="IV20" s="17" t="s">
        <v>8</v>
      </c>
      <c r="IY20" t="s">
        <v>0</v>
      </c>
      <c r="IZ20" s="196" t="s">
        <v>7</v>
      </c>
      <c r="JE20" s="33" t="s">
        <v>5</v>
      </c>
      <c r="JJ20" s="33" t="s">
        <v>5</v>
      </c>
      <c r="JO20" s="33" t="s">
        <v>5</v>
      </c>
      <c r="JU20" s="33" t="s">
        <v>5</v>
      </c>
      <c r="JZ20" s="33" t="s">
        <v>5</v>
      </c>
      <c r="KE20" s="76" t="s">
        <v>4</v>
      </c>
      <c r="KJ20" s="62" t="s">
        <v>6</v>
      </c>
      <c r="KP20" s="62" t="s">
        <v>6</v>
      </c>
      <c r="KU20" s="62" t="s">
        <v>6</v>
      </c>
      <c r="KZ20" s="62" t="s">
        <v>6</v>
      </c>
      <c r="LE20" s="17" t="s">
        <v>8</v>
      </c>
      <c r="LJ20" s="76" t="s">
        <v>4</v>
      </c>
      <c r="LP20" s="76" t="s">
        <v>4</v>
      </c>
      <c r="LU20" s="109" t="s">
        <v>2</v>
      </c>
      <c r="LZ20" s="76" t="s">
        <v>4</v>
      </c>
      <c r="ME20" s="76" t="s">
        <v>4</v>
      </c>
      <c r="MJ20" s="76" t="s">
        <v>4</v>
      </c>
    </row>
    <row r="21" spans="2:350" ht="15.75" thickBot="1" x14ac:dyDescent="0.3">
      <c r="C21" s="21" t="s">
        <v>9</v>
      </c>
      <c r="D21" s="21" t="s">
        <v>9</v>
      </c>
      <c r="E21" s="21" t="s">
        <v>9</v>
      </c>
      <c r="F21" s="21" t="s">
        <v>9</v>
      </c>
      <c r="G21" s="21" t="s">
        <v>9</v>
      </c>
      <c r="L21" s="21" t="s">
        <v>9</v>
      </c>
      <c r="Q21" s="21" t="s">
        <v>9</v>
      </c>
      <c r="R21" s="20" t="s">
        <v>2</v>
      </c>
      <c r="S21" s="20" t="s">
        <v>2</v>
      </c>
      <c r="T21" s="20" t="s">
        <v>2</v>
      </c>
      <c r="U21" s="20" t="s">
        <v>2</v>
      </c>
      <c r="X21" s="2"/>
      <c r="Y21" s="2"/>
      <c r="Z21" s="2"/>
      <c r="AA21" s="2"/>
      <c r="AB21" s="2"/>
      <c r="BC21" t="s">
        <v>0</v>
      </c>
      <c r="JC21" t="s">
        <v>0</v>
      </c>
      <c r="KE21" t="s">
        <v>0</v>
      </c>
      <c r="KJ21" t="s">
        <v>0</v>
      </c>
      <c r="KO21" t="s">
        <v>0</v>
      </c>
      <c r="LK21" t="s">
        <v>0</v>
      </c>
    </row>
    <row r="22" spans="2:350" x14ac:dyDescent="0.25">
      <c r="B22" t="s">
        <v>0</v>
      </c>
      <c r="AW22" t="s">
        <v>0</v>
      </c>
      <c r="AZ22" t="s">
        <v>0</v>
      </c>
      <c r="JF22" t="s">
        <v>0</v>
      </c>
      <c r="JH22" t="s">
        <v>0</v>
      </c>
      <c r="JK22" t="s">
        <v>0</v>
      </c>
      <c r="JQ22" t="s">
        <v>0</v>
      </c>
    </row>
    <row r="23" spans="2:350" x14ac:dyDescent="0.25">
      <c r="JM23" t="s">
        <v>0</v>
      </c>
      <c r="JN23" t="s">
        <v>0</v>
      </c>
      <c r="LF23" t="s">
        <v>0</v>
      </c>
    </row>
    <row r="24" spans="2:350" s="39" customFormat="1" ht="15.75" thickBot="1" x14ac:dyDescent="0.3">
      <c r="JM24" s="39" t="s">
        <v>0</v>
      </c>
      <c r="JQ24" s="39" t="s">
        <v>0</v>
      </c>
      <c r="JY24" s="39" t="s">
        <v>0</v>
      </c>
      <c r="KB24" s="39" t="s">
        <v>0</v>
      </c>
      <c r="KC24" s="39" t="s">
        <v>0</v>
      </c>
      <c r="KF24" s="39" t="s">
        <v>0</v>
      </c>
      <c r="KI24" s="39" t="s">
        <v>0</v>
      </c>
      <c r="KJ24" s="39" t="s">
        <v>0</v>
      </c>
      <c r="KK24" s="39" t="s">
        <v>0</v>
      </c>
      <c r="KL24" s="39" t="s">
        <v>0</v>
      </c>
      <c r="KM24" s="39" t="s">
        <v>0</v>
      </c>
      <c r="KN24" s="39" t="s">
        <v>0</v>
      </c>
      <c r="KP24" s="39" t="s">
        <v>0</v>
      </c>
      <c r="KQ24" s="39" t="s">
        <v>0</v>
      </c>
      <c r="KR24" s="39" t="s">
        <v>0</v>
      </c>
      <c r="KT24" s="39" t="s">
        <v>0</v>
      </c>
      <c r="KU24" s="39" t="s">
        <v>0</v>
      </c>
      <c r="KV24" s="39" t="s">
        <v>0</v>
      </c>
      <c r="KX24" s="39" t="s">
        <v>0</v>
      </c>
      <c r="KZ24" s="39" t="s">
        <v>0</v>
      </c>
      <c r="LC24" s="39" t="s">
        <v>0</v>
      </c>
      <c r="LE24" s="39" t="s">
        <v>0</v>
      </c>
      <c r="LF24" s="39" t="s">
        <v>0</v>
      </c>
      <c r="LH24" s="39" t="s">
        <v>0</v>
      </c>
      <c r="LI24" s="39" t="s">
        <v>0</v>
      </c>
      <c r="LK24" s="39" t="s">
        <v>0</v>
      </c>
      <c r="LL24" s="39" t="s">
        <v>0</v>
      </c>
      <c r="LN24" s="39" t="s">
        <v>0</v>
      </c>
      <c r="LO24" s="39" t="s">
        <v>0</v>
      </c>
      <c r="LP24" s="39" t="s">
        <v>0</v>
      </c>
      <c r="LQ24" s="39" t="s">
        <v>0</v>
      </c>
      <c r="LR24" s="39" t="s">
        <v>0</v>
      </c>
      <c r="LT24" s="39" t="s">
        <v>0</v>
      </c>
      <c r="LV24" s="39" t="s">
        <v>0</v>
      </c>
      <c r="LX24" s="39" t="s">
        <v>0</v>
      </c>
      <c r="LY24" s="39" t="s">
        <v>0</v>
      </c>
      <c r="MA24" s="39" t="s">
        <v>0</v>
      </c>
      <c r="MB24" s="39" t="s">
        <v>0</v>
      </c>
      <c r="MC24" s="39" t="s">
        <v>0</v>
      </c>
      <c r="MD24" s="39" t="s">
        <v>0</v>
      </c>
      <c r="ME24" s="39" t="s">
        <v>0</v>
      </c>
      <c r="MF24" s="39" t="s">
        <v>0</v>
      </c>
      <c r="MH24" s="39" t="s">
        <v>0</v>
      </c>
      <c r="MI24" s="39" t="s">
        <v>0</v>
      </c>
      <c r="MJ24" s="39" t="s">
        <v>0</v>
      </c>
      <c r="ML24" s="39" t="s">
        <v>0</v>
      </c>
    </row>
    <row r="25" spans="2:350" ht="15.75" thickBot="1" x14ac:dyDescent="0.3">
      <c r="C25" s="9">
        <v>42919</v>
      </c>
      <c r="D25" s="9">
        <v>42920</v>
      </c>
      <c r="E25" s="9">
        <v>42921</v>
      </c>
      <c r="F25" s="9">
        <v>42922</v>
      </c>
      <c r="G25" s="9">
        <v>42923</v>
      </c>
      <c r="H25" s="35"/>
      <c r="J25" s="9">
        <v>42925</v>
      </c>
      <c r="K25" s="9">
        <v>42932</v>
      </c>
      <c r="L25" s="9">
        <v>42939</v>
      </c>
      <c r="M25" s="34">
        <v>42946</v>
      </c>
      <c r="N25" s="35"/>
      <c r="P25" s="35"/>
      <c r="Q25" s="38">
        <v>42933</v>
      </c>
      <c r="R25" s="9">
        <v>42934</v>
      </c>
      <c r="S25" s="9">
        <v>42935</v>
      </c>
      <c r="T25" s="9">
        <v>42936</v>
      </c>
      <c r="U25" s="9">
        <v>42937</v>
      </c>
      <c r="V25" t="s">
        <v>0</v>
      </c>
      <c r="AE25" s="35"/>
      <c r="AF25" s="9">
        <v>43256</v>
      </c>
      <c r="AG25" s="9">
        <v>43257</v>
      </c>
      <c r="AH25" s="9">
        <v>43258</v>
      </c>
      <c r="AI25" s="9">
        <v>43259</v>
      </c>
      <c r="AJ25" s="9">
        <v>43260</v>
      </c>
      <c r="AK25" s="9">
        <v>43263</v>
      </c>
      <c r="AL25" s="9">
        <v>43264</v>
      </c>
      <c r="AM25" s="9">
        <v>43265</v>
      </c>
      <c r="AN25" s="9">
        <v>43266</v>
      </c>
      <c r="AO25" s="9">
        <v>43267</v>
      </c>
      <c r="AP25" s="9">
        <v>42905</v>
      </c>
      <c r="AQ25" s="9">
        <v>42906</v>
      </c>
      <c r="AR25" s="9">
        <v>42907</v>
      </c>
      <c r="AS25" s="9">
        <v>42908</v>
      </c>
      <c r="AT25" s="9">
        <v>42909</v>
      </c>
      <c r="AU25" s="9">
        <v>42912</v>
      </c>
      <c r="AV25" s="9">
        <v>42913</v>
      </c>
      <c r="AW25" s="9">
        <v>42914</v>
      </c>
      <c r="AX25" s="9">
        <v>42915</v>
      </c>
      <c r="AY25" s="9">
        <v>42916</v>
      </c>
      <c r="BA25" s="9">
        <v>42919</v>
      </c>
      <c r="BB25" s="9">
        <v>42920</v>
      </c>
      <c r="BC25" s="9">
        <v>42921</v>
      </c>
      <c r="BD25" s="9">
        <v>42922</v>
      </c>
      <c r="BE25" s="9">
        <v>42923</v>
      </c>
      <c r="BF25" s="6" t="s">
        <v>20</v>
      </c>
      <c r="BG25" s="6" t="s">
        <v>21</v>
      </c>
      <c r="BH25" s="6" t="s">
        <v>15</v>
      </c>
      <c r="BI25" s="6" t="s">
        <v>16</v>
      </c>
      <c r="BJ25" s="6" t="s">
        <v>17</v>
      </c>
      <c r="BK25" s="38">
        <v>42933</v>
      </c>
      <c r="BL25" s="9">
        <v>42934</v>
      </c>
      <c r="BM25" s="9">
        <v>42935</v>
      </c>
      <c r="BN25" s="9">
        <v>42936</v>
      </c>
      <c r="BO25" s="9">
        <v>42937</v>
      </c>
      <c r="BP25" s="9">
        <v>42940</v>
      </c>
      <c r="BQ25" s="9">
        <v>42941</v>
      </c>
      <c r="BR25" s="9">
        <v>42942</v>
      </c>
      <c r="BS25" s="9">
        <v>42943</v>
      </c>
      <c r="BT25" s="9">
        <v>42944</v>
      </c>
      <c r="BV25" s="81">
        <v>42948</v>
      </c>
      <c r="BW25" s="9">
        <v>42949</v>
      </c>
      <c r="BX25" s="9">
        <v>42950</v>
      </c>
      <c r="BY25" s="9">
        <v>42951</v>
      </c>
      <c r="BZ25" s="81">
        <v>42954</v>
      </c>
      <c r="CA25" s="9">
        <v>42955</v>
      </c>
      <c r="CB25" s="9">
        <v>42956</v>
      </c>
      <c r="CC25" s="9">
        <v>42957</v>
      </c>
      <c r="CD25" s="9">
        <v>42958</v>
      </c>
      <c r="CE25" s="9">
        <v>42961</v>
      </c>
      <c r="CF25" s="9">
        <v>42962</v>
      </c>
      <c r="CG25" s="9">
        <v>42963</v>
      </c>
      <c r="CH25" s="9">
        <v>42964</v>
      </c>
      <c r="CI25" s="9">
        <v>42965</v>
      </c>
      <c r="CJ25" s="9">
        <v>42968</v>
      </c>
      <c r="CK25" s="9">
        <v>42969</v>
      </c>
      <c r="CL25" s="9">
        <v>42970</v>
      </c>
      <c r="CM25" s="9">
        <v>42971</v>
      </c>
      <c r="CN25" s="9">
        <v>42972</v>
      </c>
      <c r="CO25" s="40">
        <v>42975</v>
      </c>
      <c r="CP25" s="40">
        <v>42976</v>
      </c>
      <c r="CQ25" s="40">
        <v>42977</v>
      </c>
      <c r="CR25" s="40">
        <v>42978</v>
      </c>
      <c r="CT25" s="9">
        <v>42979</v>
      </c>
      <c r="CU25" s="9">
        <v>42982</v>
      </c>
      <c r="CV25" s="9">
        <v>42983</v>
      </c>
      <c r="CW25" s="9">
        <v>42984</v>
      </c>
      <c r="CX25" s="9">
        <v>42985</v>
      </c>
      <c r="CY25" s="9">
        <v>42986</v>
      </c>
      <c r="CZ25" s="9">
        <v>42989</v>
      </c>
      <c r="DA25" s="9">
        <v>42990</v>
      </c>
      <c r="DB25" s="9">
        <v>42991</v>
      </c>
      <c r="DC25" s="9">
        <v>42992</v>
      </c>
      <c r="DD25" s="9">
        <v>42993</v>
      </c>
      <c r="DE25" s="9">
        <v>42996</v>
      </c>
      <c r="DF25" s="9">
        <v>42997</v>
      </c>
      <c r="DG25" s="9">
        <v>42998</v>
      </c>
      <c r="DH25" s="81">
        <v>42999</v>
      </c>
      <c r="DI25" s="81">
        <v>43000</v>
      </c>
      <c r="DJ25" s="9">
        <v>43003</v>
      </c>
      <c r="DK25" s="9">
        <v>43004</v>
      </c>
      <c r="DL25" s="9">
        <v>43005</v>
      </c>
      <c r="DM25" s="9">
        <v>43006</v>
      </c>
      <c r="DN25" s="9">
        <v>43007</v>
      </c>
      <c r="DP25" s="9">
        <v>43010</v>
      </c>
      <c r="DQ25" s="9">
        <v>43011</v>
      </c>
      <c r="DR25" s="38">
        <v>43012</v>
      </c>
      <c r="DS25" s="9">
        <v>43013</v>
      </c>
      <c r="DT25" s="9">
        <v>43014</v>
      </c>
      <c r="DU25" s="9">
        <v>43017</v>
      </c>
      <c r="DV25" s="9">
        <v>43018</v>
      </c>
      <c r="DW25" s="9">
        <v>43019</v>
      </c>
      <c r="DX25" s="9">
        <v>43020</v>
      </c>
      <c r="DY25" s="9">
        <v>43021</v>
      </c>
      <c r="DZ25" s="9">
        <v>43024</v>
      </c>
      <c r="EA25" s="9">
        <v>43025</v>
      </c>
      <c r="EB25" s="9">
        <v>43026</v>
      </c>
      <c r="EC25" s="9">
        <v>43027</v>
      </c>
      <c r="ED25" s="81">
        <v>43028</v>
      </c>
      <c r="EE25" s="81">
        <v>43031</v>
      </c>
      <c r="EF25" s="9">
        <v>43032</v>
      </c>
      <c r="EG25" s="9">
        <v>43033</v>
      </c>
      <c r="EH25" s="9">
        <v>43034</v>
      </c>
      <c r="EI25" s="9">
        <v>43035</v>
      </c>
      <c r="EJ25" s="9">
        <v>43038</v>
      </c>
      <c r="EK25" s="40">
        <v>43039</v>
      </c>
      <c r="EM25" s="9">
        <v>43040</v>
      </c>
      <c r="EN25" s="9">
        <v>43041</v>
      </c>
      <c r="EO25" s="38">
        <v>43042</v>
      </c>
      <c r="EP25" s="9">
        <v>43045</v>
      </c>
      <c r="EQ25" s="9">
        <v>43046</v>
      </c>
      <c r="ER25" s="9">
        <v>43047</v>
      </c>
      <c r="ES25" s="9">
        <v>43048</v>
      </c>
      <c r="ET25" s="9">
        <v>43049</v>
      </c>
      <c r="EU25" s="9">
        <v>43052</v>
      </c>
      <c r="EV25" s="9">
        <v>43053</v>
      </c>
      <c r="EW25" s="9">
        <v>43054</v>
      </c>
      <c r="EX25" s="9">
        <v>43055</v>
      </c>
      <c r="EY25" s="81">
        <v>43056</v>
      </c>
      <c r="EZ25" s="9">
        <v>43059</v>
      </c>
      <c r="FA25" s="81">
        <v>43060</v>
      </c>
      <c r="FB25" s="81">
        <v>43061</v>
      </c>
      <c r="FC25" s="9">
        <v>43062</v>
      </c>
      <c r="FD25" s="9">
        <v>43063</v>
      </c>
      <c r="FE25" s="9">
        <v>43066</v>
      </c>
      <c r="FF25" s="9">
        <v>43067</v>
      </c>
      <c r="FG25" s="9">
        <v>43068</v>
      </c>
      <c r="FH25" s="40">
        <v>43069</v>
      </c>
      <c r="FJ25" s="9">
        <v>43070</v>
      </c>
      <c r="FK25" s="9">
        <v>43073</v>
      </c>
      <c r="FL25" s="9">
        <v>43074</v>
      </c>
      <c r="FM25" s="9">
        <v>43075</v>
      </c>
      <c r="FN25" s="9">
        <v>43076</v>
      </c>
      <c r="FO25" s="9">
        <v>43077</v>
      </c>
      <c r="FP25" s="9">
        <v>43080</v>
      </c>
      <c r="FQ25" s="9">
        <v>43081</v>
      </c>
      <c r="FR25" s="9">
        <v>43082</v>
      </c>
      <c r="FS25" s="9">
        <v>43083</v>
      </c>
      <c r="FT25" s="9">
        <v>43084</v>
      </c>
      <c r="FU25" s="9">
        <v>43087</v>
      </c>
      <c r="FV25" s="9">
        <v>43088</v>
      </c>
      <c r="FW25" s="9">
        <v>43089</v>
      </c>
      <c r="FX25" s="9">
        <v>43090</v>
      </c>
      <c r="FY25" s="9">
        <v>43091</v>
      </c>
      <c r="FZ25" s="9">
        <v>43094</v>
      </c>
      <c r="GA25" s="9">
        <v>43095</v>
      </c>
      <c r="GB25" s="9">
        <v>43096</v>
      </c>
      <c r="GC25" s="9">
        <v>43097</v>
      </c>
      <c r="GD25" s="9">
        <v>43098</v>
      </c>
      <c r="GF25" s="9">
        <v>42736</v>
      </c>
      <c r="GG25" s="9">
        <v>42737</v>
      </c>
      <c r="GH25" s="9">
        <v>42738</v>
      </c>
      <c r="GI25" s="9">
        <v>42739</v>
      </c>
      <c r="GJ25" s="9">
        <v>42740</v>
      </c>
      <c r="GK25" s="9">
        <v>43108</v>
      </c>
      <c r="GL25" s="9">
        <v>43109</v>
      </c>
      <c r="GM25" s="9">
        <v>43110</v>
      </c>
      <c r="GN25" s="9">
        <v>43111</v>
      </c>
      <c r="GO25" s="9">
        <v>43112</v>
      </c>
      <c r="GP25" s="9">
        <v>43115</v>
      </c>
      <c r="GQ25" s="9">
        <v>43116</v>
      </c>
      <c r="GR25" s="9">
        <v>43117</v>
      </c>
      <c r="GS25" s="9">
        <v>43118</v>
      </c>
      <c r="GT25" s="9">
        <v>43119</v>
      </c>
      <c r="GU25" s="9">
        <v>43122</v>
      </c>
      <c r="GV25" s="9">
        <v>43123</v>
      </c>
      <c r="GW25" s="9">
        <v>43124</v>
      </c>
      <c r="GX25" s="9">
        <v>43125</v>
      </c>
      <c r="GY25" s="9">
        <v>43126</v>
      </c>
      <c r="GZ25" s="40">
        <v>43129</v>
      </c>
      <c r="HA25" s="9">
        <v>43130</v>
      </c>
      <c r="HB25" s="9">
        <v>43131</v>
      </c>
      <c r="HD25" s="9">
        <v>43132</v>
      </c>
      <c r="HE25" s="9">
        <v>43133</v>
      </c>
      <c r="HF25" s="9">
        <v>43136</v>
      </c>
      <c r="HG25" s="9">
        <v>43137</v>
      </c>
      <c r="HH25" s="9">
        <v>43138</v>
      </c>
      <c r="HI25" s="9">
        <v>43139</v>
      </c>
      <c r="HJ25" s="9">
        <v>43140</v>
      </c>
      <c r="HK25" s="9">
        <v>43143</v>
      </c>
      <c r="HL25" s="9">
        <v>43144</v>
      </c>
      <c r="HM25" s="9">
        <v>43145</v>
      </c>
      <c r="HN25" s="9">
        <v>43146</v>
      </c>
      <c r="HO25" s="9">
        <v>43147</v>
      </c>
      <c r="HP25" s="9">
        <v>43150</v>
      </c>
      <c r="HQ25" s="9">
        <v>43151</v>
      </c>
      <c r="HR25" s="9">
        <v>43152</v>
      </c>
      <c r="HS25" s="9">
        <v>43153</v>
      </c>
      <c r="HT25" s="9">
        <v>43154</v>
      </c>
      <c r="HU25" s="9">
        <v>43157</v>
      </c>
      <c r="HV25" s="9">
        <v>43158</v>
      </c>
      <c r="HW25" s="9">
        <v>43159</v>
      </c>
      <c r="HY25" s="9">
        <v>43160</v>
      </c>
      <c r="HZ25" s="9">
        <v>43161</v>
      </c>
      <c r="IA25" s="9">
        <v>43164</v>
      </c>
      <c r="IB25" s="9">
        <v>43165</v>
      </c>
      <c r="IC25" s="9">
        <v>43166</v>
      </c>
      <c r="ID25" s="9">
        <v>43167</v>
      </c>
      <c r="IE25" s="9">
        <v>43168</v>
      </c>
      <c r="IF25" s="9">
        <v>43171</v>
      </c>
      <c r="IG25" s="9">
        <v>43172</v>
      </c>
      <c r="IH25" s="9">
        <v>43173</v>
      </c>
      <c r="II25" s="9">
        <v>43174</v>
      </c>
      <c r="IJ25" s="9">
        <v>43175</v>
      </c>
      <c r="IK25" s="9">
        <v>43178</v>
      </c>
      <c r="IL25" s="9">
        <v>43179</v>
      </c>
      <c r="IM25" s="9">
        <v>43180</v>
      </c>
      <c r="IN25" s="9">
        <v>43181</v>
      </c>
      <c r="IO25" s="9">
        <v>43182</v>
      </c>
      <c r="IP25" s="9">
        <v>43185</v>
      </c>
      <c r="IQ25" s="9">
        <v>43186</v>
      </c>
      <c r="IR25" s="9">
        <v>43187</v>
      </c>
      <c r="IS25" s="9">
        <v>43188</v>
      </c>
      <c r="IT25" s="9">
        <v>43189</v>
      </c>
      <c r="IV25" s="9">
        <v>43192</v>
      </c>
      <c r="IW25" s="9">
        <v>43193</v>
      </c>
      <c r="IX25" s="9">
        <v>43194</v>
      </c>
      <c r="IY25" s="9">
        <v>43195</v>
      </c>
      <c r="IZ25" s="9">
        <v>43196</v>
      </c>
      <c r="JA25" s="9">
        <v>43199</v>
      </c>
      <c r="JB25" s="9">
        <v>43200</v>
      </c>
      <c r="JC25" s="9">
        <v>43201</v>
      </c>
      <c r="JD25" s="9">
        <v>43202</v>
      </c>
      <c r="JE25" s="9">
        <v>43203</v>
      </c>
      <c r="JF25" s="9">
        <v>43206</v>
      </c>
      <c r="JG25" s="9">
        <v>43207</v>
      </c>
      <c r="JH25" s="9">
        <v>43208</v>
      </c>
      <c r="JI25" s="9">
        <v>43209</v>
      </c>
      <c r="JJ25" s="9">
        <v>43210</v>
      </c>
      <c r="JK25" s="9">
        <v>43213</v>
      </c>
      <c r="JL25" s="9">
        <v>43214</v>
      </c>
      <c r="JM25" s="9">
        <v>43215</v>
      </c>
      <c r="JN25" s="9">
        <v>43216</v>
      </c>
      <c r="JO25" s="9">
        <v>43217</v>
      </c>
      <c r="JP25" s="9">
        <v>43220</v>
      </c>
      <c r="JQ25" s="9">
        <v>43221</v>
      </c>
      <c r="JR25" s="9">
        <v>43222</v>
      </c>
      <c r="JS25" s="9">
        <v>43223</v>
      </c>
      <c r="JT25" s="9">
        <v>43224</v>
      </c>
      <c r="JU25" s="9">
        <v>43227</v>
      </c>
      <c r="JV25" s="9">
        <v>43228</v>
      </c>
      <c r="JW25" s="9">
        <v>43229</v>
      </c>
      <c r="JX25" s="9">
        <v>43230</v>
      </c>
      <c r="JY25" s="9">
        <v>43231</v>
      </c>
      <c r="JZ25" s="9">
        <v>43234</v>
      </c>
      <c r="KA25" s="9">
        <v>43235</v>
      </c>
      <c r="KB25" s="9">
        <v>43236</v>
      </c>
      <c r="KC25" s="9">
        <v>43237</v>
      </c>
      <c r="KD25" s="9">
        <v>43238</v>
      </c>
      <c r="KE25" s="9">
        <v>43241</v>
      </c>
      <c r="KF25" s="9">
        <v>43242</v>
      </c>
      <c r="KG25" s="9">
        <v>43243</v>
      </c>
      <c r="KH25" s="9">
        <v>43244</v>
      </c>
      <c r="KI25" s="9">
        <v>43245</v>
      </c>
      <c r="KJ25" s="40">
        <v>43248</v>
      </c>
      <c r="KK25" s="40">
        <v>43249</v>
      </c>
      <c r="KL25" s="40">
        <v>43250</v>
      </c>
      <c r="KM25" s="40">
        <v>43251</v>
      </c>
      <c r="KN25" s="9">
        <v>43252</v>
      </c>
      <c r="KO25" s="9">
        <v>43255</v>
      </c>
      <c r="KP25" s="9">
        <v>43256</v>
      </c>
      <c r="KQ25" s="9">
        <v>43257</v>
      </c>
      <c r="KR25" s="9">
        <v>43258</v>
      </c>
      <c r="KS25" s="9">
        <v>43259</v>
      </c>
      <c r="KT25" s="9">
        <v>43262</v>
      </c>
      <c r="KU25" s="9">
        <v>43263</v>
      </c>
      <c r="KV25" s="9">
        <v>43264</v>
      </c>
      <c r="KW25" s="9">
        <v>43265</v>
      </c>
      <c r="KX25" s="9">
        <v>43266</v>
      </c>
      <c r="KY25" s="153">
        <v>43269</v>
      </c>
      <c r="KZ25" s="9">
        <v>43270</v>
      </c>
      <c r="LA25" s="9">
        <v>43271</v>
      </c>
      <c r="LB25" s="9">
        <v>43272</v>
      </c>
      <c r="LC25" s="9">
        <v>43273</v>
      </c>
      <c r="LD25" s="153">
        <v>43276</v>
      </c>
      <c r="LE25" s="9">
        <v>43277</v>
      </c>
      <c r="LF25" s="9">
        <v>43278</v>
      </c>
      <c r="LG25" s="9">
        <v>43279</v>
      </c>
      <c r="LH25" s="9">
        <v>43280</v>
      </c>
      <c r="LI25" s="9">
        <v>43283</v>
      </c>
      <c r="LJ25" s="9">
        <v>43284</v>
      </c>
      <c r="LK25" s="9">
        <v>43285</v>
      </c>
      <c r="LL25" s="9">
        <v>43286</v>
      </c>
      <c r="LM25" s="9">
        <v>43287</v>
      </c>
      <c r="LN25" s="9">
        <v>43290</v>
      </c>
      <c r="LO25" s="9">
        <v>43291</v>
      </c>
      <c r="LP25" s="9">
        <v>43292</v>
      </c>
      <c r="LQ25" s="9">
        <v>43293</v>
      </c>
      <c r="LR25" s="9">
        <v>43294</v>
      </c>
      <c r="LS25" s="9">
        <v>43297</v>
      </c>
      <c r="LT25" s="9">
        <v>43298</v>
      </c>
      <c r="LU25" s="9">
        <v>43299</v>
      </c>
      <c r="LV25" s="9">
        <v>43300</v>
      </c>
      <c r="LW25" s="9">
        <v>43301</v>
      </c>
      <c r="LX25" s="9">
        <v>43304</v>
      </c>
      <c r="LY25" s="9">
        <v>43305</v>
      </c>
      <c r="LZ25" s="9">
        <v>43306</v>
      </c>
      <c r="MA25" s="9">
        <v>43307</v>
      </c>
      <c r="MB25" s="9">
        <v>43308</v>
      </c>
      <c r="MC25" s="9">
        <v>43311</v>
      </c>
      <c r="MD25" s="9">
        <v>43312</v>
      </c>
      <c r="ME25" s="9">
        <v>43313</v>
      </c>
      <c r="MF25" s="9">
        <v>43314</v>
      </c>
      <c r="MG25" s="9">
        <v>43315</v>
      </c>
      <c r="MH25" s="9">
        <v>43318</v>
      </c>
      <c r="MI25" s="9">
        <v>43319</v>
      </c>
      <c r="MJ25" s="9">
        <v>43320</v>
      </c>
      <c r="MK25" s="9">
        <v>43321</v>
      </c>
    </row>
    <row r="26" spans="2:350" ht="15.75" thickBot="1" x14ac:dyDescent="0.3">
      <c r="C26" s="16" t="s">
        <v>8</v>
      </c>
      <c r="D26" s="16" t="s">
        <v>8</v>
      </c>
      <c r="E26" s="16" t="s">
        <v>8</v>
      </c>
      <c r="F26" s="16" t="s">
        <v>8</v>
      </c>
      <c r="G26" s="16" t="s">
        <v>8</v>
      </c>
      <c r="H26" t="s">
        <v>0</v>
      </c>
      <c r="J26" s="26" t="s">
        <v>6</v>
      </c>
      <c r="K26" s="26" t="s">
        <v>6</v>
      </c>
      <c r="L26" s="26" t="s">
        <v>6</v>
      </c>
      <c r="M26" s="18" t="s">
        <v>6</v>
      </c>
      <c r="Q26" s="16" t="s">
        <v>8</v>
      </c>
      <c r="R26" s="16" t="s">
        <v>8</v>
      </c>
      <c r="S26" s="16" t="s">
        <v>8</v>
      </c>
      <c r="T26" s="13" t="s">
        <v>7</v>
      </c>
      <c r="U26" s="13" t="s">
        <v>7</v>
      </c>
      <c r="X26" s="5"/>
      <c r="Y26" s="5"/>
      <c r="Z26" s="5"/>
      <c r="AA26" s="5"/>
      <c r="AB26" s="5"/>
      <c r="AF26" s="10" t="s">
        <v>4</v>
      </c>
      <c r="AG26" s="11" t="s">
        <v>4</v>
      </c>
      <c r="AH26" s="11" t="s">
        <v>4</v>
      </c>
      <c r="AI26" s="11" t="s">
        <v>4</v>
      </c>
      <c r="AJ26" s="11" t="s">
        <v>4</v>
      </c>
      <c r="AK26" s="11" t="s">
        <v>4</v>
      </c>
      <c r="AL26" s="11" t="s">
        <v>4</v>
      </c>
      <c r="AM26" s="11" t="s">
        <v>4</v>
      </c>
      <c r="AN26" s="11" t="s">
        <v>4</v>
      </c>
      <c r="AO26" s="11" t="s">
        <v>4</v>
      </c>
      <c r="AP26" s="11" t="s">
        <v>4</v>
      </c>
      <c r="AQ26" s="11" t="s">
        <v>4</v>
      </c>
      <c r="AR26" s="11" t="s">
        <v>4</v>
      </c>
      <c r="AS26" s="11" t="s">
        <v>4</v>
      </c>
      <c r="AT26" s="11" t="s">
        <v>4</v>
      </c>
      <c r="AU26" s="11" t="s">
        <v>4</v>
      </c>
      <c r="AV26" s="11" t="s">
        <v>4</v>
      </c>
      <c r="AW26" s="11" t="s">
        <v>4</v>
      </c>
      <c r="AX26" s="16" t="s">
        <v>8</v>
      </c>
      <c r="AY26" s="16" t="s">
        <v>8</v>
      </c>
      <c r="BA26" s="16" t="s">
        <v>8</v>
      </c>
      <c r="BB26" s="16" t="s">
        <v>8</v>
      </c>
      <c r="BC26" s="16" t="s">
        <v>8</v>
      </c>
      <c r="BD26" s="67" t="s">
        <v>8</v>
      </c>
      <c r="BE26" s="70" t="s">
        <v>8</v>
      </c>
      <c r="BF26" s="77" t="s">
        <v>8</v>
      </c>
      <c r="BG26" s="75" t="s">
        <v>8</v>
      </c>
      <c r="BH26" s="70" t="s">
        <v>8</v>
      </c>
      <c r="BI26" s="363" t="s">
        <v>8</v>
      </c>
      <c r="BJ26" s="70" t="s">
        <v>8</v>
      </c>
      <c r="BK26" s="70" t="s">
        <v>8</v>
      </c>
      <c r="BL26" s="70" t="s">
        <v>8</v>
      </c>
      <c r="BM26" s="70" t="s">
        <v>8</v>
      </c>
      <c r="BN26" s="136" t="s">
        <v>7</v>
      </c>
      <c r="BO26" s="136" t="s">
        <v>7</v>
      </c>
      <c r="BP26" s="70" t="s">
        <v>8</v>
      </c>
      <c r="BQ26" s="70" t="s">
        <v>8</v>
      </c>
      <c r="BR26" s="136" t="s">
        <v>7</v>
      </c>
      <c r="BS26" s="136" t="s">
        <v>7</v>
      </c>
      <c r="BT26" s="136" t="s">
        <v>7</v>
      </c>
      <c r="BV26" s="136" t="s">
        <v>7</v>
      </c>
      <c r="BW26" s="121"/>
      <c r="BX26" s="286"/>
      <c r="BY26" s="121"/>
      <c r="BZ26" s="312"/>
      <c r="CA26" s="145" t="s">
        <v>2</v>
      </c>
      <c r="CB26" s="380" t="s">
        <v>2</v>
      </c>
      <c r="CC26" s="145" t="s">
        <v>2</v>
      </c>
      <c r="CD26" s="380" t="s">
        <v>2</v>
      </c>
      <c r="CE26" s="145" t="s">
        <v>2</v>
      </c>
      <c r="CF26" s="380" t="s">
        <v>2</v>
      </c>
      <c r="CG26" s="145" t="s">
        <v>2</v>
      </c>
      <c r="CH26" s="380" t="s">
        <v>2</v>
      </c>
      <c r="CI26" s="145" t="s">
        <v>2</v>
      </c>
      <c r="CJ26" s="380" t="s">
        <v>2</v>
      </c>
      <c r="CK26" s="145" t="s">
        <v>2</v>
      </c>
      <c r="CL26" s="380" t="s">
        <v>2</v>
      </c>
      <c r="CM26" s="70" t="s">
        <v>8</v>
      </c>
      <c r="CN26" s="358"/>
      <c r="CO26" s="32"/>
      <c r="CP26" s="312"/>
      <c r="CQ26" s="32"/>
      <c r="CR26" s="70" t="s">
        <v>8</v>
      </c>
      <c r="CT26" s="75" t="s">
        <v>8</v>
      </c>
      <c r="CU26" s="70" t="s">
        <v>8</v>
      </c>
      <c r="CV26" s="77" t="s">
        <v>8</v>
      </c>
      <c r="CW26" s="70" t="s">
        <v>8</v>
      </c>
      <c r="CX26" s="70" t="s">
        <v>8</v>
      </c>
      <c r="CY26" s="77" t="s">
        <v>8</v>
      </c>
      <c r="CZ26" s="70" t="s">
        <v>8</v>
      </c>
      <c r="DA26" s="32"/>
      <c r="DB26" s="70" t="s">
        <v>8</v>
      </c>
      <c r="DC26" s="32"/>
      <c r="DD26" s="32"/>
      <c r="DE26" s="32"/>
      <c r="DF26" s="32"/>
      <c r="DG26" s="225"/>
      <c r="DH26" s="32"/>
      <c r="DI26" s="32"/>
      <c r="DJ26" s="382"/>
      <c r="DK26" s="32"/>
      <c r="DL26" s="32"/>
      <c r="DM26" s="32"/>
      <c r="DN26" s="32"/>
      <c r="DP26" s="118"/>
      <c r="DQ26" s="118"/>
      <c r="DR26" s="118"/>
      <c r="DS26" s="118"/>
      <c r="DT26" s="118"/>
      <c r="DU26" s="118"/>
      <c r="DV26" s="382"/>
      <c r="DW26" s="382"/>
      <c r="DX26" s="382"/>
      <c r="DY26" s="137" t="s">
        <v>7</v>
      </c>
      <c r="DZ26" s="139" t="s">
        <v>4</v>
      </c>
      <c r="EA26" s="139" t="s">
        <v>4</v>
      </c>
      <c r="EB26" s="144"/>
      <c r="EC26" s="29"/>
      <c r="ED26" s="118"/>
      <c r="EE26" s="118"/>
      <c r="EF26" s="51"/>
      <c r="EG26" s="29"/>
      <c r="EH26" s="8"/>
      <c r="EI26" s="8"/>
      <c r="EJ26" s="8"/>
      <c r="EK26" s="382"/>
      <c r="EL26" t="s">
        <v>0</v>
      </c>
      <c r="EM26" s="382"/>
      <c r="EN26" s="129"/>
      <c r="EO26" s="118"/>
      <c r="EP26" s="393"/>
      <c r="EQ26" s="118"/>
      <c r="ER26" s="144"/>
      <c r="ES26" s="385" t="s">
        <v>8</v>
      </c>
      <c r="ET26" s="382"/>
      <c r="EU26" s="118"/>
      <c r="EV26" s="32"/>
      <c r="EW26" s="32"/>
      <c r="EX26" s="225"/>
      <c r="EY26" s="23" t="s">
        <v>2</v>
      </c>
      <c r="EZ26" s="235" t="s">
        <v>2</v>
      </c>
      <c r="FA26" s="23" t="s">
        <v>2</v>
      </c>
      <c r="FB26" s="23" t="s">
        <v>2</v>
      </c>
      <c r="FC26" s="23" t="s">
        <v>2</v>
      </c>
      <c r="FD26" s="32"/>
      <c r="FE26" s="23" t="s">
        <v>2</v>
      </c>
      <c r="FF26" s="32"/>
      <c r="FG26" s="32"/>
      <c r="FH26" s="32"/>
      <c r="FJ26" s="32"/>
      <c r="FK26" s="32"/>
      <c r="FL26" s="32"/>
      <c r="FM26" s="32"/>
      <c r="FN26" s="32"/>
      <c r="FO26" s="32"/>
      <c r="FP26" s="54" t="s">
        <v>4</v>
      </c>
      <c r="FQ26" s="24" t="s">
        <v>4</v>
      </c>
      <c r="FR26" s="300" t="s">
        <v>4</v>
      </c>
      <c r="FS26" s="24" t="s">
        <v>4</v>
      </c>
      <c r="FT26" s="24" t="s">
        <v>4</v>
      </c>
      <c r="FU26" s="24" t="s">
        <v>4</v>
      </c>
      <c r="FV26" s="141" t="s">
        <v>4</v>
      </c>
      <c r="FW26" s="24" t="s">
        <v>4</v>
      </c>
      <c r="FX26" s="24" t="s">
        <v>4</v>
      </c>
      <c r="FY26" s="24" t="s">
        <v>4</v>
      </c>
      <c r="FZ26" s="13" t="s">
        <v>7</v>
      </c>
      <c r="GA26" s="13" t="s">
        <v>7</v>
      </c>
      <c r="GB26" s="13" t="s">
        <v>7</v>
      </c>
      <c r="GC26" s="136" t="s">
        <v>7</v>
      </c>
      <c r="GD26" s="136" t="s">
        <v>7</v>
      </c>
      <c r="GF26" s="136" t="s">
        <v>7</v>
      </c>
      <c r="GG26" s="136" t="s">
        <v>7</v>
      </c>
      <c r="GH26" s="136" t="s">
        <v>7</v>
      </c>
      <c r="GI26" s="136" t="s">
        <v>7</v>
      </c>
      <c r="GJ26" s="24" t="s">
        <v>4</v>
      </c>
      <c r="GK26" s="24" t="s">
        <v>4</v>
      </c>
      <c r="GL26" s="24" t="s">
        <v>4</v>
      </c>
      <c r="GM26" s="24" t="s">
        <v>4</v>
      </c>
      <c r="GN26" s="24" t="s">
        <v>4</v>
      </c>
      <c r="GO26" s="24" t="s">
        <v>4</v>
      </c>
      <c r="GP26" s="24" t="s">
        <v>4</v>
      </c>
      <c r="GQ26" s="32"/>
      <c r="GR26" s="32"/>
      <c r="GS26" s="32"/>
      <c r="GT26" s="13" t="s">
        <v>7</v>
      </c>
      <c r="GU26" s="32"/>
      <c r="GV26" s="32"/>
      <c r="GW26" s="32"/>
      <c r="GX26" s="32"/>
      <c r="GY26" s="29"/>
      <c r="GZ26" s="29"/>
      <c r="HA26" s="29"/>
      <c r="HB26" s="29"/>
      <c r="HD26" s="29"/>
      <c r="HE26" s="29"/>
      <c r="HF26" s="29"/>
      <c r="HG26" s="29"/>
      <c r="HH26" s="29"/>
      <c r="HI26" s="22" t="s">
        <v>2</v>
      </c>
      <c r="HJ26" s="22" t="s">
        <v>2</v>
      </c>
      <c r="HK26" s="22" t="s">
        <v>2</v>
      </c>
      <c r="HL26" s="22" t="s">
        <v>2</v>
      </c>
      <c r="HM26" s="22" t="s">
        <v>2</v>
      </c>
      <c r="HN26" s="71" t="s">
        <v>2</v>
      </c>
      <c r="HO26" s="23" t="s">
        <v>2</v>
      </c>
      <c r="HP26" s="235" t="s">
        <v>2</v>
      </c>
      <c r="HQ26" s="23" t="s">
        <v>2</v>
      </c>
      <c r="HR26" s="23" t="s">
        <v>2</v>
      </c>
      <c r="HS26" s="23" t="s">
        <v>2</v>
      </c>
      <c r="HT26" s="23" t="s">
        <v>2</v>
      </c>
      <c r="HU26" s="23" t="s">
        <v>2</v>
      </c>
      <c r="HV26" s="23" t="s">
        <v>2</v>
      </c>
      <c r="HW26" s="23" t="s">
        <v>2</v>
      </c>
      <c r="HY26" s="23" t="s">
        <v>2</v>
      </c>
      <c r="HZ26" s="23" t="s">
        <v>2</v>
      </c>
      <c r="IA26" s="23" t="s">
        <v>2</v>
      </c>
      <c r="IB26" s="23" t="s">
        <v>2</v>
      </c>
      <c r="IC26" s="23" t="s">
        <v>2</v>
      </c>
      <c r="ID26" s="23" t="s">
        <v>2</v>
      </c>
      <c r="IE26" s="23" t="s">
        <v>2</v>
      </c>
      <c r="IF26" s="136" t="s">
        <v>7</v>
      </c>
      <c r="IG26" s="24" t="s">
        <v>4</v>
      </c>
      <c r="IH26" s="23" t="s">
        <v>2</v>
      </c>
      <c r="II26" s="23" t="s">
        <v>2</v>
      </c>
      <c r="IJ26" s="23" t="s">
        <v>2</v>
      </c>
      <c r="IK26" s="23" t="s">
        <v>2</v>
      </c>
      <c r="IL26" s="32"/>
      <c r="IM26" s="32"/>
      <c r="IN26" s="32"/>
      <c r="IO26" s="23" t="s">
        <v>2</v>
      </c>
      <c r="IP26" s="32"/>
      <c r="IQ26" s="32"/>
      <c r="IR26" s="32"/>
      <c r="IS26" s="32"/>
      <c r="IT26" s="8"/>
      <c r="IV26" s="23" t="s">
        <v>2</v>
      </c>
      <c r="IW26" s="75" t="s">
        <v>8</v>
      </c>
      <c r="IX26" s="70" t="s">
        <v>8</v>
      </c>
      <c r="IY26" s="75" t="s">
        <v>8</v>
      </c>
      <c r="IZ26" s="75" t="s">
        <v>8</v>
      </c>
      <c r="JA26" s="75" t="s">
        <v>8</v>
      </c>
      <c r="JB26" s="75" t="s">
        <v>8</v>
      </c>
      <c r="JC26" s="75" t="s">
        <v>8</v>
      </c>
      <c r="JD26" s="75" t="s">
        <v>8</v>
      </c>
      <c r="JE26" s="75" t="s">
        <v>8</v>
      </c>
      <c r="JF26" s="32"/>
      <c r="JG26" s="75" t="s">
        <v>8</v>
      </c>
      <c r="JH26" s="75" t="s">
        <v>8</v>
      </c>
      <c r="JI26" s="75" t="s">
        <v>8</v>
      </c>
      <c r="JJ26" s="75" t="s">
        <v>8</v>
      </c>
      <c r="JK26" s="29"/>
      <c r="JL26" s="8"/>
      <c r="JM26" s="8"/>
      <c r="JN26" s="8"/>
      <c r="JO26" s="8"/>
      <c r="JP26" s="8"/>
      <c r="JQ26" s="118"/>
      <c r="JR26" s="8"/>
      <c r="JS26" s="8"/>
      <c r="JT26" s="8"/>
      <c r="JU26" s="8"/>
      <c r="JV26" s="8"/>
      <c r="JW26" s="8"/>
      <c r="JX26" s="8"/>
      <c r="JY26" s="70" t="s">
        <v>8</v>
      </c>
      <c r="JZ26" s="70" t="s">
        <v>8</v>
      </c>
      <c r="KA26" s="8"/>
      <c r="KB26" s="8"/>
      <c r="KC26" s="70" t="s">
        <v>8</v>
      </c>
      <c r="KD26" s="70" t="s">
        <v>8</v>
      </c>
      <c r="KE26" s="178" t="s">
        <v>7</v>
      </c>
      <c r="KF26" s="178" t="s">
        <v>7</v>
      </c>
      <c r="KG26" s="178" t="s">
        <v>7</v>
      </c>
      <c r="KH26" s="178" t="s">
        <v>7</v>
      </c>
      <c r="KI26" s="23" t="s">
        <v>2</v>
      </c>
      <c r="KJ26" s="23" t="s">
        <v>2</v>
      </c>
      <c r="KK26" s="23" t="s">
        <v>2</v>
      </c>
      <c r="KL26" s="23" t="s">
        <v>2</v>
      </c>
      <c r="KM26" s="23" t="s">
        <v>2</v>
      </c>
      <c r="KN26" s="29"/>
      <c r="KO26" s="178" t="s">
        <v>7</v>
      </c>
      <c r="KP26" s="178" t="s">
        <v>7</v>
      </c>
      <c r="KQ26" s="178" t="s">
        <v>7</v>
      </c>
      <c r="KR26" s="178" t="s">
        <v>7</v>
      </c>
      <c r="KS26" s="29"/>
      <c r="KT26" s="24" t="s">
        <v>4</v>
      </c>
      <c r="KU26" s="24" t="s">
        <v>4</v>
      </c>
      <c r="KV26" s="24" t="s">
        <v>4</v>
      </c>
      <c r="KW26" s="8"/>
      <c r="KX26" s="8"/>
      <c r="KY26" s="8"/>
      <c r="KZ26" s="8"/>
      <c r="LA26" s="8"/>
      <c r="LB26" s="8"/>
      <c r="LC26" s="29"/>
      <c r="LD26" s="29"/>
      <c r="LE26" s="29"/>
      <c r="LF26" s="8"/>
      <c r="LG26" s="8"/>
      <c r="LH26" s="8"/>
      <c r="LI26" s="8"/>
      <c r="LJ26" s="8"/>
      <c r="LK26" s="70" t="s">
        <v>8</v>
      </c>
      <c r="LL26" s="32"/>
      <c r="LM26" s="32"/>
      <c r="LN26" s="32"/>
      <c r="LO26" s="32"/>
      <c r="LP26" s="32"/>
      <c r="LQ26" s="8"/>
      <c r="LR26" s="8"/>
      <c r="LS26" s="32"/>
      <c r="LT26" s="32"/>
      <c r="LU26" s="8"/>
      <c r="LV26" s="8"/>
      <c r="LW26" s="32"/>
      <c r="LX26" s="29"/>
      <c r="LY26" s="29"/>
      <c r="LZ26" s="70" t="s">
        <v>8</v>
      </c>
      <c r="MA26" s="70" t="s">
        <v>8</v>
      </c>
      <c r="MB26" s="70" t="s">
        <v>8</v>
      </c>
      <c r="MC26" s="70" t="s">
        <v>8</v>
      </c>
      <c r="MD26" s="70" t="s">
        <v>8</v>
      </c>
      <c r="ME26" s="70" t="s">
        <v>8</v>
      </c>
      <c r="MF26" s="70" t="s">
        <v>8</v>
      </c>
      <c r="MG26" s="70" t="s">
        <v>8</v>
      </c>
      <c r="MH26" s="70" t="s">
        <v>8</v>
      </c>
      <c r="MI26" s="70" t="s">
        <v>8</v>
      </c>
      <c r="MJ26" s="70" t="s">
        <v>8</v>
      </c>
      <c r="MK26" s="70" t="s">
        <v>8</v>
      </c>
    </row>
    <row r="27" spans="2:350" ht="15.75" thickBot="1" x14ac:dyDescent="0.3">
      <c r="C27" s="11" t="s">
        <v>4</v>
      </c>
      <c r="D27" s="11" t="s">
        <v>4</v>
      </c>
      <c r="E27" s="11" t="s">
        <v>4</v>
      </c>
      <c r="F27" s="18" t="s">
        <v>6</v>
      </c>
      <c r="G27" s="27" t="s">
        <v>6</v>
      </c>
      <c r="H27" s="25"/>
      <c r="J27" s="28" t="s">
        <v>5</v>
      </c>
      <c r="K27" s="11" t="s">
        <v>4</v>
      </c>
      <c r="L27" s="16" t="s">
        <v>8</v>
      </c>
      <c r="M27" s="16" t="s">
        <v>8</v>
      </c>
      <c r="Q27" s="13" t="s">
        <v>7</v>
      </c>
      <c r="R27" s="13" t="s">
        <v>7</v>
      </c>
      <c r="S27" s="13" t="s">
        <v>7</v>
      </c>
      <c r="T27" s="16" t="s">
        <v>8</v>
      </c>
      <c r="U27" s="16" t="s">
        <v>8</v>
      </c>
      <c r="X27" s="1"/>
      <c r="Y27" s="1"/>
      <c r="Z27" s="1"/>
      <c r="AA27" s="1"/>
      <c r="AB27" s="1"/>
      <c r="AF27" s="29"/>
      <c r="AG27" s="29"/>
      <c r="AH27" s="29"/>
      <c r="AI27" s="29"/>
      <c r="AJ27" s="29"/>
      <c r="AK27" s="29"/>
      <c r="AL27" s="29"/>
      <c r="AM27" s="16" t="s">
        <v>8</v>
      </c>
      <c r="AN27" s="16" t="s">
        <v>8</v>
      </c>
      <c r="AO27" s="16" t="s">
        <v>8</v>
      </c>
      <c r="AP27" s="16" t="s">
        <v>8</v>
      </c>
      <c r="AQ27" s="16" t="s">
        <v>8</v>
      </c>
      <c r="AR27" s="16" t="s">
        <v>8</v>
      </c>
      <c r="AS27" s="16" t="s">
        <v>8</v>
      </c>
      <c r="AT27" s="16" t="s">
        <v>8</v>
      </c>
      <c r="AU27" s="16" t="s">
        <v>8</v>
      </c>
      <c r="AV27" s="16" t="s">
        <v>8</v>
      </c>
      <c r="AW27" s="16" t="s">
        <v>8</v>
      </c>
      <c r="AX27" s="11" t="s">
        <v>4</v>
      </c>
      <c r="AY27" s="11" t="s">
        <v>4</v>
      </c>
      <c r="BA27" s="11" t="s">
        <v>4</v>
      </c>
      <c r="BB27" s="11" t="s">
        <v>4</v>
      </c>
      <c r="BC27" s="11" t="s">
        <v>4</v>
      </c>
      <c r="BD27" s="37"/>
      <c r="BE27" s="29"/>
      <c r="BF27" s="167"/>
      <c r="BG27" s="37"/>
      <c r="BH27" s="29"/>
      <c r="BI27" s="25"/>
      <c r="BJ27" s="13" t="s">
        <v>7</v>
      </c>
      <c r="BK27" s="13" t="s">
        <v>7</v>
      </c>
      <c r="BL27" s="13" t="s">
        <v>7</v>
      </c>
      <c r="BM27" s="13" t="s">
        <v>7</v>
      </c>
      <c r="BN27" s="16" t="s">
        <v>8</v>
      </c>
      <c r="BO27" s="16" t="s">
        <v>8</v>
      </c>
      <c r="BP27" s="13" t="s">
        <v>7</v>
      </c>
      <c r="BQ27" s="13" t="s">
        <v>7</v>
      </c>
      <c r="BR27" s="16" t="s">
        <v>8</v>
      </c>
      <c r="BS27" s="16" t="s">
        <v>8</v>
      </c>
      <c r="BT27" s="16" t="s">
        <v>8</v>
      </c>
      <c r="BV27" s="31"/>
      <c r="BW27" s="392" t="s">
        <v>7</v>
      </c>
      <c r="BX27" s="388" t="s">
        <v>7</v>
      </c>
      <c r="BY27" s="49" t="s">
        <v>7</v>
      </c>
      <c r="BZ27" s="380" t="s">
        <v>2</v>
      </c>
      <c r="CA27" s="373"/>
      <c r="CB27" s="377"/>
      <c r="CC27" s="382"/>
      <c r="CD27" s="377"/>
      <c r="CE27" s="382"/>
      <c r="CF27" s="377"/>
      <c r="CG27" s="382"/>
      <c r="CH27" s="377"/>
      <c r="CI27" s="48" t="s">
        <v>8</v>
      </c>
      <c r="CJ27" s="286"/>
      <c r="CK27" s="16" t="s">
        <v>8</v>
      </c>
      <c r="CL27" s="381" t="s">
        <v>8</v>
      </c>
      <c r="CM27" s="20" t="s">
        <v>2</v>
      </c>
      <c r="CN27" s="381" t="s">
        <v>8</v>
      </c>
      <c r="CO27" s="29"/>
      <c r="CP27" s="25"/>
      <c r="CQ27" s="29"/>
      <c r="CR27" s="32"/>
      <c r="CT27" s="59" t="s">
        <v>7</v>
      </c>
      <c r="CU27" s="29"/>
      <c r="CV27" s="60" t="s">
        <v>7</v>
      </c>
      <c r="CW27" s="13" t="s">
        <v>7</v>
      </c>
      <c r="CX27" s="13" t="s">
        <v>7</v>
      </c>
      <c r="CY27" s="167"/>
      <c r="CZ27" s="29"/>
      <c r="DA27" s="16" t="s">
        <v>8</v>
      </c>
      <c r="DB27" s="29"/>
      <c r="DC27" s="16" t="s">
        <v>8</v>
      </c>
      <c r="DD27" s="16" t="s">
        <v>8</v>
      </c>
      <c r="DE27" s="16" t="s">
        <v>8</v>
      </c>
      <c r="DF27" s="11" t="s">
        <v>4</v>
      </c>
      <c r="DG27" s="54" t="s">
        <v>4</v>
      </c>
      <c r="DH27" s="11" t="s">
        <v>4</v>
      </c>
      <c r="DI27" s="11" t="s">
        <v>4</v>
      </c>
      <c r="DJ27" s="102"/>
      <c r="DK27" s="8"/>
      <c r="DL27" s="8"/>
      <c r="DM27" s="8"/>
      <c r="DN27" s="8"/>
      <c r="DP27" s="313"/>
      <c r="DQ27" s="313"/>
      <c r="DR27" s="313"/>
      <c r="DS27" s="145" t="s">
        <v>2</v>
      </c>
      <c r="DT27" s="145" t="s">
        <v>2</v>
      </c>
      <c r="DU27" s="313"/>
      <c r="DV27" s="8"/>
      <c r="DW27" s="8"/>
      <c r="DX27" s="313"/>
      <c r="DY27" s="145" t="s">
        <v>2</v>
      </c>
      <c r="DZ27" s="102"/>
      <c r="EA27" s="102"/>
      <c r="EB27" s="106" t="s">
        <v>8</v>
      </c>
      <c r="EC27" s="13" t="s">
        <v>7</v>
      </c>
      <c r="ED27" s="29"/>
      <c r="EE27" s="29"/>
      <c r="EF27" s="29"/>
      <c r="EG27" s="29"/>
      <c r="EH27" s="37"/>
      <c r="EI27" s="315"/>
      <c r="EJ27" s="315"/>
      <c r="EK27" s="8"/>
      <c r="EM27" s="8"/>
      <c r="EN27" s="315"/>
      <c r="EO27" s="170" t="s">
        <v>2</v>
      </c>
      <c r="EP27" s="374"/>
      <c r="EQ27" s="313"/>
      <c r="ER27" s="105" t="s">
        <v>4</v>
      </c>
      <c r="ES27" s="102"/>
      <c r="ET27" s="106" t="s">
        <v>8</v>
      </c>
      <c r="EU27" s="29"/>
      <c r="EV27" s="29"/>
      <c r="EW27" s="22" t="s">
        <v>2</v>
      </c>
      <c r="EX27" s="71" t="s">
        <v>2</v>
      </c>
      <c r="EY27" s="29"/>
      <c r="EZ27" s="167"/>
      <c r="FA27" s="29"/>
      <c r="FB27" s="29"/>
      <c r="FC27" s="29"/>
      <c r="FD27" s="22" t="s">
        <v>2</v>
      </c>
      <c r="FE27" s="37"/>
      <c r="FF27" s="22" t="s">
        <v>2</v>
      </c>
      <c r="FG27" s="315"/>
      <c r="FH27" s="29"/>
      <c r="FJ27" s="29"/>
      <c r="FK27" s="29"/>
      <c r="FL27" s="197" t="s">
        <v>8</v>
      </c>
      <c r="FM27" s="295" t="s">
        <v>2</v>
      </c>
      <c r="FN27" s="8"/>
      <c r="FO27" s="8"/>
      <c r="FP27" s="51"/>
      <c r="FQ27" s="8"/>
      <c r="FR27" s="244" t="s">
        <v>7</v>
      </c>
      <c r="FS27" s="13" t="s">
        <v>7</v>
      </c>
      <c r="FT27" s="13" t="s">
        <v>7</v>
      </c>
      <c r="FU27" s="13" t="s">
        <v>7</v>
      </c>
      <c r="FV27" s="59" t="s">
        <v>7</v>
      </c>
      <c r="FW27" s="13" t="s">
        <v>7</v>
      </c>
      <c r="FX27" s="13" t="s">
        <v>7</v>
      </c>
      <c r="FY27" s="13" t="s">
        <v>7</v>
      </c>
      <c r="FZ27" s="11" t="s">
        <v>4</v>
      </c>
      <c r="GA27" s="11" t="s">
        <v>4</v>
      </c>
      <c r="GB27" s="11" t="s">
        <v>4</v>
      </c>
      <c r="GC27" s="11" t="s">
        <v>4</v>
      </c>
      <c r="GD27" s="29"/>
      <c r="GF27" s="197" t="s">
        <v>8</v>
      </c>
      <c r="GG27" s="197" t="s">
        <v>8</v>
      </c>
      <c r="GH27" s="197" t="s">
        <v>8</v>
      </c>
      <c r="GI27" s="11" t="s">
        <v>4</v>
      </c>
      <c r="GJ27" s="13" t="s">
        <v>7</v>
      </c>
      <c r="GK27" s="197" t="s">
        <v>8</v>
      </c>
      <c r="GL27" s="197" t="s">
        <v>8</v>
      </c>
      <c r="GM27" s="13" t="s">
        <v>7</v>
      </c>
      <c r="GN27" s="13" t="s">
        <v>7</v>
      </c>
      <c r="GO27" s="13" t="s">
        <v>7</v>
      </c>
      <c r="GP27" s="29"/>
      <c r="GQ27" s="11" t="s">
        <v>4</v>
      </c>
      <c r="GR27" s="13" t="s">
        <v>7</v>
      </c>
      <c r="GS27" s="13" t="s">
        <v>7</v>
      </c>
      <c r="GT27" s="29"/>
      <c r="GU27" s="13" t="s">
        <v>7</v>
      </c>
      <c r="GV27" s="11" t="s">
        <v>4</v>
      </c>
      <c r="GW27" s="11" t="s">
        <v>4</v>
      </c>
      <c r="GX27" s="29"/>
      <c r="GY27" s="29"/>
      <c r="GZ27" s="29"/>
      <c r="HA27" s="29"/>
      <c r="HB27" s="29"/>
      <c r="HD27" s="29"/>
      <c r="HE27" s="29"/>
      <c r="HF27" s="29"/>
      <c r="HG27" s="295" t="s">
        <v>2</v>
      </c>
      <c r="HH27" s="295" t="s">
        <v>2</v>
      </c>
      <c r="HI27" s="29"/>
      <c r="HJ27" s="29"/>
      <c r="HK27" s="29"/>
      <c r="HL27" s="29"/>
      <c r="HM27" s="29"/>
      <c r="HN27" s="37"/>
      <c r="HO27" s="29"/>
      <c r="HP27" s="167"/>
      <c r="HQ27" s="11" t="s">
        <v>4</v>
      </c>
      <c r="HR27" s="11" t="s">
        <v>4</v>
      </c>
      <c r="HS27" s="11" t="s">
        <v>4</v>
      </c>
      <c r="HT27" s="29"/>
      <c r="HU27" s="29"/>
      <c r="HV27" s="8"/>
      <c r="HW27" s="8"/>
      <c r="HY27" s="8"/>
      <c r="HZ27" s="29"/>
      <c r="IA27" s="29"/>
      <c r="IB27" s="29"/>
      <c r="IC27" s="29"/>
      <c r="ID27" s="29"/>
      <c r="IE27" s="8"/>
      <c r="IF27" s="295" t="s">
        <v>2</v>
      </c>
      <c r="IG27" s="13" t="s">
        <v>7</v>
      </c>
      <c r="IH27" s="29"/>
      <c r="II27" s="29"/>
      <c r="IJ27" s="29"/>
      <c r="IK27" s="29"/>
      <c r="IL27" s="295" t="s">
        <v>2</v>
      </c>
      <c r="IM27" s="295" t="s">
        <v>2</v>
      </c>
      <c r="IN27" s="295" t="s">
        <v>2</v>
      </c>
      <c r="IO27" s="29"/>
      <c r="IP27" s="295" t="s">
        <v>2</v>
      </c>
      <c r="IQ27" s="29"/>
      <c r="IR27" s="29"/>
      <c r="IS27" s="8"/>
      <c r="IT27" s="29"/>
      <c r="IV27" s="29"/>
      <c r="IW27" s="29"/>
      <c r="IX27" s="11" t="s">
        <v>4</v>
      </c>
      <c r="IY27" s="11" t="s">
        <v>4</v>
      </c>
      <c r="IZ27" s="11" t="s">
        <v>4</v>
      </c>
      <c r="JA27" s="29"/>
      <c r="JB27" s="11" t="s">
        <v>4</v>
      </c>
      <c r="JC27" s="11" t="s">
        <v>4</v>
      </c>
      <c r="JD27" s="11" t="s">
        <v>4</v>
      </c>
      <c r="JE27" s="29"/>
      <c r="JF27" s="16" t="s">
        <v>8</v>
      </c>
      <c r="JG27" s="29"/>
      <c r="JH27" s="29"/>
      <c r="JI27" s="29"/>
      <c r="JJ27" s="8"/>
      <c r="JK27" s="16" t="s">
        <v>8</v>
      </c>
      <c r="JL27" s="16" t="s">
        <v>8</v>
      </c>
      <c r="JM27" s="16" t="s">
        <v>8</v>
      </c>
      <c r="JN27" s="16" t="s">
        <v>8</v>
      </c>
      <c r="JO27" s="16" t="s">
        <v>8</v>
      </c>
      <c r="JP27" s="16" t="s">
        <v>8</v>
      </c>
      <c r="JQ27" s="16" t="s">
        <v>8</v>
      </c>
      <c r="JR27" s="16" t="s">
        <v>8</v>
      </c>
      <c r="JS27" s="16" t="s">
        <v>8</v>
      </c>
      <c r="JT27" s="16" t="s">
        <v>8</v>
      </c>
      <c r="JU27" s="16" t="s">
        <v>8</v>
      </c>
      <c r="JV27" s="295" t="s">
        <v>2</v>
      </c>
      <c r="JW27" s="16" t="s">
        <v>8</v>
      </c>
      <c r="JX27" s="16" t="s">
        <v>8</v>
      </c>
      <c r="JY27" s="8"/>
      <c r="JZ27" s="8"/>
      <c r="KA27" s="16" t="s">
        <v>8</v>
      </c>
      <c r="KB27" s="16" t="s">
        <v>8</v>
      </c>
      <c r="KC27" s="8"/>
      <c r="KD27" s="8"/>
      <c r="KE27" s="8"/>
      <c r="KF27" s="16" t="s">
        <v>8</v>
      </c>
      <c r="KG27" s="8"/>
      <c r="KH27" s="295" t="s">
        <v>2</v>
      </c>
      <c r="KI27" s="29"/>
      <c r="KJ27" s="29"/>
      <c r="KK27" s="29"/>
      <c r="KL27" s="29"/>
      <c r="KM27" s="29"/>
      <c r="KN27" s="11" t="s">
        <v>4</v>
      </c>
      <c r="KO27" s="11" t="s">
        <v>4</v>
      </c>
      <c r="KP27" s="11" t="s">
        <v>4</v>
      </c>
      <c r="KQ27" s="11" t="s">
        <v>4</v>
      </c>
      <c r="KR27" s="11" t="s">
        <v>4</v>
      </c>
      <c r="KS27" s="11" t="s">
        <v>4</v>
      </c>
      <c r="KT27" s="13" t="s">
        <v>7</v>
      </c>
      <c r="KU27" s="29"/>
      <c r="KV27" s="29"/>
      <c r="KW27" s="11" t="s">
        <v>4</v>
      </c>
      <c r="KX27" s="11" t="s">
        <v>4</v>
      </c>
      <c r="KY27" s="295" t="s">
        <v>2</v>
      </c>
      <c r="KZ27" s="295" t="s">
        <v>2</v>
      </c>
      <c r="LA27" s="295" t="s">
        <v>2</v>
      </c>
      <c r="LB27" s="295" t="s">
        <v>2</v>
      </c>
      <c r="LC27" s="8"/>
      <c r="LD27" s="295" t="s">
        <v>2</v>
      </c>
      <c r="LE27" s="295" t="s">
        <v>2</v>
      </c>
      <c r="LF27" s="295" t="s">
        <v>2</v>
      </c>
      <c r="LG27" s="295" t="s">
        <v>2</v>
      </c>
      <c r="LH27" s="29"/>
      <c r="LI27" s="29"/>
      <c r="LJ27" s="16" t="s">
        <v>8</v>
      </c>
      <c r="LK27" s="8"/>
      <c r="LL27" s="16" t="s">
        <v>8</v>
      </c>
      <c r="LM27" s="16" t="s">
        <v>8</v>
      </c>
      <c r="LN27" s="16" t="s">
        <v>8</v>
      </c>
      <c r="LO27" s="13" t="s">
        <v>7</v>
      </c>
      <c r="LP27" s="8"/>
      <c r="LQ27" s="29"/>
      <c r="LR27" s="16" t="s">
        <v>8</v>
      </c>
      <c r="LS27" s="16" t="s">
        <v>8</v>
      </c>
      <c r="LT27" s="8"/>
      <c r="LU27" s="29"/>
      <c r="LV27" s="29"/>
      <c r="LW27" s="8"/>
      <c r="LX27" s="29"/>
      <c r="LY27" s="295" t="s">
        <v>2</v>
      </c>
      <c r="LZ27" s="13" t="s">
        <v>7</v>
      </c>
      <c r="MA27" s="295" t="s">
        <v>2</v>
      </c>
      <c r="MB27" s="295" t="s">
        <v>2</v>
      </c>
      <c r="MC27" s="295" t="s">
        <v>2</v>
      </c>
      <c r="MD27" s="29"/>
      <c r="ME27" s="29"/>
      <c r="MF27" s="29"/>
      <c r="MG27" s="8"/>
      <c r="MH27" s="295" t="s">
        <v>2</v>
      </c>
      <c r="MI27" s="13" t="s">
        <v>7</v>
      </c>
      <c r="MJ27" s="13" t="s">
        <v>7</v>
      </c>
      <c r="MK27" s="295" t="s">
        <v>2</v>
      </c>
    </row>
    <row r="28" spans="2:350" ht="15.75" thickBot="1" x14ac:dyDescent="0.3">
      <c r="C28" s="18" t="s">
        <v>6</v>
      </c>
      <c r="D28" s="18" t="s">
        <v>6</v>
      </c>
      <c r="E28" s="18" t="s">
        <v>6</v>
      </c>
      <c r="F28" s="11" t="s">
        <v>4</v>
      </c>
      <c r="G28" s="11" t="s">
        <v>4</v>
      </c>
      <c r="J28" s="11" t="s">
        <v>4</v>
      </c>
      <c r="K28" s="16" t="s">
        <v>8</v>
      </c>
      <c r="L28" s="11" t="s">
        <v>4</v>
      </c>
      <c r="M28" s="11" t="s">
        <v>4</v>
      </c>
      <c r="Q28" s="27" t="s">
        <v>6</v>
      </c>
      <c r="R28" s="27" t="s">
        <v>6</v>
      </c>
      <c r="S28" s="27" t="s">
        <v>6</v>
      </c>
      <c r="T28" s="27" t="s">
        <v>6</v>
      </c>
      <c r="U28" s="27" t="s">
        <v>6</v>
      </c>
      <c r="X28" s="1"/>
      <c r="Y28" s="1"/>
      <c r="Z28" s="1"/>
      <c r="AA28" s="1"/>
      <c r="AB28" s="1"/>
      <c r="AF28" s="29"/>
      <c r="AG28" s="29"/>
      <c r="AH28" s="29"/>
      <c r="AI28" s="29"/>
      <c r="AJ28" s="29"/>
      <c r="AK28" s="22" t="s">
        <v>2</v>
      </c>
      <c r="AL28" s="16" t="s">
        <v>8</v>
      </c>
      <c r="AM28" s="22" t="s">
        <v>2</v>
      </c>
      <c r="AN28" s="13" t="s">
        <v>7</v>
      </c>
      <c r="AO28" s="13" t="s">
        <v>7</v>
      </c>
      <c r="AP28" s="13" t="s">
        <v>7</v>
      </c>
      <c r="AQ28" s="13" t="s">
        <v>7</v>
      </c>
      <c r="AR28" s="13" t="s">
        <v>7</v>
      </c>
      <c r="AS28" s="13" t="s">
        <v>7</v>
      </c>
      <c r="AT28" s="13" t="s">
        <v>7</v>
      </c>
      <c r="AU28" s="13" t="s">
        <v>7</v>
      </c>
      <c r="AV28" s="13" t="s">
        <v>7</v>
      </c>
      <c r="AW28" s="13" t="s">
        <v>7</v>
      </c>
      <c r="AX28" s="29"/>
      <c r="AY28" s="29"/>
      <c r="BA28" s="29"/>
      <c r="BB28" s="29"/>
      <c r="BC28" s="29"/>
      <c r="BD28" s="54" t="s">
        <v>4</v>
      </c>
      <c r="BE28" s="11" t="s">
        <v>4</v>
      </c>
      <c r="BF28" s="65" t="s">
        <v>4</v>
      </c>
      <c r="BG28" s="59" t="s">
        <v>7</v>
      </c>
      <c r="BH28" s="13" t="s">
        <v>7</v>
      </c>
      <c r="BI28" s="244" t="s">
        <v>7</v>
      </c>
      <c r="BJ28" s="31"/>
      <c r="BK28" s="29"/>
      <c r="BL28" s="29"/>
      <c r="BM28" s="31"/>
      <c r="BN28" s="31"/>
      <c r="BO28" s="31"/>
      <c r="BP28" s="31"/>
      <c r="BQ28" s="31"/>
      <c r="BR28" s="29"/>
      <c r="BS28" s="11" t="s">
        <v>4</v>
      </c>
      <c r="BT28" s="11" t="s">
        <v>4</v>
      </c>
      <c r="BV28" s="106" t="s">
        <v>8</v>
      </c>
      <c r="BW28" s="48" t="s">
        <v>8</v>
      </c>
      <c r="BX28" s="386" t="s">
        <v>8</v>
      </c>
      <c r="BY28" s="48" t="s">
        <v>8</v>
      </c>
      <c r="BZ28" s="384" t="s">
        <v>7</v>
      </c>
      <c r="CA28" s="137" t="s">
        <v>7</v>
      </c>
      <c r="CB28" s="376"/>
      <c r="CC28" s="102"/>
      <c r="CD28" s="314"/>
      <c r="CE28" s="102"/>
      <c r="CF28" s="376"/>
      <c r="CG28" s="102"/>
      <c r="CH28" s="376"/>
      <c r="CI28" s="45"/>
      <c r="CJ28" s="381" t="s">
        <v>8</v>
      </c>
      <c r="CK28" s="29"/>
      <c r="CL28" s="312"/>
      <c r="CM28" s="29"/>
      <c r="CN28" s="286"/>
      <c r="CO28" s="20" t="s">
        <v>2</v>
      </c>
      <c r="CP28" s="381" t="s">
        <v>8</v>
      </c>
      <c r="CQ28" s="7"/>
      <c r="CR28" s="29"/>
      <c r="CT28" s="37"/>
      <c r="CU28" s="29"/>
      <c r="CV28" s="167"/>
      <c r="CW28" s="29"/>
      <c r="CX28" s="29"/>
      <c r="CY28" s="167"/>
      <c r="CZ28" s="13" t="s">
        <v>7</v>
      </c>
      <c r="DA28" s="13" t="s">
        <v>7</v>
      </c>
      <c r="DB28" s="13" t="s">
        <v>7</v>
      </c>
      <c r="DC28" s="13" t="s">
        <v>7</v>
      </c>
      <c r="DD28" s="11" t="s">
        <v>4</v>
      </c>
      <c r="DE28" s="29"/>
      <c r="DF28" s="29"/>
      <c r="DG28" s="59" t="s">
        <v>7</v>
      </c>
      <c r="DH28" s="29"/>
      <c r="DI28" s="29"/>
      <c r="DJ28" s="105" t="s">
        <v>4</v>
      </c>
      <c r="DK28" s="16" t="s">
        <v>8</v>
      </c>
      <c r="DL28" s="105" t="s">
        <v>4</v>
      </c>
      <c r="DM28" s="105" t="s">
        <v>4</v>
      </c>
      <c r="DN28" s="29"/>
      <c r="DP28" s="105" t="s">
        <v>4</v>
      </c>
      <c r="DQ28" s="313"/>
      <c r="DR28" s="108" t="s">
        <v>7</v>
      </c>
      <c r="DS28" s="313"/>
      <c r="DT28" s="313"/>
      <c r="DU28" s="146" t="s">
        <v>2</v>
      </c>
      <c r="DV28" s="313"/>
      <c r="DW28" s="106" t="s">
        <v>8</v>
      </c>
      <c r="DX28" s="8"/>
      <c r="DY28" s="105" t="s">
        <v>4</v>
      </c>
      <c r="DZ28" s="313"/>
      <c r="EA28" s="145" t="s">
        <v>2</v>
      </c>
      <c r="EB28" s="313"/>
      <c r="EC28" s="51"/>
      <c r="ED28" s="29"/>
      <c r="EE28" s="29"/>
      <c r="EF28" s="29"/>
      <c r="EG28" s="51"/>
      <c r="EH28" s="145" t="s">
        <v>2</v>
      </c>
      <c r="EI28" s="145" t="s">
        <v>2</v>
      </c>
      <c r="EJ28" s="145" t="s">
        <v>2</v>
      </c>
      <c r="EK28" s="145" t="s">
        <v>2</v>
      </c>
      <c r="EM28" s="170" t="s">
        <v>2</v>
      </c>
      <c r="EN28" s="189" t="s">
        <v>7</v>
      </c>
      <c r="EO28" s="106" t="s">
        <v>8</v>
      </c>
      <c r="EP28" s="97" t="s">
        <v>8</v>
      </c>
      <c r="EQ28" s="170" t="s">
        <v>2</v>
      </c>
      <c r="ER28" s="106" t="s">
        <v>8</v>
      </c>
      <c r="ES28" s="170" t="s">
        <v>2</v>
      </c>
      <c r="ET28" s="8"/>
      <c r="EU28" s="22" t="s">
        <v>2</v>
      </c>
      <c r="EV28" s="8"/>
      <c r="EW28" s="29"/>
      <c r="EX28" s="37"/>
      <c r="EY28" s="29"/>
      <c r="EZ28" s="167"/>
      <c r="FA28" s="29"/>
      <c r="FB28" s="29"/>
      <c r="FC28" s="29"/>
      <c r="FD28" s="29"/>
      <c r="FE28" s="29"/>
      <c r="FF28" s="315"/>
      <c r="FG28" s="22" t="s">
        <v>2</v>
      </c>
      <c r="FH28" s="29"/>
      <c r="FJ28" s="29"/>
      <c r="FK28" s="197" t="s">
        <v>8</v>
      </c>
      <c r="FL28" s="29"/>
      <c r="FM28" s="8"/>
      <c r="FN28" s="29"/>
      <c r="FO28" s="29"/>
      <c r="FP28" s="37"/>
      <c r="FQ28" s="313"/>
      <c r="FR28" s="314"/>
      <c r="FS28" s="313"/>
      <c r="FT28" s="295" t="s">
        <v>2</v>
      </c>
      <c r="FU28" s="313"/>
      <c r="FV28" s="315"/>
      <c r="FW28" s="313"/>
      <c r="FX28" s="313"/>
      <c r="FY28" s="106" t="s">
        <v>8</v>
      </c>
      <c r="FZ28" s="16" t="s">
        <v>8</v>
      </c>
      <c r="GA28" s="16" t="s">
        <v>8</v>
      </c>
      <c r="GB28" s="16" t="s">
        <v>8</v>
      </c>
      <c r="GC28" s="16" t="s">
        <v>8</v>
      </c>
      <c r="GD28" s="16" t="s">
        <v>8</v>
      </c>
      <c r="GF28" s="11" t="s">
        <v>4</v>
      </c>
      <c r="GG28" s="29"/>
      <c r="GH28" s="29"/>
      <c r="GI28" s="197" t="s">
        <v>8</v>
      </c>
      <c r="GJ28" s="197" t="s">
        <v>8</v>
      </c>
      <c r="GK28" s="13" t="s">
        <v>7</v>
      </c>
      <c r="GL28" s="13" t="s">
        <v>7</v>
      </c>
      <c r="GM28" s="197" t="s">
        <v>8</v>
      </c>
      <c r="GN28" s="295" t="s">
        <v>2</v>
      </c>
      <c r="GO28" s="29"/>
      <c r="GP28" s="29"/>
      <c r="GQ28" s="13" t="s">
        <v>7</v>
      </c>
      <c r="GR28" s="11" t="s">
        <v>4</v>
      </c>
      <c r="GS28" s="11" t="s">
        <v>4</v>
      </c>
      <c r="GT28" s="11" t="s">
        <v>4</v>
      </c>
      <c r="GU28" s="11" t="s">
        <v>4</v>
      </c>
      <c r="GV28" s="29"/>
      <c r="GW28" s="29"/>
      <c r="GX28" s="29"/>
      <c r="GY28" s="29"/>
      <c r="GZ28" s="13" t="s">
        <v>7</v>
      </c>
      <c r="HA28" s="296" t="s">
        <v>2</v>
      </c>
      <c r="HB28" s="29"/>
      <c r="HD28" s="29"/>
      <c r="HE28" s="29"/>
      <c r="HF28" s="295" t="s">
        <v>2</v>
      </c>
      <c r="HG28" s="29"/>
      <c r="HH28" s="29"/>
      <c r="HI28" s="8"/>
      <c r="HJ28" s="8"/>
      <c r="HK28" s="29"/>
      <c r="HL28" s="29"/>
      <c r="HM28" s="29"/>
      <c r="HN28" s="54" t="s">
        <v>4</v>
      </c>
      <c r="HO28" s="11" t="s">
        <v>4</v>
      </c>
      <c r="HP28" s="65" t="s">
        <v>4</v>
      </c>
      <c r="HQ28" s="29"/>
      <c r="HR28" s="29"/>
      <c r="HS28" s="29"/>
      <c r="HT28" s="29"/>
      <c r="HU28" s="29"/>
      <c r="HV28" s="29"/>
      <c r="HW28" s="29"/>
      <c r="HY28" s="29"/>
      <c r="HZ28" s="8"/>
      <c r="IA28" s="29"/>
      <c r="IB28" s="8"/>
      <c r="IC28" s="8"/>
      <c r="ID28" s="8"/>
      <c r="IE28" s="11" t="s">
        <v>4</v>
      </c>
      <c r="IF28" s="11" t="s">
        <v>4</v>
      </c>
      <c r="IG28" s="295" t="s">
        <v>2</v>
      </c>
      <c r="IH28" s="11" t="s">
        <v>4</v>
      </c>
      <c r="II28" s="11" t="s">
        <v>4</v>
      </c>
      <c r="IJ28" s="8"/>
      <c r="IK28" s="8"/>
      <c r="IL28" s="8"/>
      <c r="IM28" s="8"/>
      <c r="IN28" s="29"/>
      <c r="IO28" s="29"/>
      <c r="IP28" s="29"/>
      <c r="IQ28" s="295" t="s">
        <v>2</v>
      </c>
      <c r="IR28" s="8"/>
      <c r="IS28" s="16" t="s">
        <v>8</v>
      </c>
      <c r="IT28" s="16" t="s">
        <v>8</v>
      </c>
      <c r="IV28" s="8"/>
      <c r="IW28" s="295" t="s">
        <v>2</v>
      </c>
      <c r="IX28" s="29"/>
      <c r="IY28" s="29"/>
      <c r="IZ28" s="29"/>
      <c r="JA28" s="11" t="s">
        <v>4</v>
      </c>
      <c r="JB28" s="29"/>
      <c r="JC28" s="29"/>
      <c r="JD28" s="29"/>
      <c r="JE28" s="11" t="s">
        <v>4</v>
      </c>
      <c r="JF28" s="11" t="s">
        <v>4</v>
      </c>
      <c r="JG28" s="11" t="s">
        <v>4</v>
      </c>
      <c r="JH28" s="13" t="s">
        <v>7</v>
      </c>
      <c r="JI28" s="8"/>
      <c r="JJ28" s="29"/>
      <c r="JK28" s="29"/>
      <c r="JL28" s="29"/>
      <c r="JM28" s="29"/>
      <c r="JN28" s="29"/>
      <c r="JO28" s="29"/>
      <c r="JP28" s="295" t="s">
        <v>2</v>
      </c>
      <c r="JQ28" s="295" t="s">
        <v>2</v>
      </c>
      <c r="JR28" s="295" t="s">
        <v>2</v>
      </c>
      <c r="JS28" s="295" t="s">
        <v>2</v>
      </c>
      <c r="JT28" s="295" t="s">
        <v>2</v>
      </c>
      <c r="JU28" s="295" t="s">
        <v>2</v>
      </c>
      <c r="JV28" s="16" t="s">
        <v>8</v>
      </c>
      <c r="JW28" s="295" t="s">
        <v>2</v>
      </c>
      <c r="JX28" s="295" t="s">
        <v>2</v>
      </c>
      <c r="JY28" s="13" t="s">
        <v>7</v>
      </c>
      <c r="JZ28" s="13" t="s">
        <v>7</v>
      </c>
      <c r="KA28" s="13" t="s">
        <v>7</v>
      </c>
      <c r="KB28" s="13" t="s">
        <v>7</v>
      </c>
      <c r="KC28" s="13" t="s">
        <v>7</v>
      </c>
      <c r="KD28" s="13" t="s">
        <v>7</v>
      </c>
      <c r="KE28" s="16" t="s">
        <v>8</v>
      </c>
      <c r="KF28" s="8"/>
      <c r="KG28" s="29"/>
      <c r="KH28" s="29"/>
      <c r="KI28" s="13" t="s">
        <v>7</v>
      </c>
      <c r="KJ28" s="13" t="s">
        <v>7</v>
      </c>
      <c r="KK28" s="8"/>
      <c r="KL28" s="8"/>
      <c r="KM28" s="11" t="s">
        <v>4</v>
      </c>
      <c r="KN28" s="295" t="s">
        <v>2</v>
      </c>
      <c r="KO28" s="29"/>
      <c r="KP28" s="29"/>
      <c r="KQ28" s="29"/>
      <c r="KR28" s="29"/>
      <c r="KS28" s="13" t="s">
        <v>7</v>
      </c>
      <c r="KT28" s="29"/>
      <c r="KU28" s="13" t="s">
        <v>7</v>
      </c>
      <c r="KV28" s="29"/>
      <c r="KW28" s="29"/>
      <c r="KX28" s="295" t="s">
        <v>2</v>
      </c>
      <c r="KY28" s="29"/>
      <c r="KZ28" s="29"/>
      <c r="LA28" s="29"/>
      <c r="LB28" s="29"/>
      <c r="LC28" s="295" t="s">
        <v>2</v>
      </c>
      <c r="LD28" s="8"/>
      <c r="LE28" s="8"/>
      <c r="LF28" s="29"/>
      <c r="LG28" s="29"/>
      <c r="LH28" s="29"/>
      <c r="LI28" s="16" t="s">
        <v>8</v>
      </c>
      <c r="LJ28" s="29"/>
      <c r="LK28" s="29"/>
      <c r="LL28" s="8"/>
      <c r="LM28" s="8"/>
      <c r="LN28" s="13" t="s">
        <v>7</v>
      </c>
      <c r="LO28" s="16" t="s">
        <v>8</v>
      </c>
      <c r="LP28" s="29"/>
      <c r="LQ28" s="16" t="s">
        <v>8</v>
      </c>
      <c r="LR28" s="29"/>
      <c r="LS28" s="29"/>
      <c r="LT28" s="16" t="s">
        <v>8</v>
      </c>
      <c r="LU28" s="16" t="s">
        <v>8</v>
      </c>
      <c r="LV28" s="29"/>
      <c r="LW28" s="29"/>
      <c r="LX28" s="295" t="s">
        <v>2</v>
      </c>
      <c r="LY28" s="29"/>
      <c r="LZ28" s="295" t="s">
        <v>2</v>
      </c>
      <c r="MA28" s="29"/>
      <c r="MB28" s="8"/>
      <c r="MC28" s="29"/>
      <c r="MD28" s="29"/>
      <c r="ME28" s="13" t="s">
        <v>7</v>
      </c>
      <c r="MF28" s="8"/>
      <c r="MG28" s="295" t="s">
        <v>2</v>
      </c>
      <c r="MH28" s="8"/>
      <c r="MI28" s="295" t="s">
        <v>2</v>
      </c>
      <c r="MJ28" s="295" t="s">
        <v>2</v>
      </c>
      <c r="MK28" s="8"/>
    </row>
    <row r="29" spans="2:350" ht="15.75" thickBot="1" x14ac:dyDescent="0.3">
      <c r="C29" s="13" t="s">
        <v>7</v>
      </c>
      <c r="D29" s="13" t="s">
        <v>7</v>
      </c>
      <c r="E29" s="13" t="s">
        <v>7</v>
      </c>
      <c r="F29" s="14" t="s">
        <v>9</v>
      </c>
      <c r="G29" s="14" t="s">
        <v>9</v>
      </c>
      <c r="J29" s="14" t="s">
        <v>9</v>
      </c>
      <c r="K29" s="28" t="s">
        <v>5</v>
      </c>
      <c r="L29" s="28" t="s">
        <v>5</v>
      </c>
      <c r="M29" s="13" t="s">
        <v>7</v>
      </c>
      <c r="Q29" s="14" t="s">
        <v>9</v>
      </c>
      <c r="R29" s="14" t="s">
        <v>9</v>
      </c>
      <c r="S29" s="11" t="s">
        <v>4</v>
      </c>
      <c r="T29" s="11" t="s">
        <v>4</v>
      </c>
      <c r="U29" s="11" t="s">
        <v>4</v>
      </c>
      <c r="X29" s="1"/>
      <c r="Y29" s="1"/>
      <c r="Z29" s="1"/>
      <c r="AA29" s="1"/>
      <c r="AB29" s="1"/>
      <c r="AF29" s="22" t="s">
        <v>2</v>
      </c>
      <c r="AG29" s="22" t="s">
        <v>2</v>
      </c>
      <c r="AH29" s="22" t="s">
        <v>2</v>
      </c>
      <c r="AI29" s="22" t="s">
        <v>2</v>
      </c>
      <c r="AJ29" s="22" t="s">
        <v>2</v>
      </c>
      <c r="AK29" s="29"/>
      <c r="AL29" s="22" t="s">
        <v>2</v>
      </c>
      <c r="AM29" s="13" t="s">
        <v>7</v>
      </c>
      <c r="AN29" s="22" t="s">
        <v>2</v>
      </c>
      <c r="AO29" s="22" t="s">
        <v>2</v>
      </c>
      <c r="AP29" s="19"/>
      <c r="AQ29" s="19"/>
      <c r="AR29" s="29"/>
      <c r="AS29" s="29"/>
      <c r="AT29" s="29"/>
      <c r="AU29" s="29"/>
      <c r="AV29" s="29"/>
      <c r="AW29" s="29"/>
      <c r="AX29" s="13" t="s">
        <v>7</v>
      </c>
      <c r="AY29" s="13" t="s">
        <v>7</v>
      </c>
      <c r="BA29" s="13" t="s">
        <v>7</v>
      </c>
      <c r="BB29" s="13" t="s">
        <v>7</v>
      </c>
      <c r="BC29" s="13" t="s">
        <v>7</v>
      </c>
      <c r="BD29" s="37"/>
      <c r="BE29" s="29"/>
      <c r="BF29" s="167"/>
      <c r="BG29" s="54" t="s">
        <v>4</v>
      </c>
      <c r="BH29" s="11" t="s">
        <v>4</v>
      </c>
      <c r="BI29" s="379" t="s">
        <v>4</v>
      </c>
      <c r="BJ29" s="11" t="s">
        <v>4</v>
      </c>
      <c r="BK29" s="29"/>
      <c r="BL29" s="313"/>
      <c r="BM29" s="139" t="s">
        <v>4</v>
      </c>
      <c r="BN29" s="139" t="s">
        <v>4</v>
      </c>
      <c r="BO29" s="44" t="s">
        <v>4</v>
      </c>
      <c r="BP29" s="139" t="s">
        <v>4</v>
      </c>
      <c r="BQ29" s="139" t="s">
        <v>4</v>
      </c>
      <c r="BR29" s="11" t="s">
        <v>4</v>
      </c>
      <c r="BS29" s="29"/>
      <c r="BT29" s="29"/>
      <c r="BV29" s="44" t="s">
        <v>4</v>
      </c>
      <c r="BW29" s="44" t="s">
        <v>4</v>
      </c>
      <c r="BX29" s="383" t="s">
        <v>4</v>
      </c>
      <c r="BY29" s="20" t="s">
        <v>2</v>
      </c>
      <c r="BZ29" s="376"/>
      <c r="CA29" s="102"/>
      <c r="CB29" s="318"/>
      <c r="CC29" s="313"/>
      <c r="CD29" s="378"/>
      <c r="CE29" s="317"/>
      <c r="CF29" s="318"/>
      <c r="CG29" s="110" t="s">
        <v>7</v>
      </c>
      <c r="CH29" s="318"/>
      <c r="CI29" s="49" t="s">
        <v>7</v>
      </c>
      <c r="CJ29" s="358"/>
      <c r="CK29" s="29"/>
      <c r="CL29" s="25"/>
      <c r="CM29" s="29"/>
      <c r="CN29" s="380" t="s">
        <v>2</v>
      </c>
      <c r="CO29" s="16" t="s">
        <v>8</v>
      </c>
      <c r="CP29" s="244" t="s">
        <v>7</v>
      </c>
      <c r="CQ29" s="13" t="s">
        <v>7</v>
      </c>
      <c r="CR29" s="13" t="s">
        <v>7</v>
      </c>
      <c r="CT29" s="37"/>
      <c r="CU29" s="13" t="s">
        <v>7</v>
      </c>
      <c r="CV29" s="167"/>
      <c r="CW29" s="29"/>
      <c r="CX29" s="29"/>
      <c r="CY29" s="60" t="s">
        <v>7</v>
      </c>
      <c r="CZ29" s="29"/>
      <c r="DA29" s="29"/>
      <c r="DB29" s="11" t="s">
        <v>4</v>
      </c>
      <c r="DC29" s="29"/>
      <c r="DD29" s="13" t="s">
        <v>7</v>
      </c>
      <c r="DE29" s="11" t="s">
        <v>4</v>
      </c>
      <c r="DF29" s="13" t="s">
        <v>7</v>
      </c>
      <c r="DG29" s="67" t="s">
        <v>8</v>
      </c>
      <c r="DH29" s="8"/>
      <c r="DI29" s="8"/>
      <c r="DJ29" s="106" t="s">
        <v>8</v>
      </c>
      <c r="DK29" s="29"/>
      <c r="DL29" s="313"/>
      <c r="DM29" s="313"/>
      <c r="DN29" s="29"/>
      <c r="DP29" s="313"/>
      <c r="DQ29" s="106" t="s">
        <v>8</v>
      </c>
      <c r="DR29" s="106" t="s">
        <v>8</v>
      </c>
      <c r="DS29" s="313"/>
      <c r="DT29" s="106" t="s">
        <v>8</v>
      </c>
      <c r="DU29" s="313"/>
      <c r="DV29" s="145" t="s">
        <v>2</v>
      </c>
      <c r="DW29" s="313"/>
      <c r="DX29" s="106" t="s">
        <v>8</v>
      </c>
      <c r="DY29" s="313"/>
      <c r="DZ29" s="108" t="s">
        <v>7</v>
      </c>
      <c r="EA29" s="108" t="s">
        <v>7</v>
      </c>
      <c r="EB29" s="105" t="s">
        <v>4</v>
      </c>
      <c r="EC29" s="16" t="s">
        <v>8</v>
      </c>
      <c r="ED29" s="13" t="s">
        <v>7</v>
      </c>
      <c r="EE29" s="13" t="s">
        <v>7</v>
      </c>
      <c r="EF29" s="13" t="s">
        <v>7</v>
      </c>
      <c r="EG29" s="145" t="s">
        <v>2</v>
      </c>
      <c r="EH29" s="29"/>
      <c r="EI29" s="313"/>
      <c r="EJ29" s="313"/>
      <c r="EK29" s="313"/>
      <c r="EM29" s="313"/>
      <c r="EN29" s="190" t="s">
        <v>2</v>
      </c>
      <c r="EO29" s="313"/>
      <c r="EP29" s="241" t="s">
        <v>2</v>
      </c>
      <c r="EQ29" s="106" t="s">
        <v>8</v>
      </c>
      <c r="ER29" s="170" t="s">
        <v>2</v>
      </c>
      <c r="ES29" s="313"/>
      <c r="ET29" s="170" t="s">
        <v>2</v>
      </c>
      <c r="EU29" s="197" t="s">
        <v>8</v>
      </c>
      <c r="EV29" s="22" t="s">
        <v>2</v>
      </c>
      <c r="EW29" s="8"/>
      <c r="EX29" s="51"/>
      <c r="EY29" s="29"/>
      <c r="EZ29" s="57"/>
      <c r="FA29" s="8"/>
      <c r="FB29" s="29"/>
      <c r="FC29" s="29"/>
      <c r="FD29" s="29"/>
      <c r="FE29" s="29"/>
      <c r="FF29" s="29"/>
      <c r="FG29" s="29"/>
      <c r="FH29" s="8"/>
      <c r="FJ29" s="197" t="s">
        <v>8</v>
      </c>
      <c r="FK29" s="29"/>
      <c r="FL29" s="8"/>
      <c r="FM29" s="29"/>
      <c r="FN29" s="295" t="s">
        <v>2</v>
      </c>
      <c r="FO29" s="313"/>
      <c r="FP29" s="37"/>
      <c r="FQ29" s="29"/>
      <c r="FR29" s="314"/>
      <c r="FS29" s="295" t="s">
        <v>2</v>
      </c>
      <c r="FT29" s="8"/>
      <c r="FU29" s="313"/>
      <c r="FV29" s="315"/>
      <c r="FW29" s="313"/>
      <c r="FX29" s="106" t="s">
        <v>8</v>
      </c>
      <c r="FY29" s="313"/>
      <c r="FZ29" s="29"/>
      <c r="GA29" s="29"/>
      <c r="GB29" s="29"/>
      <c r="GC29" s="29"/>
      <c r="GD29" s="11" t="s">
        <v>4</v>
      </c>
      <c r="GF29" s="29"/>
      <c r="GG29" s="11" t="s">
        <v>4</v>
      </c>
      <c r="GH29" s="11" t="s">
        <v>4</v>
      </c>
      <c r="GI29" s="29"/>
      <c r="GJ29" s="29"/>
      <c r="GK29" s="29"/>
      <c r="GL29" s="29"/>
      <c r="GM29" s="295" t="s">
        <v>2</v>
      </c>
      <c r="GN29" s="29"/>
      <c r="GO29" s="295" t="s">
        <v>2</v>
      </c>
      <c r="GP29" s="13" t="s">
        <v>7</v>
      </c>
      <c r="GQ29" s="29"/>
      <c r="GR29" s="29"/>
      <c r="GS29" s="29"/>
      <c r="GT29" s="29"/>
      <c r="GU29" s="29"/>
      <c r="GV29" s="13" t="s">
        <v>7</v>
      </c>
      <c r="GW29" s="29"/>
      <c r="GX29" s="296" t="s">
        <v>2</v>
      </c>
      <c r="GY29" s="13" t="s">
        <v>7</v>
      </c>
      <c r="GZ29" s="296" t="s">
        <v>2</v>
      </c>
      <c r="HA29" s="13" t="s">
        <v>7</v>
      </c>
      <c r="HB29" s="13" t="s">
        <v>7</v>
      </c>
      <c r="HD29" s="11" t="s">
        <v>4</v>
      </c>
      <c r="HE29" s="11" t="s">
        <v>4</v>
      </c>
      <c r="HF29" s="29"/>
      <c r="HG29" s="11" t="s">
        <v>4</v>
      </c>
      <c r="HH29" s="8"/>
      <c r="HI29" s="29"/>
      <c r="HJ29" s="29"/>
      <c r="HK29" s="29"/>
      <c r="HL29" s="11" t="s">
        <v>4</v>
      </c>
      <c r="HM29" s="11" t="s">
        <v>4</v>
      </c>
      <c r="HN29" s="37"/>
      <c r="HO29" s="29"/>
      <c r="HP29" s="167"/>
      <c r="HQ29" s="29"/>
      <c r="HR29" s="29"/>
      <c r="HS29" s="8"/>
      <c r="HT29" s="8"/>
      <c r="HU29" s="8"/>
      <c r="HV29" s="29"/>
      <c r="HW29" s="29"/>
      <c r="HY29" s="29"/>
      <c r="HZ29" s="29"/>
      <c r="IA29" s="8"/>
      <c r="IB29" s="29"/>
      <c r="IC29" s="11" t="s">
        <v>4</v>
      </c>
      <c r="ID29" s="11" t="s">
        <v>4</v>
      </c>
      <c r="IE29" s="29"/>
      <c r="IF29" s="8"/>
      <c r="IG29" s="29"/>
      <c r="IH29" s="13" t="s">
        <v>7</v>
      </c>
      <c r="II29" s="29"/>
      <c r="IJ29" s="29"/>
      <c r="IK29" s="29"/>
      <c r="IL29" s="29"/>
      <c r="IM29" s="29"/>
      <c r="IN29" s="8"/>
      <c r="IO29" s="8"/>
      <c r="IP29" s="11" t="s">
        <v>4</v>
      </c>
      <c r="IQ29" s="11" t="s">
        <v>4</v>
      </c>
      <c r="IR29" s="295" t="s">
        <v>2</v>
      </c>
      <c r="IS29" s="29"/>
      <c r="IT29" s="295" t="s">
        <v>2</v>
      </c>
      <c r="IV29" s="16" t="s">
        <v>8</v>
      </c>
      <c r="IW29" s="8"/>
      <c r="IX29" s="8"/>
      <c r="IY29" s="8"/>
      <c r="IZ29" s="8"/>
      <c r="JA29" s="29"/>
      <c r="JB29" s="29"/>
      <c r="JC29" s="13" t="s">
        <v>7</v>
      </c>
      <c r="JD29" s="13" t="s">
        <v>7</v>
      </c>
      <c r="JE29" s="13" t="s">
        <v>7</v>
      </c>
      <c r="JF29" s="13" t="s">
        <v>7</v>
      </c>
      <c r="JG29" s="13" t="s">
        <v>7</v>
      </c>
      <c r="JH29" s="29"/>
      <c r="JI29" s="13" t="s">
        <v>7</v>
      </c>
      <c r="JJ29" s="13" t="s">
        <v>7</v>
      </c>
      <c r="JK29" s="29"/>
      <c r="JL29" s="29"/>
      <c r="JM29" s="29"/>
      <c r="JN29" s="29"/>
      <c r="JO29" s="295" t="s">
        <v>2</v>
      </c>
      <c r="JP29" s="29"/>
      <c r="JQ29" s="1"/>
      <c r="JR29" s="13" t="s">
        <v>7</v>
      </c>
      <c r="JS29" s="13" t="s">
        <v>7</v>
      </c>
      <c r="JT29" s="13" t="s">
        <v>7</v>
      </c>
      <c r="JU29" s="13" t="s">
        <v>7</v>
      </c>
      <c r="JV29" s="13" t="s">
        <v>7</v>
      </c>
      <c r="JW29" s="13" t="s">
        <v>7</v>
      </c>
      <c r="JX29" s="13" t="s">
        <v>7</v>
      </c>
      <c r="JY29" s="295" t="s">
        <v>2</v>
      </c>
      <c r="JZ29" s="295" t="s">
        <v>2</v>
      </c>
      <c r="KA29" s="295" t="s">
        <v>2</v>
      </c>
      <c r="KB29" s="29"/>
      <c r="KC29" s="29"/>
      <c r="KD29" s="29"/>
      <c r="KE29" s="29"/>
      <c r="KF29" s="29"/>
      <c r="KG29" s="16" t="s">
        <v>8</v>
      </c>
      <c r="KH29" s="8"/>
      <c r="KI29" s="8"/>
      <c r="KJ29" s="8"/>
      <c r="KK29" s="13" t="s">
        <v>7</v>
      </c>
      <c r="KL29" s="13" t="s">
        <v>7</v>
      </c>
      <c r="KM29" s="13" t="s">
        <v>7</v>
      </c>
      <c r="KN29" s="13" t="s">
        <v>7</v>
      </c>
      <c r="KO29" s="8"/>
      <c r="KP29" s="8"/>
      <c r="KQ29" s="29"/>
      <c r="KR29" s="29"/>
      <c r="KS29" s="8"/>
      <c r="KT29" s="29"/>
      <c r="KU29" s="8"/>
      <c r="KV29" s="13" t="s">
        <v>7</v>
      </c>
      <c r="KW29" s="295" t="s">
        <v>2</v>
      </c>
      <c r="KX29" s="29"/>
      <c r="KY29" s="11" t="s">
        <v>4</v>
      </c>
      <c r="KZ29" s="11" t="s">
        <v>4</v>
      </c>
      <c r="LA29" s="29"/>
      <c r="LB29" s="29"/>
      <c r="LC29" s="29"/>
      <c r="LD29" s="29"/>
      <c r="LE29" s="29"/>
      <c r="LF29" s="29"/>
      <c r="LG29" s="29"/>
      <c r="LH29" s="16" t="s">
        <v>8</v>
      </c>
      <c r="LI29" s="29"/>
      <c r="LJ29" s="29"/>
      <c r="LK29" s="29"/>
      <c r="LL29" s="29"/>
      <c r="LM29" s="29"/>
      <c r="LN29" s="29"/>
      <c r="LO29" s="29"/>
      <c r="LP29" s="16" t="s">
        <v>8</v>
      </c>
      <c r="LQ29" s="29"/>
      <c r="LR29" s="13" t="s">
        <v>7</v>
      </c>
      <c r="LS29" s="8"/>
      <c r="LT29" s="13" t="s">
        <v>7</v>
      </c>
      <c r="LU29" s="13" t="s">
        <v>7</v>
      </c>
      <c r="LV29" s="16" t="s">
        <v>8</v>
      </c>
      <c r="LW29" s="16" t="s">
        <v>8</v>
      </c>
      <c r="LX29" s="16" t="s">
        <v>8</v>
      </c>
      <c r="LY29" s="16" t="s">
        <v>8</v>
      </c>
      <c r="LZ29" s="29"/>
      <c r="MA29" s="29"/>
      <c r="MB29" s="29"/>
      <c r="MC29" s="11" t="s">
        <v>4</v>
      </c>
      <c r="MD29" s="11" t="s">
        <v>4</v>
      </c>
      <c r="ME29" s="29"/>
      <c r="MF29" s="295" t="s">
        <v>2</v>
      </c>
      <c r="MG29" s="29"/>
      <c r="MH29" s="29"/>
      <c r="MI29" s="8"/>
      <c r="MJ29" s="8"/>
      <c r="MK29" s="13" t="s">
        <v>7</v>
      </c>
    </row>
    <row r="30" spans="2:350" ht="15.75" thickBot="1" x14ac:dyDescent="0.3">
      <c r="C30" s="15" t="s">
        <v>5</v>
      </c>
      <c r="D30" s="15" t="s">
        <v>5</v>
      </c>
      <c r="E30" s="14" t="s">
        <v>9</v>
      </c>
      <c r="F30" s="15" t="s">
        <v>5</v>
      </c>
      <c r="G30" s="15" t="s">
        <v>5</v>
      </c>
      <c r="J30" s="16" t="s">
        <v>8</v>
      </c>
      <c r="K30" s="14" t="s">
        <v>9</v>
      </c>
      <c r="L30" s="13" t="s">
        <v>7</v>
      </c>
      <c r="M30" s="28" t="s">
        <v>5</v>
      </c>
      <c r="Q30" s="11" t="s">
        <v>4</v>
      </c>
      <c r="R30" s="11" t="s">
        <v>4</v>
      </c>
      <c r="S30" s="14" t="s">
        <v>9</v>
      </c>
      <c r="T30" s="15" t="s">
        <v>5</v>
      </c>
      <c r="U30" s="15" t="s">
        <v>5</v>
      </c>
      <c r="X30" s="1"/>
      <c r="Y30" s="1"/>
      <c r="Z30" s="1"/>
      <c r="AA30" s="1"/>
      <c r="AB30" s="1"/>
      <c r="AF30" s="16" t="s">
        <v>8</v>
      </c>
      <c r="AG30" s="16" t="s">
        <v>8</v>
      </c>
      <c r="AH30" s="16" t="s">
        <v>8</v>
      </c>
      <c r="AI30" s="16" t="s">
        <v>8</v>
      </c>
      <c r="AJ30" s="16" t="s">
        <v>8</v>
      </c>
      <c r="AK30" s="13" t="s">
        <v>7</v>
      </c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t="s">
        <v>0</v>
      </c>
      <c r="BA30" s="29"/>
      <c r="BB30" s="29"/>
      <c r="BC30" s="29"/>
      <c r="BD30" s="37"/>
      <c r="BE30" s="29"/>
      <c r="BF30" s="60" t="s">
        <v>7</v>
      </c>
      <c r="BG30" s="37"/>
      <c r="BH30" s="313"/>
      <c r="BI30" s="25"/>
      <c r="BJ30" s="29"/>
      <c r="BK30" s="119" t="s">
        <v>4</v>
      </c>
      <c r="BL30" s="105" t="s">
        <v>4</v>
      </c>
      <c r="BM30" s="313"/>
      <c r="BN30" s="313"/>
      <c r="BO30" s="382"/>
      <c r="BP30" s="313"/>
      <c r="BQ30" s="313"/>
      <c r="BR30" s="382"/>
      <c r="BS30" s="313"/>
      <c r="BT30" s="317"/>
      <c r="BV30" s="373"/>
      <c r="BW30" s="373"/>
      <c r="BX30" s="389"/>
      <c r="BY30" s="44" t="s">
        <v>4</v>
      </c>
      <c r="BZ30" s="314"/>
      <c r="CA30" s="317"/>
      <c r="CB30" s="388" t="s">
        <v>7</v>
      </c>
      <c r="CC30" s="313"/>
      <c r="CD30" s="388" t="s">
        <v>7</v>
      </c>
      <c r="CE30" s="49" t="s">
        <v>7</v>
      </c>
      <c r="CF30" s="386" t="s">
        <v>8</v>
      </c>
      <c r="CG30" s="385" t="s">
        <v>8</v>
      </c>
      <c r="CH30" s="388" t="s">
        <v>7</v>
      </c>
      <c r="CI30" s="382"/>
      <c r="CJ30" s="244" t="s">
        <v>7</v>
      </c>
      <c r="CK30" s="13" t="s">
        <v>7</v>
      </c>
      <c r="CL30" s="262"/>
      <c r="CM30" s="7"/>
      <c r="CN30" s="244" t="s">
        <v>7</v>
      </c>
      <c r="CO30" s="13" t="s">
        <v>7</v>
      </c>
      <c r="CP30" s="262"/>
      <c r="CQ30" s="16" t="s">
        <v>8</v>
      </c>
      <c r="CR30" s="29"/>
      <c r="CT30" s="37"/>
      <c r="CU30" s="29"/>
      <c r="CV30" s="74" t="s">
        <v>2</v>
      </c>
      <c r="CW30" s="29"/>
      <c r="CX30" s="29"/>
      <c r="CY30" s="74" t="s">
        <v>2</v>
      </c>
      <c r="CZ30" s="29"/>
      <c r="DA30" s="11" t="s">
        <v>4</v>
      </c>
      <c r="DB30" s="29"/>
      <c r="DC30" s="8"/>
      <c r="DD30" s="29"/>
      <c r="DE30" s="8"/>
      <c r="DF30" s="16" t="s">
        <v>8</v>
      </c>
      <c r="DG30" s="51"/>
      <c r="DH30" s="16" t="s">
        <v>8</v>
      </c>
      <c r="DI30" s="16" t="s">
        <v>8</v>
      </c>
      <c r="DJ30" s="313"/>
      <c r="DK30" s="313"/>
      <c r="DL30" s="106" t="s">
        <v>8</v>
      </c>
      <c r="DM30" s="106" t="s">
        <v>8</v>
      </c>
      <c r="DN30" s="11" t="s">
        <v>4</v>
      </c>
      <c r="DP30" s="313"/>
      <c r="DQ30" s="313"/>
      <c r="DR30" s="313"/>
      <c r="DS30" s="106" t="s">
        <v>8</v>
      </c>
      <c r="DT30" s="313"/>
      <c r="DU30" s="106" t="s">
        <v>8</v>
      </c>
      <c r="DV30" s="313"/>
      <c r="DW30" s="313"/>
      <c r="DX30" s="145" t="s">
        <v>2</v>
      </c>
      <c r="DY30" s="106" t="s">
        <v>8</v>
      </c>
      <c r="DZ30" s="145" t="s">
        <v>2</v>
      </c>
      <c r="EA30" s="313"/>
      <c r="EB30" s="108" t="s">
        <v>7</v>
      </c>
      <c r="EC30" s="29"/>
      <c r="ED30" s="29"/>
      <c r="EE30" s="145" t="s">
        <v>2</v>
      </c>
      <c r="EF30" s="145" t="s">
        <v>2</v>
      </c>
      <c r="EG30" s="29"/>
      <c r="EH30" s="29"/>
      <c r="EI30" s="313"/>
      <c r="EJ30" s="313"/>
      <c r="EK30" s="313"/>
      <c r="EM30" s="108" t="s">
        <v>7</v>
      </c>
      <c r="EN30" s="191" t="s">
        <v>8</v>
      </c>
      <c r="EO30" s="313"/>
      <c r="EP30" s="242" t="s">
        <v>4</v>
      </c>
      <c r="EQ30" s="313"/>
      <c r="ER30" s="313"/>
      <c r="ES30" s="313"/>
      <c r="ET30" s="313"/>
      <c r="EU30" s="29"/>
      <c r="EV30" s="29"/>
      <c r="EW30" s="29"/>
      <c r="EX30" s="37"/>
      <c r="EY30" s="8"/>
      <c r="EZ30" s="167"/>
      <c r="FA30" s="29"/>
      <c r="FB30" s="106" t="s">
        <v>8</v>
      </c>
      <c r="FC30" s="106" t="s">
        <v>8</v>
      </c>
      <c r="FD30" s="106" t="s">
        <v>8</v>
      </c>
      <c r="FE30" s="187" t="s">
        <v>4</v>
      </c>
      <c r="FF30" s="8"/>
      <c r="FG30" s="8"/>
      <c r="FH30" s="22" t="s">
        <v>2</v>
      </c>
      <c r="FJ30" s="295" t="s">
        <v>2</v>
      </c>
      <c r="FK30" s="8"/>
      <c r="FL30" s="295" t="s">
        <v>2</v>
      </c>
      <c r="FM30" s="276" t="s">
        <v>4</v>
      </c>
      <c r="FN30" s="313"/>
      <c r="FO30" s="276" t="s">
        <v>4</v>
      </c>
      <c r="FP30" s="37"/>
      <c r="FQ30" s="13" t="s">
        <v>7</v>
      </c>
      <c r="FR30" s="25"/>
      <c r="FS30" s="8"/>
      <c r="FT30" s="313"/>
      <c r="FU30" s="295" t="s">
        <v>2</v>
      </c>
      <c r="FV30" s="315"/>
      <c r="FW30" s="313"/>
      <c r="FX30" s="313"/>
      <c r="FY30" s="313"/>
      <c r="FZ30" s="29"/>
      <c r="GA30" s="29"/>
      <c r="GB30" s="29"/>
      <c r="GC30" s="29"/>
      <c r="GD30" s="29"/>
      <c r="GF30" s="29"/>
      <c r="GG30" s="29"/>
      <c r="GH30" s="29"/>
      <c r="GI30" s="29"/>
      <c r="GJ30" s="29"/>
      <c r="GK30" s="29"/>
      <c r="GL30" s="29"/>
      <c r="GM30" s="29"/>
      <c r="GN30" s="197" t="s">
        <v>8</v>
      </c>
      <c r="GO30" s="29"/>
      <c r="GP30" s="29"/>
      <c r="GQ30" s="29"/>
      <c r="GR30" s="29"/>
      <c r="GS30" s="29"/>
      <c r="GT30" s="29"/>
      <c r="GU30" s="29"/>
      <c r="GV30" s="29"/>
      <c r="GW30" s="13" t="s">
        <v>7</v>
      </c>
      <c r="GX30" s="13" t="s">
        <v>7</v>
      </c>
      <c r="GY30" s="296" t="s">
        <v>2</v>
      </c>
      <c r="GZ30" s="29"/>
      <c r="HA30" s="29"/>
      <c r="HB30" s="11" t="s">
        <v>4</v>
      </c>
      <c r="HD30" s="197" t="s">
        <v>8</v>
      </c>
      <c r="HE30" s="197" t="s">
        <v>8</v>
      </c>
      <c r="HF30" s="11" t="s">
        <v>4</v>
      </c>
      <c r="HG30" s="8"/>
      <c r="HH30" s="11" t="s">
        <v>4</v>
      </c>
      <c r="HI30" s="29"/>
      <c r="HJ30" s="29"/>
      <c r="HK30" s="11" t="s">
        <v>4</v>
      </c>
      <c r="HL30" s="8"/>
      <c r="HM30" s="29"/>
      <c r="HN30" s="37"/>
      <c r="HO30" s="29"/>
      <c r="HP30" s="167"/>
      <c r="HQ30" s="29"/>
      <c r="HR30" s="8"/>
      <c r="HS30" s="29"/>
      <c r="HT30" s="11" t="s">
        <v>4</v>
      </c>
      <c r="HU30" s="11" t="s">
        <v>4</v>
      </c>
      <c r="HV30" s="29"/>
      <c r="HW30" s="29"/>
      <c r="HY30" s="11" t="s">
        <v>4</v>
      </c>
      <c r="HZ30" s="11" t="s">
        <v>4</v>
      </c>
      <c r="IA30" s="29"/>
      <c r="IB30" s="29"/>
      <c r="IC30" s="29"/>
      <c r="ID30" s="29"/>
      <c r="IE30" s="13" t="s">
        <v>7</v>
      </c>
      <c r="IF30" s="29"/>
      <c r="IG30" s="29"/>
      <c r="IH30" s="29"/>
      <c r="II30" s="8"/>
      <c r="IJ30" s="11" t="s">
        <v>4</v>
      </c>
      <c r="IK30" s="11" t="s">
        <v>4</v>
      </c>
      <c r="IL30" s="29"/>
      <c r="IM30" s="29"/>
      <c r="IN30" s="16" t="s">
        <v>8</v>
      </c>
      <c r="IO30" s="16" t="s">
        <v>8</v>
      </c>
      <c r="IP30" s="16" t="s">
        <v>8</v>
      </c>
      <c r="IQ30" s="16" t="s">
        <v>8</v>
      </c>
      <c r="IR30" s="16" t="s">
        <v>8</v>
      </c>
      <c r="IS30" s="295" t="s">
        <v>2</v>
      </c>
      <c r="IT30" s="29"/>
      <c r="IV30" s="29"/>
      <c r="IW30" s="11" t="s">
        <v>4</v>
      </c>
      <c r="IX30" s="295" t="s">
        <v>2</v>
      </c>
      <c r="IY30" s="29"/>
      <c r="IZ30" s="29"/>
      <c r="JA30" s="29"/>
      <c r="JB30" s="13" t="s">
        <v>7</v>
      </c>
      <c r="JC30" s="29"/>
      <c r="JD30" s="29"/>
      <c r="JE30" s="29"/>
      <c r="JF30" s="29"/>
      <c r="JG30" s="29"/>
      <c r="JH30" s="11" t="s">
        <v>4</v>
      </c>
      <c r="JI30" s="29"/>
      <c r="JJ30" s="295" t="s">
        <v>2</v>
      </c>
      <c r="JK30" s="295" t="s">
        <v>2</v>
      </c>
      <c r="JL30" s="13" t="s">
        <v>7</v>
      </c>
      <c r="JM30" s="295" t="s">
        <v>2</v>
      </c>
      <c r="JN30" s="295" t="s">
        <v>2</v>
      </c>
      <c r="JO30" s="29"/>
      <c r="JP30" s="13" t="s">
        <v>7</v>
      </c>
      <c r="JQ30" s="13" t="s">
        <v>7</v>
      </c>
      <c r="JR30" s="29"/>
      <c r="JS30" s="29"/>
      <c r="JT30" s="11" t="s">
        <v>4</v>
      </c>
      <c r="JU30" s="11" t="s">
        <v>4</v>
      </c>
      <c r="JV30" s="11" t="s">
        <v>4</v>
      </c>
      <c r="JW30" s="29"/>
      <c r="JX30" s="29"/>
      <c r="JY30" s="29"/>
      <c r="JZ30" s="29"/>
      <c r="KA30" s="29"/>
      <c r="KB30" s="295" t="s">
        <v>2</v>
      </c>
      <c r="KC30" s="29"/>
      <c r="KD30" s="29"/>
      <c r="KE30" s="11" t="s">
        <v>4</v>
      </c>
      <c r="KF30" s="11" t="s">
        <v>4</v>
      </c>
      <c r="KG30" s="295" t="s">
        <v>2</v>
      </c>
      <c r="KH30" s="16" t="s">
        <v>8</v>
      </c>
      <c r="KI30" s="16" t="s">
        <v>8</v>
      </c>
      <c r="KJ30" s="11" t="s">
        <v>4</v>
      </c>
      <c r="KK30" s="11" t="s">
        <v>4</v>
      </c>
      <c r="KL30" s="11" t="s">
        <v>4</v>
      </c>
      <c r="KM30" s="8"/>
      <c r="KN30" s="8"/>
      <c r="KO30" s="295" t="s">
        <v>2</v>
      </c>
      <c r="KP30" s="295" t="s">
        <v>2</v>
      </c>
      <c r="KQ30" s="29"/>
      <c r="KR30" s="8"/>
      <c r="KS30" s="295" t="s">
        <v>2</v>
      </c>
      <c r="KT30" s="8"/>
      <c r="KU30" s="29"/>
      <c r="KV30" s="8"/>
      <c r="KW30" s="29"/>
      <c r="KX30" s="29"/>
      <c r="KY30" s="29"/>
      <c r="KZ30" s="29"/>
      <c r="LA30" s="11" t="s">
        <v>4</v>
      </c>
      <c r="LB30" s="29"/>
      <c r="LC30" s="29"/>
      <c r="LD30" s="29"/>
      <c r="LE30" s="29"/>
      <c r="LF30" s="29"/>
      <c r="LG30" s="16" t="s">
        <v>8</v>
      </c>
      <c r="LH30" s="295" t="s">
        <v>2</v>
      </c>
      <c r="LI30" s="295" t="s">
        <v>2</v>
      </c>
      <c r="LJ30" s="295" t="s">
        <v>2</v>
      </c>
      <c r="LK30" s="295" t="s">
        <v>2</v>
      </c>
      <c r="LL30" s="29"/>
      <c r="LM30" s="29"/>
      <c r="LN30" s="29"/>
      <c r="LO30" s="8"/>
      <c r="LP30" s="29"/>
      <c r="LQ30" s="13" t="s">
        <v>7</v>
      </c>
      <c r="LR30" s="29"/>
      <c r="LS30" s="13" t="s">
        <v>7</v>
      </c>
      <c r="LT30" s="29"/>
      <c r="LU30" s="29"/>
      <c r="LV30" s="13" t="s">
        <v>7</v>
      </c>
      <c r="LW30" s="13" t="s">
        <v>7</v>
      </c>
      <c r="LX30" s="8"/>
      <c r="LY30" s="8"/>
      <c r="LZ30" s="29"/>
      <c r="MA30" s="11" t="s">
        <v>4</v>
      </c>
      <c r="MB30" s="11" t="s">
        <v>4</v>
      </c>
      <c r="MC30" s="29"/>
      <c r="MD30" s="13" t="s">
        <v>7</v>
      </c>
      <c r="ME30" s="29"/>
      <c r="MF30" s="13" t="s">
        <v>7</v>
      </c>
      <c r="MG30" s="13" t="s">
        <v>7</v>
      </c>
      <c r="MH30" s="13" t="s">
        <v>7</v>
      </c>
      <c r="MI30" s="29"/>
      <c r="MJ30" s="29"/>
      <c r="MK30" s="29"/>
    </row>
    <row r="31" spans="2:350" ht="15.75" thickBot="1" x14ac:dyDescent="0.3">
      <c r="C31" s="14" t="s">
        <v>9</v>
      </c>
      <c r="D31" s="14" t="s">
        <v>9</v>
      </c>
      <c r="E31" s="15" t="s">
        <v>5</v>
      </c>
      <c r="F31" s="13" t="s">
        <v>7</v>
      </c>
      <c r="G31" s="13" t="s">
        <v>7</v>
      </c>
      <c r="J31" s="13" t="s">
        <v>7</v>
      </c>
      <c r="K31" s="13" t="s">
        <v>7</v>
      </c>
      <c r="L31" s="14" t="s">
        <v>9</v>
      </c>
      <c r="M31" s="14" t="s">
        <v>9</v>
      </c>
      <c r="Q31" s="15" t="s">
        <v>5</v>
      </c>
      <c r="R31" s="15" t="s">
        <v>5</v>
      </c>
      <c r="S31" s="15" t="s">
        <v>5</v>
      </c>
      <c r="T31" s="14" t="s">
        <v>9</v>
      </c>
      <c r="U31" s="14" t="s">
        <v>9</v>
      </c>
      <c r="X31" s="1"/>
      <c r="Y31" s="1"/>
      <c r="Z31" s="1"/>
      <c r="AA31" s="1"/>
      <c r="AB31" s="1"/>
      <c r="AF31" s="29"/>
      <c r="AG31" s="13" t="s">
        <v>7</v>
      </c>
      <c r="AH31" s="13" t="s">
        <v>7</v>
      </c>
      <c r="AI31" s="13" t="s">
        <v>7</v>
      </c>
      <c r="AJ31" s="13" t="s">
        <v>7</v>
      </c>
      <c r="AK31" s="16" t="s">
        <v>8</v>
      </c>
      <c r="AL31" s="13" t="s">
        <v>7</v>
      </c>
      <c r="AM31" s="29"/>
      <c r="AN31" s="29"/>
      <c r="AO31" s="29"/>
      <c r="AP31" s="22" t="s">
        <v>2</v>
      </c>
      <c r="AQ31" s="8"/>
      <c r="AR31" s="8"/>
      <c r="AS31" s="8"/>
      <c r="AT31" s="8"/>
      <c r="AU31" s="8"/>
      <c r="AV31" s="8"/>
      <c r="AW31" s="8"/>
      <c r="AX31" s="29"/>
      <c r="AY31" s="29"/>
      <c r="BA31" s="29"/>
      <c r="BB31" s="29"/>
      <c r="BC31" s="29"/>
      <c r="BD31" s="59" t="s">
        <v>7</v>
      </c>
      <c r="BE31" s="13" t="s">
        <v>7</v>
      </c>
      <c r="BF31" s="167"/>
      <c r="BG31" s="37"/>
      <c r="BH31" s="29"/>
      <c r="BI31" s="314"/>
      <c r="BJ31" s="313"/>
      <c r="BK31" s="382"/>
      <c r="BL31" s="313"/>
      <c r="BM31" s="313"/>
      <c r="BN31" s="313"/>
      <c r="BO31" s="313"/>
      <c r="BP31" s="313"/>
      <c r="BQ31" s="317"/>
      <c r="BR31" s="313"/>
      <c r="BS31" s="313"/>
      <c r="BT31" s="22" t="s">
        <v>2</v>
      </c>
      <c r="BV31" s="22" t="s">
        <v>2</v>
      </c>
      <c r="BW31" s="22" t="s">
        <v>2</v>
      </c>
      <c r="BX31" s="391" t="s">
        <v>2</v>
      </c>
      <c r="BY31" s="382"/>
      <c r="BZ31" s="390" t="s">
        <v>4</v>
      </c>
      <c r="CA31" s="48" t="s">
        <v>8</v>
      </c>
      <c r="CB31" s="389"/>
      <c r="CC31" s="110" t="s">
        <v>7</v>
      </c>
      <c r="CD31" s="389"/>
      <c r="CE31" s="48" t="s">
        <v>8</v>
      </c>
      <c r="CF31" s="388" t="s">
        <v>7</v>
      </c>
      <c r="CG31" s="313"/>
      <c r="CH31" s="386" t="s">
        <v>8</v>
      </c>
      <c r="CI31" s="313"/>
      <c r="CJ31" s="262"/>
      <c r="CK31" s="31"/>
      <c r="CL31" s="244" t="s">
        <v>7</v>
      </c>
      <c r="CM31" s="13" t="s">
        <v>7</v>
      </c>
      <c r="CN31" s="185"/>
      <c r="CO31" s="8"/>
      <c r="CP31" s="380" t="s">
        <v>2</v>
      </c>
      <c r="CQ31" s="29"/>
      <c r="CR31" s="7"/>
      <c r="CT31" s="51"/>
      <c r="CU31" s="22" t="s">
        <v>2</v>
      </c>
      <c r="CV31" s="167"/>
      <c r="CW31" s="22" t="s">
        <v>2</v>
      </c>
      <c r="CX31" s="22" t="s">
        <v>2</v>
      </c>
      <c r="CY31" s="167"/>
      <c r="CZ31" s="11" t="s">
        <v>4</v>
      </c>
      <c r="DA31" s="8"/>
      <c r="DB31" s="8"/>
      <c r="DC31" s="11" t="s">
        <v>4</v>
      </c>
      <c r="DD31" s="8"/>
      <c r="DE31" s="13" t="s">
        <v>7</v>
      </c>
      <c r="DF31" s="8"/>
      <c r="DG31" s="37"/>
      <c r="DH31" s="13" t="s">
        <v>7</v>
      </c>
      <c r="DI31" s="13" t="s">
        <v>7</v>
      </c>
      <c r="DJ31" s="313"/>
      <c r="DK31" s="105" t="s">
        <v>4</v>
      </c>
      <c r="DL31" s="313"/>
      <c r="DM31" s="313"/>
      <c r="DN31" s="16" t="s">
        <v>8</v>
      </c>
      <c r="DP31" s="106" t="s">
        <v>8</v>
      </c>
      <c r="DQ31" s="108" t="s">
        <v>7</v>
      </c>
      <c r="DR31" s="313"/>
      <c r="DS31" s="313"/>
      <c r="DT31" s="108" t="s">
        <v>7</v>
      </c>
      <c r="DU31" s="313"/>
      <c r="DV31" s="106" t="s">
        <v>8</v>
      </c>
      <c r="DW31" s="145" t="s">
        <v>2</v>
      </c>
      <c r="DX31" s="313"/>
      <c r="DY31" s="313"/>
      <c r="DZ31" s="313"/>
      <c r="EA31" s="313"/>
      <c r="EB31" s="313"/>
      <c r="EC31" s="145" t="s">
        <v>2</v>
      </c>
      <c r="ED31" s="145" t="s">
        <v>2</v>
      </c>
      <c r="EE31" s="29"/>
      <c r="EF31" s="16" t="s">
        <v>8</v>
      </c>
      <c r="EG31" s="13" t="s">
        <v>7</v>
      </c>
      <c r="EH31" s="13" t="s">
        <v>7</v>
      </c>
      <c r="EI31" s="108" t="s">
        <v>7</v>
      </c>
      <c r="EJ31" s="108" t="s">
        <v>7</v>
      </c>
      <c r="EK31" s="108" t="s">
        <v>7</v>
      </c>
      <c r="EM31" s="106" t="s">
        <v>8</v>
      </c>
      <c r="EN31" s="315"/>
      <c r="EO31" s="313"/>
      <c r="EP31" s="240" t="s">
        <v>7</v>
      </c>
      <c r="EQ31" s="313"/>
      <c r="ER31" s="189" t="s">
        <v>7</v>
      </c>
      <c r="ES31" s="313"/>
      <c r="ET31" s="313"/>
      <c r="EU31" s="29"/>
      <c r="EV31" s="197" t="s">
        <v>8</v>
      </c>
      <c r="EW31" s="197" t="s">
        <v>8</v>
      </c>
      <c r="EX31" s="201" t="s">
        <v>8</v>
      </c>
      <c r="EY31" s="197" t="s">
        <v>8</v>
      </c>
      <c r="EZ31" s="97" t="s">
        <v>8</v>
      </c>
      <c r="FA31" s="106" t="s">
        <v>8</v>
      </c>
      <c r="FB31" s="8"/>
      <c r="FC31" s="8"/>
      <c r="FD31" s="8"/>
      <c r="FE31" s="8"/>
      <c r="FF31" s="187" t="s">
        <v>4</v>
      </c>
      <c r="FG31" s="187" t="s">
        <v>4</v>
      </c>
      <c r="FH31" s="13" t="s">
        <v>7</v>
      </c>
      <c r="FJ31" s="8"/>
      <c r="FK31" s="295" t="s">
        <v>2</v>
      </c>
      <c r="FL31" s="29"/>
      <c r="FM31" s="29"/>
      <c r="FN31" s="276" t="s">
        <v>4</v>
      </c>
      <c r="FO31" s="197" t="s">
        <v>8</v>
      </c>
      <c r="FP31" s="201" t="s">
        <v>8</v>
      </c>
      <c r="FQ31" s="313"/>
      <c r="FR31" s="185"/>
      <c r="FS31" s="106" t="s">
        <v>8</v>
      </c>
      <c r="FT31" s="313"/>
      <c r="FU31" s="102"/>
      <c r="FV31" s="306"/>
      <c r="FW31" s="102"/>
      <c r="FX31" s="313"/>
      <c r="FY31" s="102"/>
      <c r="FZ31" s="8"/>
      <c r="GA31" s="8"/>
      <c r="GB31" s="29"/>
      <c r="GC31" s="29"/>
      <c r="GD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6" t="s">
        <v>2</v>
      </c>
      <c r="GQ31" s="296" t="s">
        <v>2</v>
      </c>
      <c r="GR31" s="296" t="s">
        <v>2</v>
      </c>
      <c r="GS31" s="197" t="s">
        <v>8</v>
      </c>
      <c r="GT31" s="296" t="s">
        <v>2</v>
      </c>
      <c r="GU31" s="296" t="s">
        <v>2</v>
      </c>
      <c r="GV31" s="296" t="s">
        <v>2</v>
      </c>
      <c r="GW31" s="296" t="s">
        <v>2</v>
      </c>
      <c r="GX31" s="11" t="s">
        <v>4</v>
      </c>
      <c r="GY31" s="11" t="s">
        <v>4</v>
      </c>
      <c r="GZ31" s="11" t="s">
        <v>4</v>
      </c>
      <c r="HA31" s="11" t="s">
        <v>4</v>
      </c>
      <c r="HB31" s="296" t="s">
        <v>2</v>
      </c>
      <c r="HD31" s="295" t="s">
        <v>2</v>
      </c>
      <c r="HE31" s="295" t="s">
        <v>2</v>
      </c>
      <c r="HF31" s="8"/>
      <c r="HG31" s="29"/>
      <c r="HH31" s="29"/>
      <c r="HI31" s="11" t="s">
        <v>4</v>
      </c>
      <c r="HJ31" s="11" t="s">
        <v>4</v>
      </c>
      <c r="HK31" s="29"/>
      <c r="HL31" s="29"/>
      <c r="HM31" s="29"/>
      <c r="HN31" s="59" t="s">
        <v>7</v>
      </c>
      <c r="HO31" s="13" t="s">
        <v>7</v>
      </c>
      <c r="HP31" s="60" t="s">
        <v>7</v>
      </c>
      <c r="HQ31" s="8"/>
      <c r="HR31" s="29"/>
      <c r="HS31" s="29"/>
      <c r="HT31" s="29"/>
      <c r="HU31" s="29"/>
      <c r="HV31" s="11" t="s">
        <v>4</v>
      </c>
      <c r="HW31" s="11" t="s">
        <v>4</v>
      </c>
      <c r="HY31" s="29"/>
      <c r="HZ31" s="29"/>
      <c r="IA31" s="11" t="s">
        <v>4</v>
      </c>
      <c r="IB31" s="11" t="s">
        <v>4</v>
      </c>
      <c r="IC31" s="29"/>
      <c r="ID31" s="13" t="s">
        <v>7</v>
      </c>
      <c r="IE31" s="29"/>
      <c r="IF31" s="29"/>
      <c r="IG31" s="8"/>
      <c r="IH31" s="8"/>
      <c r="II31" s="13" t="s">
        <v>7</v>
      </c>
      <c r="IJ31" s="29"/>
      <c r="IK31" s="29"/>
      <c r="IL31" s="11" t="s">
        <v>4</v>
      </c>
      <c r="IM31" s="16" t="s">
        <v>8</v>
      </c>
      <c r="IN31" s="29"/>
      <c r="IO31" s="29"/>
      <c r="IP31" s="29"/>
      <c r="IQ31" s="8"/>
      <c r="IR31" s="11" t="s">
        <v>4</v>
      </c>
      <c r="IS31" s="11" t="s">
        <v>4</v>
      </c>
      <c r="IT31" s="11" t="s">
        <v>4</v>
      </c>
      <c r="IV31" s="11" t="s">
        <v>4</v>
      </c>
      <c r="IW31" s="29"/>
      <c r="IX31" s="29"/>
      <c r="IY31" s="13" t="s">
        <v>7</v>
      </c>
      <c r="IZ31" s="295" t="s">
        <v>2</v>
      </c>
      <c r="JA31" s="13" t="s">
        <v>7</v>
      </c>
      <c r="JB31" s="8"/>
      <c r="JC31" s="8"/>
      <c r="JD31" s="8"/>
      <c r="JE31" s="8"/>
      <c r="JF31" s="8"/>
      <c r="JG31" s="8"/>
      <c r="JH31" s="8"/>
      <c r="JI31" s="295" t="s">
        <v>2</v>
      </c>
      <c r="JJ31" s="29"/>
      <c r="JK31" s="13" t="s">
        <v>7</v>
      </c>
      <c r="JL31" s="295" t="s">
        <v>2</v>
      </c>
      <c r="JM31" s="13" t="s">
        <v>7</v>
      </c>
      <c r="JN31" s="13" t="s">
        <v>7</v>
      </c>
      <c r="JO31" s="13" t="s">
        <v>7</v>
      </c>
      <c r="JP31" s="29"/>
      <c r="JQ31" s="29"/>
      <c r="JR31" s="11" t="s">
        <v>4</v>
      </c>
      <c r="JS31" s="11" t="s">
        <v>4</v>
      </c>
      <c r="JT31" s="29"/>
      <c r="JU31" s="29"/>
      <c r="JV31" s="29"/>
      <c r="JW31" s="29"/>
      <c r="JX31" s="29"/>
      <c r="JY31" s="29"/>
      <c r="JZ31" s="29"/>
      <c r="KA31" s="29"/>
      <c r="KB31" s="29"/>
      <c r="KC31" s="295" t="s">
        <v>2</v>
      </c>
      <c r="KD31" s="295" t="s">
        <v>2</v>
      </c>
      <c r="KE31" s="295" t="s">
        <v>2</v>
      </c>
      <c r="KF31" s="295" t="s">
        <v>2</v>
      </c>
      <c r="KG31" s="11" t="s">
        <v>4</v>
      </c>
      <c r="KH31" s="11" t="s">
        <v>4</v>
      </c>
      <c r="KI31" s="11" t="s">
        <v>4</v>
      </c>
      <c r="KJ31" s="16" t="s">
        <v>8</v>
      </c>
      <c r="KK31" s="16" t="s">
        <v>8</v>
      </c>
      <c r="KL31" s="16" t="s">
        <v>8</v>
      </c>
      <c r="KM31" s="16" t="s">
        <v>8</v>
      </c>
      <c r="KN31" s="16" t="s">
        <v>8</v>
      </c>
      <c r="KO31" s="16" t="s">
        <v>8</v>
      </c>
      <c r="KP31" s="16" t="s">
        <v>8</v>
      </c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11" t="s">
        <v>4</v>
      </c>
      <c r="LC31" s="11" t="s">
        <v>4</v>
      </c>
      <c r="LD31" s="11" t="s">
        <v>4</v>
      </c>
      <c r="LE31" s="11" t="s">
        <v>4</v>
      </c>
      <c r="LF31" s="16" t="s">
        <v>8</v>
      </c>
      <c r="LG31" s="29"/>
      <c r="LH31" s="29"/>
      <c r="LI31" s="29"/>
      <c r="LJ31" s="29"/>
      <c r="LK31" s="29"/>
      <c r="LL31" s="295" t="s">
        <v>2</v>
      </c>
      <c r="LM31" s="295" t="s">
        <v>2</v>
      </c>
      <c r="LN31" s="8"/>
      <c r="LO31" s="29"/>
      <c r="LP31" s="13" t="s">
        <v>7</v>
      </c>
      <c r="LQ31" s="29"/>
      <c r="LR31" s="29"/>
      <c r="LS31" s="29"/>
      <c r="LT31" s="29"/>
      <c r="LU31" s="11" t="s">
        <v>4</v>
      </c>
      <c r="LV31" s="11" t="s">
        <v>4</v>
      </c>
      <c r="LW31" s="11" t="s">
        <v>4</v>
      </c>
      <c r="LX31" s="13" t="s">
        <v>7</v>
      </c>
      <c r="LY31" s="13" t="s">
        <v>7</v>
      </c>
      <c r="LZ31" s="11" t="s">
        <v>4</v>
      </c>
      <c r="MA31" s="13" t="s">
        <v>7</v>
      </c>
      <c r="MB31" s="13" t="s">
        <v>7</v>
      </c>
      <c r="MC31" s="8"/>
      <c r="MD31" s="8"/>
      <c r="ME31" s="11" t="s">
        <v>4</v>
      </c>
      <c r="MF31" s="29"/>
      <c r="MG31" s="29"/>
      <c r="MH31" s="11" t="s">
        <v>4</v>
      </c>
      <c r="MI31" s="29"/>
      <c r="MJ31" s="29"/>
      <c r="MK31" s="29"/>
    </row>
    <row r="32" spans="2:350" ht="15.75" thickBot="1" x14ac:dyDescent="0.3">
      <c r="C32" s="8" t="s">
        <v>3</v>
      </c>
      <c r="D32" s="8" t="s">
        <v>3</v>
      </c>
      <c r="E32" s="8" t="s">
        <v>3</v>
      </c>
      <c r="F32" s="8" t="s">
        <v>3</v>
      </c>
      <c r="G32" s="8" t="s">
        <v>3</v>
      </c>
      <c r="J32" s="8" t="s">
        <v>3</v>
      </c>
      <c r="K32" s="8" t="s">
        <v>3</v>
      </c>
      <c r="L32" s="8" t="s">
        <v>3</v>
      </c>
      <c r="M32" s="8" t="s">
        <v>3</v>
      </c>
      <c r="Q32" s="8" t="s">
        <v>3</v>
      </c>
      <c r="R32" s="8" t="s">
        <v>3</v>
      </c>
      <c r="S32" s="8" t="s">
        <v>3</v>
      </c>
      <c r="T32" s="8" t="s">
        <v>3</v>
      </c>
      <c r="U32" s="20" t="s">
        <v>2</v>
      </c>
      <c r="V32" s="29" t="s">
        <v>0</v>
      </c>
      <c r="X32" s="1"/>
      <c r="Y32" s="1"/>
      <c r="Z32" s="1"/>
      <c r="AA32" s="1"/>
      <c r="AB32" s="1"/>
      <c r="AF32" s="8"/>
      <c r="AG32" s="29"/>
      <c r="AH32" s="29"/>
      <c r="AI32" s="8"/>
      <c r="AJ32" s="8"/>
      <c r="AK32" s="8"/>
      <c r="AL32" s="8"/>
      <c r="AM32" s="8"/>
      <c r="AN32" s="8"/>
      <c r="AO32" s="8"/>
      <c r="AP32" s="8"/>
      <c r="AQ32" s="22" t="s">
        <v>2</v>
      </c>
      <c r="AR32" s="22" t="s">
        <v>2</v>
      </c>
      <c r="AS32" s="22" t="s">
        <v>2</v>
      </c>
      <c r="AT32" s="22" t="s">
        <v>2</v>
      </c>
      <c r="AU32" s="22" t="s">
        <v>2</v>
      </c>
      <c r="AV32" s="29"/>
      <c r="AW32" s="29"/>
      <c r="AX32" s="8"/>
      <c r="AY32" s="8"/>
      <c r="BA32" s="8"/>
      <c r="BB32" s="8"/>
      <c r="BC32" s="8"/>
      <c r="BD32" s="51"/>
      <c r="BE32" s="8"/>
      <c r="BF32" s="57"/>
      <c r="BG32" s="51"/>
      <c r="BH32" s="102"/>
      <c r="BI32" s="376"/>
      <c r="BJ32" s="102"/>
      <c r="BK32" s="102"/>
      <c r="BL32" s="42"/>
      <c r="BM32" s="102"/>
      <c r="BN32" s="42"/>
      <c r="BO32" s="20" t="s">
        <v>2</v>
      </c>
      <c r="BP32" s="20" t="s">
        <v>2</v>
      </c>
      <c r="BQ32" s="20" t="s">
        <v>2</v>
      </c>
      <c r="BR32" s="20" t="s">
        <v>2</v>
      </c>
      <c r="BS32" s="20" t="s">
        <v>2</v>
      </c>
      <c r="BT32" s="313"/>
      <c r="BV32" s="102"/>
      <c r="BW32" s="102"/>
      <c r="BX32" s="376"/>
      <c r="BY32" s="102"/>
      <c r="BZ32" s="386" t="s">
        <v>8</v>
      </c>
      <c r="CA32" s="44" t="s">
        <v>4</v>
      </c>
      <c r="CB32" s="383" t="s">
        <v>4</v>
      </c>
      <c r="CC32" s="48" t="s">
        <v>8</v>
      </c>
      <c r="CD32" s="386" t="s">
        <v>8</v>
      </c>
      <c r="CE32" s="373"/>
      <c r="CF32" s="389"/>
      <c r="CG32" s="317"/>
      <c r="CH32" s="389"/>
      <c r="CI32" s="119" t="s">
        <v>4</v>
      </c>
      <c r="CJ32" s="379" t="s">
        <v>4</v>
      </c>
      <c r="CK32" s="11" t="s">
        <v>4</v>
      </c>
      <c r="CL32" s="25"/>
      <c r="CM32" s="29"/>
      <c r="CN32" s="25"/>
      <c r="CO32" s="29"/>
      <c r="CP32" s="25"/>
      <c r="CQ32" s="20" t="s">
        <v>2</v>
      </c>
      <c r="CR32" s="20" t="s">
        <v>2</v>
      </c>
      <c r="CT32" s="71" t="s">
        <v>2</v>
      </c>
      <c r="CU32" s="8"/>
      <c r="CV32" s="57"/>
      <c r="CW32" s="8"/>
      <c r="CX32" s="8"/>
      <c r="CY32" s="57"/>
      <c r="CZ32" s="8"/>
      <c r="DA32" s="29"/>
      <c r="DB32" s="29"/>
      <c r="DC32" s="29"/>
      <c r="DD32" s="29"/>
      <c r="DE32" s="29"/>
      <c r="DF32" s="29"/>
      <c r="DG32" s="37"/>
      <c r="DH32" s="29"/>
      <c r="DI32" s="29"/>
      <c r="DJ32" s="108" t="s">
        <v>7</v>
      </c>
      <c r="DK32" s="108" t="s">
        <v>7</v>
      </c>
      <c r="DL32" s="108" t="s">
        <v>7</v>
      </c>
      <c r="DM32" s="22" t="s">
        <v>2</v>
      </c>
      <c r="DN32" s="22" t="s">
        <v>2</v>
      </c>
      <c r="DP32" s="145" t="s">
        <v>2</v>
      </c>
      <c r="DQ32" s="145" t="s">
        <v>2</v>
      </c>
      <c r="DR32" s="146" t="s">
        <v>2</v>
      </c>
      <c r="DS32" s="108" t="s">
        <v>7</v>
      </c>
      <c r="DT32" s="313"/>
      <c r="DU32" s="124" t="s">
        <v>7</v>
      </c>
      <c r="DV32" s="108" t="s">
        <v>7</v>
      </c>
      <c r="DW32" s="108" t="s">
        <v>7</v>
      </c>
      <c r="DX32" s="108" t="s">
        <v>7</v>
      </c>
      <c r="DY32" s="313"/>
      <c r="DZ32" s="313"/>
      <c r="EA32" s="106" t="s">
        <v>8</v>
      </c>
      <c r="EB32" s="313"/>
      <c r="EC32" s="29"/>
      <c r="ED32" s="16" t="s">
        <v>8</v>
      </c>
      <c r="EE32" s="16" t="s">
        <v>8</v>
      </c>
      <c r="EF32" s="29"/>
      <c r="EG32" s="16" t="s">
        <v>8</v>
      </c>
      <c r="EH32" s="16" t="s">
        <v>8</v>
      </c>
      <c r="EI32" s="106" t="s">
        <v>8</v>
      </c>
      <c r="EJ32" s="106" t="s">
        <v>8</v>
      </c>
      <c r="EK32" s="105" t="s">
        <v>4</v>
      </c>
      <c r="EM32" s="105" t="s">
        <v>4</v>
      </c>
      <c r="EN32" s="187" t="s">
        <v>4</v>
      </c>
      <c r="EO32" s="105" t="s">
        <v>4</v>
      </c>
      <c r="EP32" s="374"/>
      <c r="EQ32" s="105" t="s">
        <v>4</v>
      </c>
      <c r="ER32" s="313"/>
      <c r="ES32" s="105" t="s">
        <v>4</v>
      </c>
      <c r="ET32" s="105" t="s">
        <v>4</v>
      </c>
      <c r="EU32" s="105" t="s">
        <v>4</v>
      </c>
      <c r="EV32" s="108" t="s">
        <v>7</v>
      </c>
      <c r="EW32" s="105" t="s">
        <v>4</v>
      </c>
      <c r="EX32" s="189" t="s">
        <v>7</v>
      </c>
      <c r="EY32" s="108" t="s">
        <v>7</v>
      </c>
      <c r="EZ32" s="236" t="s">
        <v>7</v>
      </c>
      <c r="FA32" s="108" t="s">
        <v>7</v>
      </c>
      <c r="FB32" s="105" t="s">
        <v>4</v>
      </c>
      <c r="FC32" s="105" t="s">
        <v>4</v>
      </c>
      <c r="FD32" s="105" t="s">
        <v>4</v>
      </c>
      <c r="FE32" s="106" t="s">
        <v>8</v>
      </c>
      <c r="FF32" s="108" t="s">
        <v>7</v>
      </c>
      <c r="FG32" s="108" t="s">
        <v>7</v>
      </c>
      <c r="FH32" s="11" t="s">
        <v>4</v>
      </c>
      <c r="FJ32" s="11" t="s">
        <v>4</v>
      </c>
      <c r="FK32" s="13" t="s">
        <v>7</v>
      </c>
      <c r="FL32" s="13" t="s">
        <v>7</v>
      </c>
      <c r="FM32" s="197" t="s">
        <v>8</v>
      </c>
      <c r="FN32" s="197" t="s">
        <v>8</v>
      </c>
      <c r="FO32" s="295" t="s">
        <v>2</v>
      </c>
      <c r="FP32" s="296" t="s">
        <v>2</v>
      </c>
      <c r="FQ32" s="106" t="s">
        <v>8</v>
      </c>
      <c r="FR32" s="298" t="s">
        <v>2</v>
      </c>
      <c r="FS32" s="313"/>
      <c r="FT32" s="313"/>
      <c r="FU32" s="313"/>
      <c r="FV32" s="296" t="s">
        <v>2</v>
      </c>
      <c r="FW32" s="106" t="s">
        <v>8</v>
      </c>
      <c r="FX32" s="313"/>
      <c r="FY32" s="313"/>
      <c r="FZ32" s="29"/>
      <c r="GA32" s="29"/>
      <c r="GB32" s="8"/>
      <c r="GC32" s="295" t="s">
        <v>2</v>
      </c>
      <c r="GD32" s="295" t="s">
        <v>2</v>
      </c>
      <c r="GF32" s="295" t="s">
        <v>2</v>
      </c>
      <c r="GG32" s="295" t="s">
        <v>2</v>
      </c>
      <c r="GH32" s="295" t="s">
        <v>2</v>
      </c>
      <c r="GI32" s="295" t="s">
        <v>2</v>
      </c>
      <c r="GJ32" s="313"/>
      <c r="GK32" s="8"/>
      <c r="GL32" s="8"/>
      <c r="GM32" s="29"/>
      <c r="GN32" s="29"/>
      <c r="GO32" s="197" t="s">
        <v>8</v>
      </c>
      <c r="GP32" s="197" t="s">
        <v>8</v>
      </c>
      <c r="GQ32" s="197" t="s">
        <v>8</v>
      </c>
      <c r="GR32" s="197" t="s">
        <v>8</v>
      </c>
      <c r="GS32" s="296" t="s">
        <v>2</v>
      </c>
      <c r="GT32" s="197" t="s">
        <v>8</v>
      </c>
      <c r="GU32" s="197" t="s">
        <v>8</v>
      </c>
      <c r="GV32" s="197" t="s">
        <v>8</v>
      </c>
      <c r="GW32" s="197" t="s">
        <v>8</v>
      </c>
      <c r="GX32" s="197" t="s">
        <v>8</v>
      </c>
      <c r="GY32" s="197" t="s">
        <v>8</v>
      </c>
      <c r="GZ32" s="197" t="s">
        <v>8</v>
      </c>
      <c r="HA32" s="197" t="s">
        <v>8</v>
      </c>
      <c r="HB32" s="197" t="s">
        <v>8</v>
      </c>
      <c r="HD32" s="13" t="s">
        <v>7</v>
      </c>
      <c r="HE32" s="13" t="s">
        <v>7</v>
      </c>
      <c r="HF32" s="197" t="s">
        <v>8</v>
      </c>
      <c r="HG32" s="197" t="s">
        <v>8</v>
      </c>
      <c r="HH32" s="197" t="s">
        <v>8</v>
      </c>
      <c r="HI32" s="197" t="s">
        <v>8</v>
      </c>
      <c r="HJ32" s="197" t="s">
        <v>8</v>
      </c>
      <c r="HK32" s="197" t="s">
        <v>8</v>
      </c>
      <c r="HL32" s="13" t="s">
        <v>7</v>
      </c>
      <c r="HM32" s="13" t="s">
        <v>7</v>
      </c>
      <c r="HN32" s="67" t="s">
        <v>8</v>
      </c>
      <c r="HO32" s="8"/>
      <c r="HP32" s="57"/>
      <c r="HQ32" s="13" t="s">
        <v>7</v>
      </c>
      <c r="HR32" s="13" t="s">
        <v>7</v>
      </c>
      <c r="HS32" s="13" t="s">
        <v>7</v>
      </c>
      <c r="HT32" s="13" t="s">
        <v>7</v>
      </c>
      <c r="HU32" s="13" t="s">
        <v>7</v>
      </c>
      <c r="HV32" s="13" t="s">
        <v>7</v>
      </c>
      <c r="HW32" s="13" t="s">
        <v>7</v>
      </c>
      <c r="HY32" s="13" t="s">
        <v>7</v>
      </c>
      <c r="HZ32" s="13" t="s">
        <v>7</v>
      </c>
      <c r="IA32" s="13" t="s">
        <v>7</v>
      </c>
      <c r="IB32" s="13" t="s">
        <v>7</v>
      </c>
      <c r="IC32" s="13" t="s">
        <v>7</v>
      </c>
      <c r="ID32" s="29"/>
      <c r="IE32" s="67" t="s">
        <v>8</v>
      </c>
      <c r="IF32" s="67" t="s">
        <v>8</v>
      </c>
      <c r="IG32" s="29"/>
      <c r="IH32" s="29"/>
      <c r="II32" s="29"/>
      <c r="IJ32" s="13" t="s">
        <v>7</v>
      </c>
      <c r="IK32" s="13" t="s">
        <v>7</v>
      </c>
      <c r="IL32" s="13" t="s">
        <v>7</v>
      </c>
      <c r="IM32" s="11" t="s">
        <v>4</v>
      </c>
      <c r="IN32" s="11" t="s">
        <v>4</v>
      </c>
      <c r="IO32" s="11" t="s">
        <v>4</v>
      </c>
      <c r="IP32" s="8"/>
      <c r="IQ32" s="29"/>
      <c r="IR32" s="29"/>
      <c r="IS32" s="29"/>
      <c r="IT32" s="29"/>
      <c r="IV32" s="29"/>
      <c r="IW32" s="29"/>
      <c r="IX32" s="13" t="s">
        <v>7</v>
      </c>
      <c r="IY32" s="295" t="s">
        <v>2</v>
      </c>
      <c r="IZ32" s="13" t="s">
        <v>7</v>
      </c>
      <c r="JA32" s="295" t="s">
        <v>2</v>
      </c>
      <c r="JB32" s="29"/>
      <c r="JC32" s="295" t="s">
        <v>2</v>
      </c>
      <c r="JD32" s="295" t="s">
        <v>2</v>
      </c>
      <c r="JE32" s="295" t="s">
        <v>2</v>
      </c>
      <c r="JF32" s="295" t="s">
        <v>2</v>
      </c>
      <c r="JG32" s="295" t="s">
        <v>2</v>
      </c>
      <c r="JH32" s="295" t="s">
        <v>2</v>
      </c>
      <c r="JI32" s="11" t="s">
        <v>4</v>
      </c>
      <c r="JJ32" s="11" t="s">
        <v>4</v>
      </c>
      <c r="JK32" s="11" t="s">
        <v>4</v>
      </c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11" t="s">
        <v>4</v>
      </c>
      <c r="JZ32" s="29"/>
      <c r="KA32" s="29"/>
      <c r="KB32" s="29"/>
      <c r="KC32" s="29"/>
      <c r="KD32" s="11" t="s">
        <v>4</v>
      </c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16" t="s">
        <v>8</v>
      </c>
      <c r="KR32" s="295" t="s">
        <v>2</v>
      </c>
      <c r="KS32" s="29"/>
      <c r="KT32" s="295" t="s">
        <v>2</v>
      </c>
      <c r="KU32" s="16" t="s">
        <v>8</v>
      </c>
      <c r="KV32" s="16" t="s">
        <v>8</v>
      </c>
      <c r="KW32" s="13" t="s">
        <v>7</v>
      </c>
      <c r="KX32" s="13" t="s">
        <v>7</v>
      </c>
      <c r="KY32" s="16" t="s">
        <v>8</v>
      </c>
      <c r="KZ32" s="16" t="s">
        <v>8</v>
      </c>
      <c r="LA32" s="13" t="s">
        <v>7</v>
      </c>
      <c r="LB32" s="13" t="s">
        <v>7</v>
      </c>
      <c r="LC32" s="13" t="s">
        <v>7</v>
      </c>
      <c r="LD32" s="13" t="s">
        <v>7</v>
      </c>
      <c r="LE32" s="13" t="s">
        <v>7</v>
      </c>
      <c r="LF32" s="13" t="s">
        <v>7</v>
      </c>
      <c r="LG32" s="13" t="s">
        <v>7</v>
      </c>
      <c r="LH32" s="13" t="s">
        <v>7</v>
      </c>
      <c r="LI32" s="13" t="s">
        <v>7</v>
      </c>
      <c r="LJ32" s="13" t="s">
        <v>7</v>
      </c>
      <c r="LK32" s="13" t="s">
        <v>7</v>
      </c>
      <c r="LL32" s="13" t="s">
        <v>7</v>
      </c>
      <c r="LM32" s="13" t="s">
        <v>7</v>
      </c>
      <c r="LN32" s="11" t="s">
        <v>4</v>
      </c>
      <c r="LO32" s="11" t="s">
        <v>4</v>
      </c>
      <c r="LP32" s="11" t="s">
        <v>4</v>
      </c>
      <c r="LQ32" s="11" t="s">
        <v>4</v>
      </c>
      <c r="LR32" s="11" t="s">
        <v>4</v>
      </c>
      <c r="LS32" s="11" t="s">
        <v>4</v>
      </c>
      <c r="LT32" s="11" t="s">
        <v>4</v>
      </c>
      <c r="LU32" s="29"/>
      <c r="LV32" s="295" t="s">
        <v>2</v>
      </c>
      <c r="LW32" s="295" t="s">
        <v>2</v>
      </c>
      <c r="LX32" s="11" t="s">
        <v>4</v>
      </c>
      <c r="LY32" s="11" t="s">
        <v>4</v>
      </c>
      <c r="LZ32" s="8"/>
      <c r="MA32" s="8"/>
      <c r="MB32" s="29"/>
      <c r="MC32" s="13" t="s">
        <v>7</v>
      </c>
      <c r="MD32" s="295" t="s">
        <v>2</v>
      </c>
      <c r="ME32" s="29"/>
      <c r="MF32" s="29"/>
      <c r="MG32" s="11" t="s">
        <v>4</v>
      </c>
      <c r="MH32" s="29"/>
      <c r="MI32" s="11" t="s">
        <v>4</v>
      </c>
      <c r="MJ32" s="11" t="s">
        <v>4</v>
      </c>
      <c r="MK32" s="29"/>
    </row>
    <row r="33" spans="3:349" ht="15.75" thickBot="1" x14ac:dyDescent="0.3">
      <c r="C33" s="20" t="s">
        <v>2</v>
      </c>
      <c r="D33" s="20" t="s">
        <v>2</v>
      </c>
      <c r="E33" s="20" t="s">
        <v>2</v>
      </c>
      <c r="F33" s="20" t="s">
        <v>2</v>
      </c>
      <c r="G33" s="20" t="s">
        <v>2</v>
      </c>
      <c r="J33" s="20" t="s">
        <v>2</v>
      </c>
      <c r="K33" s="20" t="s">
        <v>2</v>
      </c>
      <c r="L33" s="20" t="s">
        <v>2</v>
      </c>
      <c r="M33" s="20" t="s">
        <v>2</v>
      </c>
      <c r="Q33" s="20" t="s">
        <v>2</v>
      </c>
      <c r="R33" s="20" t="s">
        <v>2</v>
      </c>
      <c r="S33" s="20" t="s">
        <v>2</v>
      </c>
      <c r="T33" s="20" t="s">
        <v>2</v>
      </c>
      <c r="U33" s="7" t="s">
        <v>3</v>
      </c>
      <c r="X33" s="1"/>
      <c r="Y33" s="1"/>
      <c r="Z33" s="1"/>
      <c r="AA33" s="1"/>
      <c r="AB33" s="1"/>
      <c r="AD33" t="s">
        <v>0</v>
      </c>
      <c r="AF33" s="12" t="s">
        <v>7</v>
      </c>
      <c r="AG33" s="7"/>
      <c r="AH33" s="7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20" t="s">
        <v>2</v>
      </c>
      <c r="AW33" s="20" t="s">
        <v>2</v>
      </c>
      <c r="AX33" s="20" t="s">
        <v>2</v>
      </c>
      <c r="AY33" s="20" t="s">
        <v>2</v>
      </c>
      <c r="BA33" s="20" t="s">
        <v>2</v>
      </c>
      <c r="BB33" s="20" t="s">
        <v>2</v>
      </c>
      <c r="BC33" s="20" t="s">
        <v>2</v>
      </c>
      <c r="BD33" s="52" t="s">
        <v>2</v>
      </c>
      <c r="BE33" s="20" t="s">
        <v>2</v>
      </c>
      <c r="BF33" s="58" t="s">
        <v>2</v>
      </c>
      <c r="BG33" s="52" t="s">
        <v>2</v>
      </c>
      <c r="BH33" s="20" t="s">
        <v>2</v>
      </c>
      <c r="BI33" s="380" t="s">
        <v>2</v>
      </c>
      <c r="BJ33" s="20" t="s">
        <v>2</v>
      </c>
      <c r="BK33" s="20" t="s">
        <v>2</v>
      </c>
      <c r="BL33" s="20" t="s">
        <v>2</v>
      </c>
      <c r="BM33" s="20" t="s">
        <v>2</v>
      </c>
      <c r="BN33" s="20" t="s">
        <v>2</v>
      </c>
      <c r="BO33" s="42"/>
      <c r="BP33" s="42"/>
      <c r="BQ33" s="42"/>
      <c r="BR33" s="42"/>
      <c r="BS33" s="42"/>
      <c r="BT33" s="42"/>
      <c r="BV33" s="317"/>
      <c r="BW33" s="317"/>
      <c r="BX33" s="318"/>
      <c r="BY33" s="317"/>
      <c r="BZ33" s="318"/>
      <c r="CA33" s="317"/>
      <c r="CB33" s="386" t="s">
        <v>8</v>
      </c>
      <c r="CC33" s="44" t="s">
        <v>4</v>
      </c>
      <c r="CD33" s="383" t="s">
        <v>4</v>
      </c>
      <c r="CE33" s="44" t="s">
        <v>4</v>
      </c>
      <c r="CF33" s="383" t="s">
        <v>4</v>
      </c>
      <c r="CG33" s="44" t="s">
        <v>4</v>
      </c>
      <c r="CH33" s="383" t="s">
        <v>4</v>
      </c>
      <c r="CI33" s="373"/>
      <c r="CJ33" s="358"/>
      <c r="CK33" s="31"/>
      <c r="CL33" s="387" t="s">
        <v>4</v>
      </c>
      <c r="CM33" s="73" t="s">
        <v>4</v>
      </c>
      <c r="CN33" s="387" t="s">
        <v>4</v>
      </c>
      <c r="CO33" s="73" t="s">
        <v>4</v>
      </c>
      <c r="CP33" s="387" t="s">
        <v>4</v>
      </c>
      <c r="CQ33" s="73" t="s">
        <v>4</v>
      </c>
      <c r="CR33" s="73" t="s">
        <v>4</v>
      </c>
      <c r="CT33" s="76" t="s">
        <v>4</v>
      </c>
      <c r="CU33" s="73" t="s">
        <v>4</v>
      </c>
      <c r="CV33" s="78" t="s">
        <v>4</v>
      </c>
      <c r="CW33" s="73" t="s">
        <v>4</v>
      </c>
      <c r="CX33" s="73" t="s">
        <v>4</v>
      </c>
      <c r="CY33" s="78" t="s">
        <v>4</v>
      </c>
      <c r="CZ33" s="20" t="s">
        <v>2</v>
      </c>
      <c r="DA33" s="20" t="s">
        <v>2</v>
      </c>
      <c r="DB33" s="20" t="s">
        <v>2</v>
      </c>
      <c r="DC33" s="20" t="s">
        <v>2</v>
      </c>
      <c r="DD33" s="20" t="s">
        <v>2</v>
      </c>
      <c r="DE33" s="20" t="s">
        <v>2</v>
      </c>
      <c r="DF33" s="20" t="s">
        <v>2</v>
      </c>
      <c r="DG33" s="52" t="s">
        <v>2</v>
      </c>
      <c r="DH33" s="20" t="s">
        <v>2</v>
      </c>
      <c r="DI33" s="20" t="s">
        <v>2</v>
      </c>
      <c r="DJ33" s="109" t="s">
        <v>2</v>
      </c>
      <c r="DK33" s="20" t="s">
        <v>2</v>
      </c>
      <c r="DL33" s="20" t="s">
        <v>2</v>
      </c>
      <c r="DM33" s="110" t="s">
        <v>7</v>
      </c>
      <c r="DN33" s="12" t="s">
        <v>7</v>
      </c>
      <c r="DP33" s="110" t="s">
        <v>7</v>
      </c>
      <c r="DQ33" s="117" t="s">
        <v>4</v>
      </c>
      <c r="DR33" s="119" t="s">
        <v>4</v>
      </c>
      <c r="DS33" s="119" t="s">
        <v>4</v>
      </c>
      <c r="DT33" s="119" t="s">
        <v>4</v>
      </c>
      <c r="DU33" s="119" t="s">
        <v>4</v>
      </c>
      <c r="DV33" s="119" t="s">
        <v>4</v>
      </c>
      <c r="DW33" s="119" t="s">
        <v>4</v>
      </c>
      <c r="DX33" s="119" t="s">
        <v>4</v>
      </c>
      <c r="DY33" s="42"/>
      <c r="DZ33" s="140" t="s">
        <v>8</v>
      </c>
      <c r="EA33" s="317"/>
      <c r="EB33" s="145" t="s">
        <v>2</v>
      </c>
      <c r="EC33" s="11" t="s">
        <v>4</v>
      </c>
      <c r="ED33" s="73" t="s">
        <v>4</v>
      </c>
      <c r="EE33" s="73" t="s">
        <v>4</v>
      </c>
      <c r="EF33" s="73" t="s">
        <v>4</v>
      </c>
      <c r="EG33" s="73" t="s">
        <v>4</v>
      </c>
      <c r="EH33" s="73" t="s">
        <v>4</v>
      </c>
      <c r="EI33" s="119" t="s">
        <v>4</v>
      </c>
      <c r="EJ33" s="73" t="s">
        <v>4</v>
      </c>
      <c r="EK33" s="140" t="s">
        <v>8</v>
      </c>
      <c r="EM33" s="317"/>
      <c r="EN33" s="316"/>
      <c r="EO33" s="110" t="s">
        <v>7</v>
      </c>
      <c r="EP33" s="375"/>
      <c r="EQ33" s="200" t="s">
        <v>7</v>
      </c>
      <c r="ER33" s="317"/>
      <c r="ES33" s="200" t="s">
        <v>7</v>
      </c>
      <c r="ET33" s="200" t="s">
        <v>7</v>
      </c>
      <c r="EU33" s="110" t="s">
        <v>7</v>
      </c>
      <c r="EV33" s="119" t="s">
        <v>4</v>
      </c>
      <c r="EW33" s="110" t="s">
        <v>7</v>
      </c>
      <c r="EX33" s="206" t="s">
        <v>4</v>
      </c>
      <c r="EY33" s="119" t="s">
        <v>4</v>
      </c>
      <c r="EZ33" s="237" t="s">
        <v>4</v>
      </c>
      <c r="FA33" s="214" t="s">
        <v>4</v>
      </c>
      <c r="FB33" s="110" t="s">
        <v>7</v>
      </c>
      <c r="FC33" s="110" t="s">
        <v>7</v>
      </c>
      <c r="FD33" s="110" t="s">
        <v>7</v>
      </c>
      <c r="FE33" s="110" t="s">
        <v>7</v>
      </c>
      <c r="FF33" s="140" t="s">
        <v>8</v>
      </c>
      <c r="FG33" s="140" t="s">
        <v>8</v>
      </c>
      <c r="FH33" s="17" t="s">
        <v>8</v>
      </c>
      <c r="FJ33" s="12" t="s">
        <v>7</v>
      </c>
      <c r="FK33" s="214" t="s">
        <v>4</v>
      </c>
      <c r="FL33" s="214" t="s">
        <v>4</v>
      </c>
      <c r="FM33" s="12" t="s">
        <v>7</v>
      </c>
      <c r="FN33" s="110" t="s">
        <v>7</v>
      </c>
      <c r="FO33" s="110" t="s">
        <v>7</v>
      </c>
      <c r="FP33" s="196" t="s">
        <v>7</v>
      </c>
      <c r="FQ33" s="109" t="s">
        <v>2</v>
      </c>
      <c r="FR33" s="303" t="s">
        <v>8</v>
      </c>
      <c r="FS33" s="317"/>
      <c r="FT33" s="140" t="s">
        <v>8</v>
      </c>
      <c r="FU33" s="140" t="s">
        <v>8</v>
      </c>
      <c r="FV33" s="304" t="s">
        <v>8</v>
      </c>
      <c r="FW33" s="109" t="s">
        <v>2</v>
      </c>
      <c r="FX33" s="109" t="s">
        <v>2</v>
      </c>
      <c r="FY33" s="109" t="s">
        <v>2</v>
      </c>
      <c r="FZ33" s="109" t="s">
        <v>2</v>
      </c>
      <c r="GA33" s="109" t="s">
        <v>2</v>
      </c>
      <c r="GB33" s="109" t="s">
        <v>2</v>
      </c>
      <c r="GC33" s="7"/>
      <c r="GD33" s="7"/>
      <c r="GF33" s="42"/>
      <c r="GG33" s="42"/>
      <c r="GH33" s="42"/>
      <c r="GI33" s="42"/>
      <c r="GJ33" s="109" t="s">
        <v>2</v>
      </c>
      <c r="GK33" s="109" t="s">
        <v>2</v>
      </c>
      <c r="GL33" s="109" t="s">
        <v>2</v>
      </c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D33" s="7"/>
      <c r="HE33" s="7"/>
      <c r="HF33" s="12" t="s">
        <v>7</v>
      </c>
      <c r="HG33" s="12" t="s">
        <v>7</v>
      </c>
      <c r="HH33" s="12" t="s">
        <v>7</v>
      </c>
      <c r="HI33" s="12" t="s">
        <v>7</v>
      </c>
      <c r="HJ33" s="12" t="s">
        <v>7</v>
      </c>
      <c r="HK33" s="12" t="s">
        <v>7</v>
      </c>
      <c r="HL33" s="142" t="s">
        <v>8</v>
      </c>
      <c r="HM33" s="142" t="s">
        <v>8</v>
      </c>
      <c r="HN33" s="261"/>
      <c r="HO33" s="17" t="s">
        <v>8</v>
      </c>
      <c r="HP33" s="338" t="s">
        <v>8</v>
      </c>
      <c r="HQ33" s="17" t="s">
        <v>8</v>
      </c>
      <c r="HR33" s="17" t="s">
        <v>8</v>
      </c>
      <c r="HS33" s="17" t="s">
        <v>8</v>
      </c>
      <c r="HT33" s="17" t="s">
        <v>8</v>
      </c>
      <c r="HU33" s="17" t="s">
        <v>8</v>
      </c>
      <c r="HV33" s="17" t="s">
        <v>8</v>
      </c>
      <c r="HW33" s="17" t="s">
        <v>8</v>
      </c>
      <c r="HY33" s="17" t="s">
        <v>8</v>
      </c>
      <c r="HZ33" s="17" t="s">
        <v>8</v>
      </c>
      <c r="IA33" s="17" t="s">
        <v>8</v>
      </c>
      <c r="IB33" s="17" t="s">
        <v>8</v>
      </c>
      <c r="IC33" s="17" t="s">
        <v>8</v>
      </c>
      <c r="ID33" s="17" t="s">
        <v>8</v>
      </c>
      <c r="IE33" s="31"/>
      <c r="IF33" s="31"/>
      <c r="IG33" s="17" t="s">
        <v>8</v>
      </c>
      <c r="IH33" s="17" t="s">
        <v>8</v>
      </c>
      <c r="II33" s="17" t="s">
        <v>8</v>
      </c>
      <c r="IJ33" s="17" t="s">
        <v>8</v>
      </c>
      <c r="IK33" s="17" t="s">
        <v>8</v>
      </c>
      <c r="IL33" s="17" t="s">
        <v>8</v>
      </c>
      <c r="IM33" s="12" t="s">
        <v>7</v>
      </c>
      <c r="IN33" s="12" t="s">
        <v>7</v>
      </c>
      <c r="IO33" s="12" t="s">
        <v>7</v>
      </c>
      <c r="IP33" s="196" t="s">
        <v>7</v>
      </c>
      <c r="IQ33" s="196" t="s">
        <v>7</v>
      </c>
      <c r="IR33" s="196" t="s">
        <v>7</v>
      </c>
      <c r="IS33" s="196" t="s">
        <v>7</v>
      </c>
      <c r="IT33" s="196" t="s">
        <v>7</v>
      </c>
      <c r="IV33" s="196" t="s">
        <v>7</v>
      </c>
      <c r="IW33" s="196" t="s">
        <v>7</v>
      </c>
      <c r="IX33" s="31"/>
      <c r="IY33" s="31"/>
      <c r="IZ33" s="31"/>
      <c r="JA33" s="31"/>
      <c r="JB33" s="109" t="s">
        <v>2</v>
      </c>
      <c r="JC33" s="31"/>
      <c r="JD33" s="31"/>
      <c r="JE33" s="31"/>
      <c r="JF33" s="31"/>
      <c r="JG33" s="31"/>
      <c r="JH33" s="31"/>
      <c r="JI33" s="31"/>
      <c r="JJ33" s="31"/>
      <c r="JK33" s="31"/>
      <c r="JL33" s="76" t="s">
        <v>4</v>
      </c>
      <c r="JM33" s="76" t="s">
        <v>4</v>
      </c>
      <c r="JN33" s="76" t="s">
        <v>4</v>
      </c>
      <c r="JO33" s="76" t="s">
        <v>4</v>
      </c>
      <c r="JP33" s="76" t="s">
        <v>4</v>
      </c>
      <c r="JQ33" s="73" t="s">
        <v>4</v>
      </c>
      <c r="JR33" s="31"/>
      <c r="JS33" s="31"/>
      <c r="JT33" s="31"/>
      <c r="JU33" s="31"/>
      <c r="JV33" s="31"/>
      <c r="JW33" s="76" t="s">
        <v>4</v>
      </c>
      <c r="JX33" s="76" t="s">
        <v>4</v>
      </c>
      <c r="JY33" s="31"/>
      <c r="JZ33" s="76" t="s">
        <v>4</v>
      </c>
      <c r="KA33" s="76" t="s">
        <v>4</v>
      </c>
      <c r="KB33" s="76" t="s">
        <v>4</v>
      </c>
      <c r="KC33" s="76" t="s">
        <v>4</v>
      </c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109" t="s">
        <v>2</v>
      </c>
      <c r="KR33" s="17" t="s">
        <v>8</v>
      </c>
      <c r="KS33" s="17" t="s">
        <v>8</v>
      </c>
      <c r="KT33" s="17" t="s">
        <v>8</v>
      </c>
      <c r="KU33" s="109" t="s">
        <v>2</v>
      </c>
      <c r="KV33" s="109" t="s">
        <v>2</v>
      </c>
      <c r="KW33" s="17" t="s">
        <v>8</v>
      </c>
      <c r="KX33" s="17" t="s">
        <v>8</v>
      </c>
      <c r="KY33" s="196" t="s">
        <v>7</v>
      </c>
      <c r="KZ33" s="196" t="s">
        <v>7</v>
      </c>
      <c r="LA33" s="17" t="s">
        <v>8</v>
      </c>
      <c r="LB33" s="17" t="s">
        <v>8</v>
      </c>
      <c r="LC33" s="17" t="s">
        <v>8</v>
      </c>
      <c r="LD33" s="17" t="s">
        <v>8</v>
      </c>
      <c r="LE33" s="17" t="s">
        <v>8</v>
      </c>
      <c r="LF33" s="76" t="s">
        <v>4</v>
      </c>
      <c r="LG33" s="76" t="s">
        <v>4</v>
      </c>
      <c r="LH33" s="76" t="s">
        <v>4</v>
      </c>
      <c r="LI33" s="76" t="s">
        <v>4</v>
      </c>
      <c r="LJ33" s="76" t="s">
        <v>4</v>
      </c>
      <c r="LK33" s="76" t="s">
        <v>4</v>
      </c>
      <c r="LL33" s="76" t="s">
        <v>4</v>
      </c>
      <c r="LM33" s="76" t="s">
        <v>4</v>
      </c>
      <c r="LN33" s="109" t="s">
        <v>2</v>
      </c>
      <c r="LO33" s="109" t="s">
        <v>2</v>
      </c>
      <c r="LP33" s="109" t="s">
        <v>2</v>
      </c>
      <c r="LQ33" s="109" t="s">
        <v>2</v>
      </c>
      <c r="LR33" s="109" t="s">
        <v>2</v>
      </c>
      <c r="LS33" s="109" t="s">
        <v>2</v>
      </c>
      <c r="LT33" s="109" t="s">
        <v>2</v>
      </c>
      <c r="LU33" s="109" t="s">
        <v>2</v>
      </c>
      <c r="LV33" s="31"/>
      <c r="LW33" s="31"/>
      <c r="LX33" s="31"/>
      <c r="LY33" s="31"/>
      <c r="LZ33" s="31"/>
      <c r="MA33" s="31"/>
      <c r="MB33" s="31"/>
      <c r="MC33" s="31"/>
      <c r="MD33" s="31"/>
      <c r="ME33" s="109" t="s">
        <v>2</v>
      </c>
      <c r="MF33" s="76" t="s">
        <v>4</v>
      </c>
      <c r="MG33" s="31"/>
      <c r="MH33" s="31"/>
      <c r="MI33" s="31"/>
      <c r="MJ33" s="31"/>
      <c r="MK33" s="76" t="s">
        <v>4</v>
      </c>
    </row>
    <row r="34" spans="3:349" ht="15.75" thickBot="1" x14ac:dyDescent="0.3">
      <c r="N34" t="s">
        <v>0</v>
      </c>
      <c r="P34" t="s">
        <v>0</v>
      </c>
      <c r="X34" s="2"/>
      <c r="Y34" s="2"/>
      <c r="Z34" s="2"/>
      <c r="AA34" s="2"/>
      <c r="AB34" s="2"/>
      <c r="AD34" t="s">
        <v>0</v>
      </c>
      <c r="AJ34" s="247" t="s">
        <v>89</v>
      </c>
      <c r="AK34" s="247" t="s">
        <v>92</v>
      </c>
      <c r="AL34" t="s">
        <v>0</v>
      </c>
      <c r="AM34" t="s">
        <v>0</v>
      </c>
      <c r="AU34" t="s">
        <v>0</v>
      </c>
      <c r="BT34" s="125" t="s">
        <v>92</v>
      </c>
      <c r="BV34" s="125" t="s">
        <v>88</v>
      </c>
      <c r="BX34" t="s">
        <v>0</v>
      </c>
      <c r="BY34" t="s">
        <v>0</v>
      </c>
      <c r="CK34" s="247" t="s">
        <v>92</v>
      </c>
      <c r="CN34" t="s">
        <v>0</v>
      </c>
      <c r="CP34" s="247" t="s">
        <v>89</v>
      </c>
      <c r="CR34" t="s">
        <v>0</v>
      </c>
      <c r="DA34" s="247" t="s">
        <v>88</v>
      </c>
      <c r="DB34" t="s">
        <v>0</v>
      </c>
      <c r="DF34" t="s">
        <v>0</v>
      </c>
      <c r="DM34" s="125" t="s">
        <v>89</v>
      </c>
      <c r="DN34" s="125" t="s">
        <v>92</v>
      </c>
      <c r="DQ34" s="125" t="s">
        <v>88</v>
      </c>
      <c r="DT34" t="s">
        <v>0</v>
      </c>
      <c r="EA34" s="247" t="s">
        <v>88</v>
      </c>
      <c r="EB34" s="247" t="s">
        <v>92</v>
      </c>
      <c r="EC34" s="125" t="s">
        <v>88</v>
      </c>
      <c r="EE34" s="125" t="s">
        <v>92</v>
      </c>
      <c r="EG34" s="125" t="s">
        <v>89</v>
      </c>
      <c r="EH34" t="s">
        <v>0</v>
      </c>
      <c r="EP34" s="247" t="s">
        <v>92</v>
      </c>
      <c r="ER34" s="247" t="s">
        <v>88</v>
      </c>
      <c r="ES34" t="s">
        <v>0</v>
      </c>
      <c r="ET34" s="125" t="s">
        <v>88</v>
      </c>
      <c r="EU34" t="s">
        <v>0</v>
      </c>
      <c r="EW34" s="125" t="s">
        <v>92</v>
      </c>
      <c r="EY34" t="s">
        <v>0</v>
      </c>
      <c r="FK34" s="247" t="s">
        <v>87</v>
      </c>
      <c r="FL34" t="s">
        <v>0</v>
      </c>
      <c r="FS34" s="125" t="s">
        <v>87</v>
      </c>
      <c r="FU34" t="s">
        <v>0</v>
      </c>
      <c r="FW34" s="247" t="s">
        <v>87</v>
      </c>
      <c r="GN34" s="125" t="s">
        <v>87</v>
      </c>
      <c r="GO34" s="125" t="s">
        <v>89</v>
      </c>
      <c r="GR34" s="247" t="s">
        <v>89</v>
      </c>
      <c r="GU34" t="s">
        <v>0</v>
      </c>
      <c r="GX34" s="125" t="s">
        <v>88</v>
      </c>
      <c r="GY34" t="s">
        <v>0</v>
      </c>
      <c r="GZ34" t="s">
        <v>0</v>
      </c>
      <c r="HD34" t="s">
        <v>0</v>
      </c>
      <c r="HE34" s="247" t="s">
        <v>87</v>
      </c>
      <c r="HF34" s="125" t="s">
        <v>87</v>
      </c>
      <c r="HH34" t="s">
        <v>0</v>
      </c>
      <c r="HK34" s="247" t="s">
        <v>90</v>
      </c>
      <c r="HL34" t="s">
        <v>0</v>
      </c>
      <c r="HO34" s="125" t="s">
        <v>88</v>
      </c>
      <c r="HP34" t="s">
        <v>0</v>
      </c>
      <c r="IF34" s="247" t="s">
        <v>90</v>
      </c>
      <c r="IH34" t="s">
        <v>0</v>
      </c>
      <c r="II34" t="s">
        <v>0</v>
      </c>
      <c r="IJ34" s="125" t="s">
        <v>88</v>
      </c>
      <c r="IK34" s="396"/>
      <c r="IL34" s="396"/>
      <c r="IM34" s="396"/>
      <c r="IN34" s="396"/>
      <c r="IO34" s="396"/>
      <c r="IR34" s="247" t="s">
        <v>87</v>
      </c>
      <c r="IT34" s="247" t="s">
        <v>88</v>
      </c>
      <c r="IV34" s="125" t="s">
        <v>88</v>
      </c>
      <c r="IX34" s="247" t="s">
        <v>88</v>
      </c>
      <c r="IY34" s="247" t="s">
        <v>89</v>
      </c>
      <c r="IZ34" t="s">
        <v>0</v>
      </c>
      <c r="JB34" t="s">
        <v>0</v>
      </c>
      <c r="KE34" t="s">
        <v>0</v>
      </c>
    </row>
    <row r="35" spans="3:349" ht="15.75" thickBot="1" x14ac:dyDescent="0.3">
      <c r="L35" s="6" t="s">
        <v>24</v>
      </c>
      <c r="AD35" t="s">
        <v>0</v>
      </c>
      <c r="AF35" s="154"/>
      <c r="AG35" s="154"/>
      <c r="AH35" s="154"/>
      <c r="AI35" s="154"/>
      <c r="AJ35" s="154"/>
      <c r="AK35" s="154"/>
      <c r="AL35" s="185"/>
      <c r="AM35" s="154"/>
      <c r="AN35" s="154"/>
      <c r="AO35" s="154"/>
      <c r="AP35" s="185"/>
      <c r="AQ35" s="154"/>
      <c r="AR35" s="154"/>
      <c r="AS35" s="154"/>
      <c r="AW35" t="s">
        <v>0</v>
      </c>
      <c r="BC35" t="s">
        <v>0</v>
      </c>
      <c r="BI35" t="s">
        <v>0</v>
      </c>
      <c r="BK35" t="s">
        <v>0</v>
      </c>
      <c r="BP35" t="s">
        <v>0</v>
      </c>
      <c r="BV35" s="125" t="s">
        <v>89</v>
      </c>
      <c r="CC35" t="s">
        <v>0</v>
      </c>
      <c r="CU35" t="s">
        <v>0</v>
      </c>
      <c r="CZ35" t="s">
        <v>0</v>
      </c>
      <c r="DA35" s="395"/>
      <c r="DB35" s="154"/>
      <c r="DC35" s="185"/>
      <c r="DD35" s="154"/>
      <c r="DE35" s="185"/>
      <c r="DF35" s="154" t="s">
        <v>0</v>
      </c>
      <c r="DG35" s="154"/>
      <c r="DH35" s="154"/>
      <c r="DI35" s="154"/>
      <c r="DJ35" s="154"/>
      <c r="DK35" s="185"/>
      <c r="DQ35" t="s">
        <v>0</v>
      </c>
      <c r="DR35" t="s">
        <v>0</v>
      </c>
      <c r="DX35" t="s">
        <v>0</v>
      </c>
      <c r="EA35" s="247" t="s">
        <v>89</v>
      </c>
      <c r="EG35" t="s">
        <v>0</v>
      </c>
      <c r="EQ35" t="s">
        <v>0</v>
      </c>
      <c r="ET35" s="154"/>
      <c r="EU35" s="154"/>
      <c r="EV35" s="154"/>
      <c r="EW35" s="154"/>
      <c r="EX35" s="395"/>
      <c r="EY35" s="154"/>
      <c r="EZ35" s="185"/>
      <c r="FA35" s="154"/>
      <c r="FB35" s="154"/>
      <c r="FC35" s="185"/>
      <c r="FD35" s="154"/>
      <c r="FE35" t="s">
        <v>0</v>
      </c>
      <c r="FF35" t="s">
        <v>0</v>
      </c>
      <c r="FK35" s="247" t="s">
        <v>90</v>
      </c>
      <c r="FL35" t="s">
        <v>0</v>
      </c>
      <c r="FN35" t="s">
        <v>0</v>
      </c>
      <c r="GA35" t="s">
        <v>0</v>
      </c>
      <c r="GG35" t="s">
        <v>0</v>
      </c>
      <c r="GI35" t="s">
        <v>0</v>
      </c>
      <c r="GJ35" s="154"/>
      <c r="GK35" s="154"/>
      <c r="GL35" s="154"/>
      <c r="GM35" s="154"/>
      <c r="GN35" s="154"/>
      <c r="GO35" s="154"/>
      <c r="GP35" s="154"/>
      <c r="GQ35" s="185"/>
      <c r="GR35" s="154"/>
      <c r="GS35" s="154"/>
      <c r="GT35" s="154"/>
      <c r="GU35" s="154"/>
      <c r="GV35" s="154"/>
      <c r="GW35" s="154"/>
      <c r="GX35" s="125" t="s">
        <v>89</v>
      </c>
      <c r="GY35" s="154"/>
      <c r="HE35" s="247" t="s">
        <v>90</v>
      </c>
      <c r="HF35" s="125" t="s">
        <v>88</v>
      </c>
      <c r="HG35" t="s">
        <v>0</v>
      </c>
      <c r="HP35" t="s">
        <v>0</v>
      </c>
      <c r="HQ35" t="s">
        <v>0</v>
      </c>
      <c r="HY35" t="s">
        <v>0</v>
      </c>
      <c r="IF35" s="247" t="s">
        <v>89</v>
      </c>
      <c r="IJ35" s="125" t="s">
        <v>89</v>
      </c>
      <c r="IL35" t="s">
        <v>0</v>
      </c>
      <c r="IN35" s="25"/>
      <c r="IO35" s="396"/>
      <c r="IP35" s="396"/>
      <c r="IQ35" s="396"/>
      <c r="IR35" s="396"/>
      <c r="IS35" s="396"/>
      <c r="IT35" s="396"/>
      <c r="IW35" t="s">
        <v>0</v>
      </c>
      <c r="IX35" t="s">
        <v>0</v>
      </c>
      <c r="JC35" t="s">
        <v>0</v>
      </c>
      <c r="JE35" s="154"/>
      <c r="JJ35" s="154"/>
      <c r="JL35" t="s">
        <v>0</v>
      </c>
    </row>
    <row r="36" spans="3:349" ht="15.75" thickBot="1" x14ac:dyDescent="0.3">
      <c r="C36" s="6" t="s">
        <v>20</v>
      </c>
      <c r="D36" s="6" t="s">
        <v>21</v>
      </c>
      <c r="E36" s="6" t="s">
        <v>15</v>
      </c>
      <c r="F36" s="6" t="s">
        <v>16</v>
      </c>
      <c r="G36" s="6" t="s">
        <v>17</v>
      </c>
      <c r="Q36" s="9">
        <v>42940</v>
      </c>
      <c r="R36" s="9">
        <v>42941</v>
      </c>
      <c r="S36" s="9">
        <v>42942</v>
      </c>
      <c r="T36" s="9">
        <v>42943</v>
      </c>
      <c r="U36" s="9">
        <v>42944</v>
      </c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BT36" t="s">
        <v>0</v>
      </c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V36" t="s">
        <v>0</v>
      </c>
      <c r="EC36" t="s">
        <v>0</v>
      </c>
      <c r="ET36" s="25"/>
      <c r="EU36" s="25"/>
      <c r="EV36" s="25"/>
      <c r="EW36" s="25"/>
      <c r="EX36" s="25"/>
      <c r="EY36" s="25"/>
      <c r="EZ36" s="25"/>
      <c r="FA36" s="185"/>
      <c r="FB36" s="25"/>
      <c r="FC36" s="25"/>
      <c r="FD36" s="25"/>
      <c r="FK36" s="247" t="s">
        <v>89</v>
      </c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HF36" t="s">
        <v>0</v>
      </c>
      <c r="HL36" t="s">
        <v>0</v>
      </c>
      <c r="IM36" t="s">
        <v>0</v>
      </c>
      <c r="IN36" s="801"/>
      <c r="IT36" s="25"/>
      <c r="IV36" t="s">
        <v>0</v>
      </c>
      <c r="IW36" t="s">
        <v>0</v>
      </c>
      <c r="IY36" s="25"/>
      <c r="JE36" s="25"/>
      <c r="JJ36" s="25"/>
    </row>
    <row r="37" spans="3:349" ht="15.75" thickBot="1" x14ac:dyDescent="0.3">
      <c r="C37" s="16" t="s">
        <v>8</v>
      </c>
      <c r="D37" s="16" t="s">
        <v>8</v>
      </c>
      <c r="E37" s="16" t="s">
        <v>8</v>
      </c>
      <c r="F37" s="16" t="s">
        <v>8</v>
      </c>
      <c r="G37" s="16" t="s">
        <v>8</v>
      </c>
      <c r="J37" t="s">
        <v>0</v>
      </c>
      <c r="L37" s="24" t="s">
        <v>4</v>
      </c>
      <c r="Q37" s="16" t="s">
        <v>8</v>
      </c>
      <c r="R37" s="16" t="s">
        <v>8</v>
      </c>
      <c r="S37" s="13" t="s">
        <v>7</v>
      </c>
      <c r="T37" s="13" t="s">
        <v>7</v>
      </c>
      <c r="U37" s="13" t="s">
        <v>7</v>
      </c>
      <c r="X37" s="9">
        <v>42947</v>
      </c>
      <c r="Y37" s="5"/>
      <c r="Z37" s="5"/>
      <c r="AA37" s="5"/>
      <c r="AB37" s="5"/>
      <c r="AF37" s="25"/>
      <c r="AG37" s="25"/>
      <c r="AH37" s="25" t="s">
        <v>0</v>
      </c>
      <c r="AI37" s="25"/>
      <c r="AJ37" s="25"/>
      <c r="AK37" s="212"/>
      <c r="AL37" s="25"/>
      <c r="AM37" s="25"/>
      <c r="AN37" s="25"/>
      <c r="AO37" s="25"/>
      <c r="AP37" s="185"/>
      <c r="AQ37" s="25"/>
      <c r="AR37" s="25"/>
      <c r="AS37" s="25"/>
      <c r="AX37" t="s">
        <v>0</v>
      </c>
      <c r="CR37" t="s">
        <v>0</v>
      </c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M37" t="s">
        <v>0</v>
      </c>
      <c r="EE37" t="s">
        <v>0</v>
      </c>
      <c r="EQ37" t="s">
        <v>0</v>
      </c>
      <c r="ET37" s="25"/>
      <c r="EU37" s="25"/>
      <c r="EV37" s="25"/>
      <c r="EW37" s="25"/>
      <c r="EX37" s="185"/>
      <c r="EY37" s="25"/>
      <c r="EZ37" s="25"/>
      <c r="FA37" s="25"/>
      <c r="FB37" s="25"/>
      <c r="FC37" s="25"/>
      <c r="FD37" s="25"/>
      <c r="FW37" t="s">
        <v>0</v>
      </c>
      <c r="GJ37" s="25"/>
      <c r="GK37" s="25"/>
      <c r="GL37" s="25"/>
      <c r="GM37" s="25"/>
      <c r="GN37" s="25" t="s">
        <v>0</v>
      </c>
      <c r="GO37" s="25"/>
      <c r="GP37" s="25"/>
      <c r="GQ37" s="25"/>
      <c r="GR37" s="25"/>
      <c r="GS37" s="25"/>
      <c r="GT37" s="25"/>
      <c r="GU37" s="212"/>
      <c r="GV37" s="25"/>
      <c r="GW37" s="25"/>
      <c r="GX37" s="212"/>
      <c r="GY37" s="25"/>
      <c r="HE37" t="s">
        <v>0</v>
      </c>
      <c r="HQ37" t="s">
        <v>0</v>
      </c>
      <c r="IN37" s="801"/>
      <c r="IT37" s="25"/>
      <c r="IU37" s="154"/>
      <c r="IW37" s="25"/>
      <c r="JE37" s="25"/>
      <c r="JJ37" s="25"/>
    </row>
    <row r="38" spans="3:349" ht="15.75" thickBot="1" x14ac:dyDescent="0.3">
      <c r="C38" s="27" t="s">
        <v>6</v>
      </c>
      <c r="D38" s="27" t="s">
        <v>6</v>
      </c>
      <c r="E38" s="27" t="s">
        <v>6</v>
      </c>
      <c r="F38" s="27" t="s">
        <v>6</v>
      </c>
      <c r="G38" s="13" t="s">
        <v>7</v>
      </c>
      <c r="L38" s="8" t="s">
        <v>3</v>
      </c>
      <c r="Q38" s="13" t="s">
        <v>7</v>
      </c>
      <c r="R38" s="13" t="s">
        <v>7</v>
      </c>
      <c r="S38" s="16" t="s">
        <v>8</v>
      </c>
      <c r="T38" s="16" t="s">
        <v>8</v>
      </c>
      <c r="U38" s="16" t="s">
        <v>8</v>
      </c>
      <c r="X38" s="13" t="s">
        <v>7</v>
      </c>
      <c r="Y38" s="1"/>
      <c r="Z38" s="1"/>
      <c r="AA38" s="1"/>
      <c r="AB38" s="1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EF38" t="s">
        <v>0</v>
      </c>
      <c r="EM38" t="s">
        <v>0</v>
      </c>
      <c r="ET38" s="25"/>
      <c r="EU38" s="25"/>
      <c r="EV38" s="25"/>
      <c r="EW38" s="25"/>
      <c r="EX38" s="25"/>
      <c r="EY38" s="185"/>
      <c r="EZ38" s="25"/>
      <c r="FA38" s="25"/>
      <c r="FB38" s="25"/>
      <c r="FC38" s="25"/>
      <c r="FD38" s="25"/>
      <c r="GJ38" s="25"/>
      <c r="GK38" s="25"/>
      <c r="GL38" s="18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HI38" t="s">
        <v>0</v>
      </c>
      <c r="HN38" t="s">
        <v>0</v>
      </c>
      <c r="IP38" t="s">
        <v>0</v>
      </c>
      <c r="IT38" s="25"/>
      <c r="IU38" s="25"/>
      <c r="JE38" s="25"/>
      <c r="JJ38" s="25"/>
    </row>
    <row r="39" spans="3:349" ht="15.75" thickBot="1" x14ac:dyDescent="0.3">
      <c r="C39" s="11" t="s">
        <v>4</v>
      </c>
      <c r="D39" s="13" t="s">
        <v>7</v>
      </c>
      <c r="E39" s="13" t="s">
        <v>7</v>
      </c>
      <c r="F39" s="13" t="s">
        <v>7</v>
      </c>
      <c r="G39" s="27" t="s">
        <v>6</v>
      </c>
      <c r="J39" t="s">
        <v>0</v>
      </c>
      <c r="L39" s="22" t="s">
        <v>2</v>
      </c>
      <c r="Q39" s="27" t="s">
        <v>6</v>
      </c>
      <c r="R39" s="27" t="s">
        <v>6</v>
      </c>
      <c r="S39" s="27" t="s">
        <v>6</v>
      </c>
      <c r="T39" s="11" t="s">
        <v>4</v>
      </c>
      <c r="U39" s="11" t="s">
        <v>4</v>
      </c>
      <c r="X39" s="16" t="s">
        <v>8</v>
      </c>
      <c r="Y39" s="1"/>
      <c r="Z39" s="1"/>
      <c r="AA39" s="1"/>
      <c r="AB39" s="1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Q39" t="s">
        <v>0</v>
      </c>
      <c r="ET39" s="25"/>
      <c r="EU39" s="185"/>
      <c r="EV39" s="25"/>
      <c r="EW39" s="25"/>
      <c r="EX39" s="25"/>
      <c r="EY39" s="25"/>
      <c r="EZ39" s="25"/>
      <c r="FA39" s="25"/>
      <c r="FB39" s="185"/>
      <c r="FC39" s="185"/>
      <c r="FD39" s="185"/>
      <c r="FP39" t="s">
        <v>0</v>
      </c>
      <c r="GJ39" s="25"/>
      <c r="GK39" s="25"/>
      <c r="GL39" s="25"/>
      <c r="GM39" s="18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HI39" t="s">
        <v>0</v>
      </c>
      <c r="IQ39" t="s">
        <v>0</v>
      </c>
      <c r="IT39" s="25"/>
      <c r="IU39" s="212"/>
      <c r="JA39" t="s">
        <v>0</v>
      </c>
      <c r="JE39" s="25"/>
      <c r="JJ39" s="25"/>
    </row>
    <row r="40" spans="3:349" ht="15.75" thickBot="1" x14ac:dyDescent="0.3">
      <c r="C40" s="14" t="s">
        <v>9</v>
      </c>
      <c r="D40" s="11" t="s">
        <v>4</v>
      </c>
      <c r="E40" s="11" t="s">
        <v>4</v>
      </c>
      <c r="F40" s="11" t="s">
        <v>4</v>
      </c>
      <c r="G40" s="11" t="s">
        <v>4</v>
      </c>
      <c r="L40" s="15" t="s">
        <v>5</v>
      </c>
      <c r="Q40" s="11" t="s">
        <v>4</v>
      </c>
      <c r="R40" s="11" t="s">
        <v>4</v>
      </c>
      <c r="S40" s="11" t="s">
        <v>4</v>
      </c>
      <c r="T40" s="27" t="s">
        <v>6</v>
      </c>
      <c r="U40" s="27" t="s">
        <v>6</v>
      </c>
      <c r="X40" s="27" t="s">
        <v>6</v>
      </c>
      <c r="Y40" s="1"/>
      <c r="Z40" s="1"/>
      <c r="AA40" s="1"/>
      <c r="AB40" s="1"/>
      <c r="AF40" s="25"/>
      <c r="AG40" s="25"/>
      <c r="AH40" s="25"/>
      <c r="AI40" s="25"/>
      <c r="AJ40" s="25"/>
      <c r="AK40" s="185"/>
      <c r="AL40" s="25"/>
      <c r="AM40" s="25"/>
      <c r="AN40" s="25"/>
      <c r="AO40" s="25"/>
      <c r="AP40" s="25"/>
      <c r="AQ40" s="25"/>
      <c r="AR40" s="25"/>
      <c r="AS40" s="25"/>
      <c r="DA40" s="25"/>
      <c r="DB40" s="25"/>
      <c r="DC40" s="25"/>
      <c r="DD40" s="25"/>
      <c r="DE40" s="25"/>
      <c r="DF40" s="25"/>
      <c r="DG40" s="25"/>
      <c r="DH40" s="25"/>
      <c r="DI40" s="25"/>
      <c r="DJ40" s="185"/>
      <c r="DK40" s="25"/>
      <c r="DQ40" t="s">
        <v>0</v>
      </c>
      <c r="ET40" s="25"/>
      <c r="EU40" s="25"/>
      <c r="EV40" s="185"/>
      <c r="EW40" s="25"/>
      <c r="EX40" s="25"/>
      <c r="EY40" s="25"/>
      <c r="EZ40" s="25"/>
      <c r="FA40" s="25"/>
      <c r="FB40" s="25"/>
      <c r="FC40" s="25"/>
      <c r="FD40" s="25"/>
      <c r="FK40" t="s">
        <v>0</v>
      </c>
      <c r="GF40" t="s">
        <v>0</v>
      </c>
      <c r="GJ40" s="25"/>
      <c r="GK40" s="25"/>
      <c r="GL40" s="25"/>
      <c r="GM40" s="25"/>
      <c r="GN40" s="25"/>
      <c r="GO40" s="212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HD40" t="s">
        <v>0</v>
      </c>
      <c r="HN40" t="s">
        <v>0</v>
      </c>
      <c r="IT40" s="25"/>
      <c r="IU40" s="25"/>
      <c r="IY40" t="s">
        <v>0</v>
      </c>
      <c r="JE40" s="25"/>
      <c r="JJ40" s="25"/>
    </row>
    <row r="41" spans="3:349" x14ac:dyDescent="0.25">
      <c r="C41" s="13" t="s">
        <v>7</v>
      </c>
      <c r="D41" s="15" t="s">
        <v>5</v>
      </c>
      <c r="E41" s="15" t="s">
        <v>5</v>
      </c>
      <c r="F41" s="14" t="s">
        <v>9</v>
      </c>
      <c r="G41" s="14" t="s">
        <v>9</v>
      </c>
      <c r="L41" s="13" t="s">
        <v>7</v>
      </c>
      <c r="Q41" s="15" t="s">
        <v>5</v>
      </c>
      <c r="R41" s="15" t="s">
        <v>5</v>
      </c>
      <c r="S41" s="15" t="s">
        <v>5</v>
      </c>
      <c r="T41" s="14" t="s">
        <v>9</v>
      </c>
      <c r="U41" s="14" t="s">
        <v>9</v>
      </c>
      <c r="V41" s="29" t="s">
        <v>0</v>
      </c>
      <c r="X41" s="11" t="s">
        <v>4</v>
      </c>
      <c r="Y41" s="1"/>
      <c r="Z41" s="1"/>
      <c r="AA41" s="1"/>
      <c r="AB41" s="1"/>
      <c r="AF41" s="185"/>
      <c r="AG41" s="25"/>
      <c r="AH41" s="185"/>
      <c r="AI41" s="25"/>
      <c r="AJ41" s="185"/>
      <c r="AK41" s="25"/>
      <c r="AL41" s="25"/>
      <c r="AM41" s="25"/>
      <c r="AN41" s="25"/>
      <c r="AO41" s="25"/>
      <c r="AP41" s="25"/>
      <c r="AQ41" s="25"/>
      <c r="AR41" s="25"/>
      <c r="AS41" s="25"/>
      <c r="CK41" t="s">
        <v>0</v>
      </c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18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GJ41" s="25"/>
      <c r="GK41" s="25"/>
      <c r="GL41" s="25"/>
      <c r="GM41" s="25"/>
      <c r="GN41" s="212"/>
      <c r="GO41" s="25"/>
      <c r="GP41" s="25"/>
      <c r="GQ41" s="185"/>
      <c r="GR41" s="212"/>
      <c r="GS41" s="25"/>
      <c r="GT41" s="25"/>
      <c r="GU41" s="25"/>
      <c r="GV41" s="25"/>
      <c r="GW41" s="25"/>
      <c r="GX41" s="25"/>
      <c r="GY41" s="25"/>
      <c r="HN41" t="s">
        <v>0</v>
      </c>
      <c r="IT41" s="25"/>
      <c r="IU41" s="25"/>
      <c r="JE41" s="25"/>
      <c r="JJ41" s="25"/>
    </row>
    <row r="42" spans="3:349" ht="15.75" thickBot="1" x14ac:dyDescent="0.3">
      <c r="C42" s="15" t="s">
        <v>5</v>
      </c>
      <c r="D42" s="14" t="s">
        <v>9</v>
      </c>
      <c r="E42" s="14" t="s">
        <v>9</v>
      </c>
      <c r="F42" s="15" t="s">
        <v>5</v>
      </c>
      <c r="G42" s="15" t="s">
        <v>5</v>
      </c>
      <c r="J42" t="s">
        <v>0</v>
      </c>
      <c r="L42" s="18" t="s">
        <v>6</v>
      </c>
      <c r="Q42" s="14" t="s">
        <v>9</v>
      </c>
      <c r="R42" s="14" t="s">
        <v>9</v>
      </c>
      <c r="S42" s="14" t="s">
        <v>9</v>
      </c>
      <c r="T42" s="15" t="s">
        <v>5</v>
      </c>
      <c r="U42" s="20" t="s">
        <v>2</v>
      </c>
      <c r="X42" s="14" t="s">
        <v>9</v>
      </c>
      <c r="Y42" s="1"/>
      <c r="Z42" s="1"/>
      <c r="AA42" s="1"/>
      <c r="AB42" s="1"/>
      <c r="AF42" s="25"/>
      <c r="AG42" s="185"/>
      <c r="AH42" s="25"/>
      <c r="AI42" s="25"/>
      <c r="AJ42" s="25"/>
      <c r="AK42" s="25"/>
      <c r="AL42" s="25"/>
      <c r="AM42" s="25"/>
      <c r="AN42" s="185"/>
      <c r="AO42" s="25"/>
      <c r="AP42" s="25"/>
      <c r="AQ42" s="25"/>
      <c r="AR42" s="25"/>
      <c r="AS42" s="185"/>
      <c r="DA42" s="25"/>
      <c r="DB42" s="185"/>
      <c r="DC42" s="185"/>
      <c r="DD42" s="185"/>
      <c r="DE42" s="25"/>
      <c r="DF42" s="25"/>
      <c r="DG42" s="25"/>
      <c r="DH42" s="25"/>
      <c r="DI42" s="25"/>
      <c r="DJ42" s="25"/>
      <c r="DK42" s="25"/>
      <c r="DV42" t="s">
        <v>0</v>
      </c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GJ42" s="185"/>
      <c r="GK42" s="25"/>
      <c r="GL42" s="25"/>
      <c r="GM42" s="25"/>
      <c r="GN42" s="212"/>
      <c r="GO42" s="212"/>
      <c r="GP42" s="25"/>
      <c r="GQ42" s="25"/>
      <c r="GR42" s="212"/>
      <c r="GS42" s="185"/>
      <c r="GT42" s="212"/>
      <c r="GU42" s="25"/>
      <c r="GV42" s="25"/>
      <c r="GW42" s="25"/>
      <c r="GX42" s="25"/>
      <c r="GY42" s="25"/>
      <c r="HN42" t="s">
        <v>0</v>
      </c>
      <c r="HV42" t="s">
        <v>0</v>
      </c>
      <c r="IT42" s="25"/>
      <c r="IU42" s="25"/>
      <c r="JE42" s="25"/>
      <c r="JJ42" s="25"/>
    </row>
    <row r="43" spans="3:349" ht="15.75" thickBot="1" x14ac:dyDescent="0.3">
      <c r="C43" s="8" t="s">
        <v>3</v>
      </c>
      <c r="D43" s="8" t="s">
        <v>3</v>
      </c>
      <c r="E43" s="8" t="s">
        <v>3</v>
      </c>
      <c r="F43" s="8" t="s">
        <v>3</v>
      </c>
      <c r="G43" s="8" t="s">
        <v>3</v>
      </c>
      <c r="H43" s="37" t="s">
        <v>0</v>
      </c>
      <c r="I43" s="35"/>
      <c r="L43" s="16" t="s">
        <v>8</v>
      </c>
      <c r="Q43" s="20" t="s">
        <v>2</v>
      </c>
      <c r="R43" s="20" t="s">
        <v>2</v>
      </c>
      <c r="S43" s="20" t="s">
        <v>2</v>
      </c>
      <c r="T43" s="20" t="s">
        <v>2</v>
      </c>
      <c r="U43" s="15" t="s">
        <v>5</v>
      </c>
      <c r="V43" s="29" t="s">
        <v>23</v>
      </c>
      <c r="W43" s="29" t="s">
        <v>0</v>
      </c>
      <c r="X43" s="20" t="s">
        <v>2</v>
      </c>
      <c r="Y43" s="1"/>
      <c r="Z43" s="1"/>
      <c r="AA43" s="1"/>
      <c r="AB43" s="1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DA43" s="185"/>
      <c r="DB43" s="25"/>
      <c r="DC43" s="25"/>
      <c r="DD43" s="25"/>
      <c r="DE43" s="25"/>
      <c r="DF43" s="185"/>
      <c r="DG43" s="25"/>
      <c r="DH43" s="185"/>
      <c r="DI43" s="185"/>
      <c r="DJ43" s="25"/>
      <c r="DK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GJ43" s="212"/>
      <c r="GK43" s="25"/>
      <c r="GL43" s="25"/>
      <c r="GM43" s="25"/>
      <c r="GN43" s="376"/>
      <c r="GO43" s="376"/>
      <c r="GP43" s="25"/>
      <c r="GQ43" s="212"/>
      <c r="GR43" s="376"/>
      <c r="GS43" s="212"/>
      <c r="GT43" s="25"/>
      <c r="GU43" s="185"/>
      <c r="GV43" s="185"/>
      <c r="GW43" s="25"/>
      <c r="GX43" s="185"/>
      <c r="GY43" s="25"/>
      <c r="IT43" s="25"/>
      <c r="IU43" s="185"/>
      <c r="IY43" t="s">
        <v>0</v>
      </c>
      <c r="JE43" s="25"/>
      <c r="JJ43" s="25"/>
    </row>
    <row r="44" spans="3:349" ht="15.75" thickBot="1" x14ac:dyDescent="0.3">
      <c r="C44" s="20" t="s">
        <v>2</v>
      </c>
      <c r="D44" s="20" t="s">
        <v>2</v>
      </c>
      <c r="E44" s="20" t="s">
        <v>2</v>
      </c>
      <c r="F44" s="20" t="s">
        <v>2</v>
      </c>
      <c r="G44" s="20" t="s">
        <v>2</v>
      </c>
      <c r="L44" s="21" t="s">
        <v>9</v>
      </c>
      <c r="Q44" s="7" t="s">
        <v>3</v>
      </c>
      <c r="R44" s="7" t="s">
        <v>3</v>
      </c>
      <c r="S44" s="7" t="s">
        <v>3</v>
      </c>
      <c r="T44" s="7" t="s">
        <v>3</v>
      </c>
      <c r="U44" s="7" t="s">
        <v>3</v>
      </c>
      <c r="X44" s="15" t="s">
        <v>5</v>
      </c>
      <c r="Y44" s="1"/>
      <c r="Z44" s="1"/>
      <c r="AA44" s="1"/>
      <c r="AB44" s="1"/>
      <c r="BC44" t="s">
        <v>0</v>
      </c>
      <c r="IU44" s="25"/>
    </row>
    <row r="45" spans="3:349" ht="15.75" thickBot="1" x14ac:dyDescent="0.3">
      <c r="R45" t="s">
        <v>0</v>
      </c>
      <c r="X45" s="7" t="s">
        <v>3</v>
      </c>
      <c r="Y45" s="2"/>
      <c r="Z45" s="2"/>
      <c r="AA45" s="2"/>
      <c r="AB45" s="2"/>
      <c r="AW45" t="s">
        <v>0</v>
      </c>
      <c r="IU45" s="25"/>
      <c r="IV45" t="s">
        <v>0</v>
      </c>
    </row>
    <row r="46" spans="3:349" s="111" customFormat="1" ht="15.75" thickBot="1" x14ac:dyDescent="0.3">
      <c r="O46" s="111" t="s">
        <v>0</v>
      </c>
      <c r="AD46" s="111" t="s">
        <v>0</v>
      </c>
    </row>
    <row r="47" spans="3:349" ht="15.75" thickBot="1" x14ac:dyDescent="0.3">
      <c r="C47" s="6"/>
      <c r="D47" s="9">
        <v>42948</v>
      </c>
      <c r="E47" s="9">
        <v>42949</v>
      </c>
      <c r="F47" s="9">
        <v>42950</v>
      </c>
      <c r="G47" s="9">
        <v>42951</v>
      </c>
      <c r="H47" s="35"/>
      <c r="J47" s="9">
        <v>42953</v>
      </c>
      <c r="K47" s="9">
        <v>42960</v>
      </c>
      <c r="L47" s="9">
        <v>42967</v>
      </c>
      <c r="M47" s="9">
        <v>42974</v>
      </c>
      <c r="N47" s="35" t="s">
        <v>0</v>
      </c>
      <c r="P47" s="35"/>
      <c r="Q47" s="9">
        <v>42961</v>
      </c>
      <c r="R47" s="9">
        <v>42962</v>
      </c>
      <c r="S47" s="9">
        <v>42963</v>
      </c>
      <c r="T47" s="9">
        <v>42964</v>
      </c>
      <c r="U47" s="9">
        <v>42965</v>
      </c>
      <c r="V47" s="4"/>
      <c r="W47" s="4"/>
      <c r="AB47" s="5"/>
      <c r="AF47" s="81">
        <v>42948</v>
      </c>
      <c r="AG47" s="9">
        <v>42949</v>
      </c>
      <c r="AH47" s="9">
        <v>42950</v>
      </c>
      <c r="AI47" s="9">
        <v>42951</v>
      </c>
      <c r="AJ47" s="81">
        <v>42954</v>
      </c>
      <c r="AK47" s="9">
        <v>42955</v>
      </c>
      <c r="AL47" s="9">
        <v>42956</v>
      </c>
      <c r="AM47" s="9">
        <v>42957</v>
      </c>
      <c r="AN47" s="9">
        <v>42958</v>
      </c>
      <c r="AO47" s="9">
        <v>42961</v>
      </c>
      <c r="AP47" s="9">
        <v>42962</v>
      </c>
      <c r="AQ47" s="9">
        <v>42963</v>
      </c>
      <c r="AR47" s="9">
        <v>42964</v>
      </c>
      <c r="AS47" s="9">
        <v>42965</v>
      </c>
      <c r="AT47" s="9">
        <v>42968</v>
      </c>
      <c r="AU47" s="9">
        <v>42969</v>
      </c>
      <c r="AV47" s="9">
        <v>42970</v>
      </c>
      <c r="AW47" s="9">
        <v>42971</v>
      </c>
      <c r="AX47" s="9">
        <v>42972</v>
      </c>
      <c r="AY47" s="40">
        <v>42975</v>
      </c>
      <c r="AZ47" s="40">
        <v>42976</v>
      </c>
      <c r="BA47" s="40">
        <v>42977</v>
      </c>
      <c r="BB47" s="40">
        <v>42978</v>
      </c>
    </row>
    <row r="48" spans="3:349" ht="15.75" thickBot="1" x14ac:dyDescent="0.3">
      <c r="C48" s="30"/>
      <c r="D48" s="13" t="s">
        <v>7</v>
      </c>
      <c r="E48" s="27" t="s">
        <v>6</v>
      </c>
      <c r="F48" s="27" t="s">
        <v>6</v>
      </c>
      <c r="G48" s="27" t="s">
        <v>6</v>
      </c>
      <c r="H48" t="s">
        <v>0</v>
      </c>
      <c r="J48" s="26" t="s">
        <v>6</v>
      </c>
      <c r="K48" s="26" t="s">
        <v>6</v>
      </c>
      <c r="L48" s="26" t="s">
        <v>6</v>
      </c>
      <c r="M48" s="26" t="s">
        <v>6</v>
      </c>
      <c r="Q48" s="20" t="s">
        <v>2</v>
      </c>
      <c r="R48" s="20" t="s">
        <v>2</v>
      </c>
      <c r="S48" s="20" t="s">
        <v>2</v>
      </c>
      <c r="T48" s="20" t="s">
        <v>2</v>
      </c>
      <c r="U48" s="20" t="s">
        <v>2</v>
      </c>
      <c r="AB48" s="1"/>
      <c r="AF48" s="98" t="s">
        <v>7</v>
      </c>
      <c r="AG48" s="63" t="s">
        <v>6</v>
      </c>
      <c r="AH48" s="27" t="s">
        <v>6</v>
      </c>
      <c r="AI48" s="72" t="s">
        <v>6</v>
      </c>
      <c r="AJ48" s="26" t="s">
        <v>6</v>
      </c>
      <c r="AK48" s="58" t="s">
        <v>2</v>
      </c>
      <c r="AL48" s="20" t="s">
        <v>2</v>
      </c>
      <c r="AM48" s="20" t="s">
        <v>2</v>
      </c>
      <c r="AN48" s="20" t="s">
        <v>2</v>
      </c>
      <c r="AO48" s="20" t="s">
        <v>2</v>
      </c>
      <c r="AP48" s="20" t="s">
        <v>2</v>
      </c>
      <c r="AQ48" s="20" t="s">
        <v>2</v>
      </c>
      <c r="AR48" s="20" t="s">
        <v>2</v>
      </c>
      <c r="AS48" s="20" t="s">
        <v>2</v>
      </c>
      <c r="AT48" s="20" t="s">
        <v>2</v>
      </c>
      <c r="AU48" s="20" t="s">
        <v>2</v>
      </c>
      <c r="AV48" s="20" t="s">
        <v>2</v>
      </c>
      <c r="AW48" s="16" t="s">
        <v>8</v>
      </c>
      <c r="AX48" s="33" t="s">
        <v>5</v>
      </c>
      <c r="AY48" s="33" t="s">
        <v>5</v>
      </c>
      <c r="AZ48" s="27" t="s">
        <v>6</v>
      </c>
      <c r="BA48" s="27" t="s">
        <v>6</v>
      </c>
      <c r="BB48" s="16" t="s">
        <v>8</v>
      </c>
    </row>
    <row r="49" spans="3:84" ht="15.75" thickBot="1" x14ac:dyDescent="0.3">
      <c r="C49" s="29"/>
      <c r="D49" s="27" t="s">
        <v>6</v>
      </c>
      <c r="E49" s="13" t="s">
        <v>7</v>
      </c>
      <c r="F49" s="13" t="s">
        <v>7</v>
      </c>
      <c r="G49" s="13" t="s">
        <v>7</v>
      </c>
      <c r="J49" s="16" t="s">
        <v>8</v>
      </c>
      <c r="K49" s="16" t="s">
        <v>8</v>
      </c>
      <c r="L49" s="16" t="s">
        <v>8</v>
      </c>
      <c r="M49" s="16" t="s">
        <v>8</v>
      </c>
      <c r="Q49" s="27" t="s">
        <v>6</v>
      </c>
      <c r="R49" s="27" t="s">
        <v>6</v>
      </c>
      <c r="S49" s="27" t="s">
        <v>6</v>
      </c>
      <c r="T49" s="33" t="s">
        <v>5</v>
      </c>
      <c r="U49" s="16" t="s">
        <v>8</v>
      </c>
      <c r="AB49" s="1"/>
      <c r="AF49" s="99" t="s">
        <v>6</v>
      </c>
      <c r="AG49" s="95" t="s">
        <v>7</v>
      </c>
      <c r="AH49" s="49" t="s">
        <v>7</v>
      </c>
      <c r="AI49" s="82" t="s">
        <v>7</v>
      </c>
      <c r="AJ49" s="20" t="s">
        <v>2</v>
      </c>
      <c r="AK49" s="88" t="s">
        <v>6</v>
      </c>
      <c r="AL49" s="50" t="s">
        <v>6</v>
      </c>
      <c r="AM49" s="50" t="s">
        <v>6</v>
      </c>
      <c r="AN49" s="50" t="s">
        <v>6</v>
      </c>
      <c r="AO49" s="50" t="s">
        <v>6</v>
      </c>
      <c r="AP49" s="50" t="s">
        <v>6</v>
      </c>
      <c r="AQ49" s="50" t="s">
        <v>6</v>
      </c>
      <c r="AR49" s="46" t="s">
        <v>5</v>
      </c>
      <c r="AS49" s="48" t="s">
        <v>8</v>
      </c>
      <c r="AT49" s="27" t="s">
        <v>6</v>
      </c>
      <c r="AU49" s="16" t="s">
        <v>8</v>
      </c>
      <c r="AV49" s="16" t="s">
        <v>8</v>
      </c>
      <c r="AW49" s="20" t="s">
        <v>2</v>
      </c>
      <c r="AX49" s="16" t="s">
        <v>8</v>
      </c>
      <c r="AY49" s="27" t="s">
        <v>6</v>
      </c>
      <c r="AZ49" s="33" t="s">
        <v>5</v>
      </c>
      <c r="BA49" s="33" t="s">
        <v>5</v>
      </c>
      <c r="BB49" s="27" t="s">
        <v>6</v>
      </c>
      <c r="BI49" s="81">
        <v>42948</v>
      </c>
      <c r="BJ49" s="9">
        <v>42949</v>
      </c>
      <c r="BK49" s="9">
        <v>42950</v>
      </c>
      <c r="BL49" s="9">
        <v>42951</v>
      </c>
      <c r="BM49" s="81">
        <v>42954</v>
      </c>
      <c r="BN49" s="9">
        <v>42955</v>
      </c>
      <c r="BO49" s="9">
        <v>42956</v>
      </c>
      <c r="BP49" s="9">
        <v>42957</v>
      </c>
      <c r="BQ49" s="9">
        <v>42958</v>
      </c>
      <c r="BR49" s="9">
        <v>42961</v>
      </c>
      <c r="BS49" s="9">
        <v>42962</v>
      </c>
      <c r="BT49" s="9">
        <v>42963</v>
      </c>
      <c r="BU49" s="9">
        <v>42964</v>
      </c>
      <c r="BV49" s="9">
        <v>42965</v>
      </c>
      <c r="BW49" s="9">
        <v>42968</v>
      </c>
      <c r="BX49" s="9">
        <v>42969</v>
      </c>
      <c r="BY49" s="9">
        <v>42970</v>
      </c>
      <c r="BZ49" s="9">
        <v>42971</v>
      </c>
      <c r="CA49" s="9">
        <v>42972</v>
      </c>
      <c r="CB49" s="40">
        <v>42975</v>
      </c>
      <c r="CC49" s="40">
        <v>42976</v>
      </c>
      <c r="CD49" s="40">
        <v>42977</v>
      </c>
      <c r="CE49" s="40">
        <v>42978</v>
      </c>
      <c r="CF49" s="9">
        <v>43008</v>
      </c>
    </row>
    <row r="50" spans="3:84" ht="15.75" thickBot="1" x14ac:dyDescent="0.3">
      <c r="C50" s="29"/>
      <c r="D50" s="16" t="s">
        <v>8</v>
      </c>
      <c r="E50" s="16" t="s">
        <v>8</v>
      </c>
      <c r="F50" s="16" t="s">
        <v>8</v>
      </c>
      <c r="G50" s="16" t="s">
        <v>8</v>
      </c>
      <c r="J50" s="13" t="s">
        <v>7</v>
      </c>
      <c r="K50" s="13" t="s">
        <v>7</v>
      </c>
      <c r="L50" s="13" t="s">
        <v>7</v>
      </c>
      <c r="M50" s="13" t="s">
        <v>7</v>
      </c>
      <c r="Q50" s="7" t="s">
        <v>3</v>
      </c>
      <c r="R50" s="7" t="s">
        <v>3</v>
      </c>
      <c r="S50" s="7" t="s">
        <v>3</v>
      </c>
      <c r="T50" s="7" t="s">
        <v>3</v>
      </c>
      <c r="U50" s="7" t="s">
        <v>3</v>
      </c>
      <c r="AB50" s="1"/>
      <c r="AF50" s="97" t="s">
        <v>8</v>
      </c>
      <c r="AG50" s="92" t="s">
        <v>8</v>
      </c>
      <c r="AH50" s="48" t="s">
        <v>8</v>
      </c>
      <c r="AI50" s="83" t="s">
        <v>8</v>
      </c>
      <c r="AJ50" s="49" t="s">
        <v>7</v>
      </c>
      <c r="AK50" s="89" t="s">
        <v>7</v>
      </c>
      <c r="AL50" s="42" t="s">
        <v>3</v>
      </c>
      <c r="AM50" s="42" t="s">
        <v>3</v>
      </c>
      <c r="AN50" s="43" t="s">
        <v>5</v>
      </c>
      <c r="AO50" s="42" t="s">
        <v>3</v>
      </c>
      <c r="AP50" s="42" t="s">
        <v>3</v>
      </c>
      <c r="AQ50" s="42" t="s">
        <v>3</v>
      </c>
      <c r="AR50" s="42" t="s">
        <v>3</v>
      </c>
      <c r="AS50" s="45" t="s">
        <v>3</v>
      </c>
      <c r="AT50" s="16" t="s">
        <v>8</v>
      </c>
      <c r="AU50" s="7" t="s">
        <v>3</v>
      </c>
      <c r="AV50" s="27" t="s">
        <v>6</v>
      </c>
      <c r="AW50" s="33" t="s">
        <v>5</v>
      </c>
      <c r="AX50" s="27" t="s">
        <v>6</v>
      </c>
      <c r="AY50" s="20" t="s">
        <v>2</v>
      </c>
      <c r="AZ50" s="16" t="s">
        <v>8</v>
      </c>
      <c r="BA50" s="7" t="s">
        <v>3</v>
      </c>
      <c r="BB50" s="33" t="s">
        <v>5</v>
      </c>
      <c r="BI50" s="98" t="s">
        <v>7</v>
      </c>
      <c r="BJ50" s="63" t="s">
        <v>6</v>
      </c>
      <c r="BK50" s="27" t="s">
        <v>6</v>
      </c>
      <c r="BL50" s="72" t="s">
        <v>6</v>
      </c>
      <c r="BM50" s="26" t="s">
        <v>6</v>
      </c>
      <c r="BN50" s="58" t="s">
        <v>2</v>
      </c>
      <c r="BO50" s="20" t="s">
        <v>2</v>
      </c>
      <c r="BP50" s="20" t="s">
        <v>2</v>
      </c>
      <c r="BQ50" s="20" t="s">
        <v>2</v>
      </c>
      <c r="BR50" s="20" t="s">
        <v>2</v>
      </c>
      <c r="BS50" s="20" t="s">
        <v>2</v>
      </c>
      <c r="BT50" s="20" t="s">
        <v>2</v>
      </c>
      <c r="BU50" s="20" t="s">
        <v>2</v>
      </c>
      <c r="BV50" s="20" t="s">
        <v>2</v>
      </c>
      <c r="BW50" s="20" t="s">
        <v>2</v>
      </c>
      <c r="BX50" s="20" t="s">
        <v>2</v>
      </c>
      <c r="BY50" s="20" t="s">
        <v>2</v>
      </c>
      <c r="BZ50" s="16" t="s">
        <v>8</v>
      </c>
      <c r="CA50" s="33" t="s">
        <v>5</v>
      </c>
      <c r="CB50" s="33" t="s">
        <v>5</v>
      </c>
      <c r="CC50" s="27" t="s">
        <v>6</v>
      </c>
      <c r="CD50" s="27" t="s">
        <v>6</v>
      </c>
      <c r="CE50" s="16" t="s">
        <v>8</v>
      </c>
      <c r="CF50" s="69" t="s">
        <v>9</v>
      </c>
    </row>
    <row r="51" spans="3:84" ht="15.75" thickBot="1" x14ac:dyDescent="0.3">
      <c r="C51" s="29"/>
      <c r="D51" s="11" t="s">
        <v>4</v>
      </c>
      <c r="E51" s="11" t="s">
        <v>4</v>
      </c>
      <c r="F51" s="11" t="s">
        <v>4</v>
      </c>
      <c r="G51" s="20" t="s">
        <v>2</v>
      </c>
      <c r="J51" s="11" t="s">
        <v>4</v>
      </c>
      <c r="K51" s="11" t="s">
        <v>4</v>
      </c>
      <c r="L51" s="11" t="s">
        <v>4</v>
      </c>
      <c r="M51" s="28" t="s">
        <v>5</v>
      </c>
      <c r="Q51" s="14" t="s">
        <v>9</v>
      </c>
      <c r="R51" s="33" t="s">
        <v>5</v>
      </c>
      <c r="S51" s="13" t="s">
        <v>7</v>
      </c>
      <c r="T51" s="27" t="s">
        <v>6</v>
      </c>
      <c r="U51" s="13" t="s">
        <v>7</v>
      </c>
      <c r="AB51" s="1"/>
      <c r="AF51" s="93" t="s">
        <v>4</v>
      </c>
      <c r="AG51" s="93" t="s">
        <v>4</v>
      </c>
      <c r="AH51" s="44" t="s">
        <v>4</v>
      </c>
      <c r="AI51" s="52" t="s">
        <v>2</v>
      </c>
      <c r="AJ51" s="45" t="s">
        <v>3</v>
      </c>
      <c r="AK51" s="90" t="s">
        <v>3</v>
      </c>
      <c r="AL51" s="43" t="s">
        <v>5</v>
      </c>
      <c r="AM51" s="43" t="s">
        <v>5</v>
      </c>
      <c r="AN51" s="42" t="s">
        <v>3</v>
      </c>
      <c r="AO51" s="47" t="s">
        <v>9</v>
      </c>
      <c r="AP51" s="43" t="s">
        <v>5</v>
      </c>
      <c r="AQ51" s="49" t="s">
        <v>7</v>
      </c>
      <c r="AR51" s="50" t="s">
        <v>6</v>
      </c>
      <c r="AS51" s="49" t="s">
        <v>7</v>
      </c>
      <c r="AT51" s="33" t="s">
        <v>5</v>
      </c>
      <c r="AU51" s="27" t="s">
        <v>6</v>
      </c>
      <c r="AV51" s="33" t="s">
        <v>5</v>
      </c>
      <c r="AW51" s="27" t="s">
        <v>6</v>
      </c>
      <c r="AX51" s="20" t="s">
        <v>2</v>
      </c>
      <c r="AY51" s="16" t="s">
        <v>8</v>
      </c>
      <c r="AZ51" s="13" t="s">
        <v>7</v>
      </c>
      <c r="BA51" s="13" t="s">
        <v>7</v>
      </c>
      <c r="BB51" s="13" t="s">
        <v>7</v>
      </c>
      <c r="BI51" s="99" t="s">
        <v>6</v>
      </c>
      <c r="BJ51" s="95" t="s">
        <v>7</v>
      </c>
      <c r="BK51" s="49" t="s">
        <v>7</v>
      </c>
      <c r="BL51" s="82" t="s">
        <v>7</v>
      </c>
      <c r="BM51" s="20" t="s">
        <v>2</v>
      </c>
      <c r="BN51" s="88" t="s">
        <v>6</v>
      </c>
      <c r="BO51" s="50" t="s">
        <v>6</v>
      </c>
      <c r="BP51" s="50" t="s">
        <v>6</v>
      </c>
      <c r="BQ51" s="50" t="s">
        <v>6</v>
      </c>
      <c r="BR51" s="50" t="s">
        <v>6</v>
      </c>
      <c r="BS51" s="50" t="s">
        <v>6</v>
      </c>
      <c r="BT51" s="50" t="s">
        <v>6</v>
      </c>
      <c r="BU51" s="46" t="s">
        <v>5</v>
      </c>
      <c r="BV51" s="48" t="s">
        <v>8</v>
      </c>
      <c r="BW51" s="27" t="s">
        <v>6</v>
      </c>
      <c r="BX51" s="16" t="s">
        <v>8</v>
      </c>
      <c r="BY51" s="16" t="s">
        <v>8</v>
      </c>
      <c r="BZ51" s="20" t="s">
        <v>2</v>
      </c>
      <c r="CA51" s="16" t="s">
        <v>8</v>
      </c>
      <c r="CB51" s="27" t="s">
        <v>6</v>
      </c>
      <c r="CC51" s="33" t="s">
        <v>5</v>
      </c>
      <c r="CD51" s="33" t="s">
        <v>5</v>
      </c>
      <c r="CE51" s="27" t="s">
        <v>6</v>
      </c>
      <c r="CF51" s="18" t="s">
        <v>6</v>
      </c>
    </row>
    <row r="52" spans="3:84" ht="15.75" thickBot="1" x14ac:dyDescent="0.3">
      <c r="C52" s="29"/>
      <c r="D52" s="14" t="s">
        <v>9</v>
      </c>
      <c r="E52" s="14" t="s">
        <v>9</v>
      </c>
      <c r="F52" s="14" t="s">
        <v>9</v>
      </c>
      <c r="G52" s="11" t="s">
        <v>4</v>
      </c>
      <c r="J52" s="14" t="s">
        <v>9</v>
      </c>
      <c r="K52" s="20" t="s">
        <v>2</v>
      </c>
      <c r="L52" s="20" t="s">
        <v>2</v>
      </c>
      <c r="M52" s="20" t="s">
        <v>2</v>
      </c>
      <c r="Q52" s="13" t="s">
        <v>7</v>
      </c>
      <c r="R52" s="16" t="s">
        <v>8</v>
      </c>
      <c r="S52" s="16" t="s">
        <v>8</v>
      </c>
      <c r="T52" s="13" t="s">
        <v>7</v>
      </c>
      <c r="U52" s="33" t="s">
        <v>5</v>
      </c>
      <c r="AB52" s="1"/>
      <c r="AF52" s="91" t="s">
        <v>9</v>
      </c>
      <c r="AG52" s="91" t="s">
        <v>9</v>
      </c>
      <c r="AH52" s="47" t="s">
        <v>9</v>
      </c>
      <c r="AI52" s="84" t="s">
        <v>4</v>
      </c>
      <c r="AJ52" s="47" t="s">
        <v>9</v>
      </c>
      <c r="AK52" s="91" t="s">
        <v>9</v>
      </c>
      <c r="AL52" s="49" t="s">
        <v>7</v>
      </c>
      <c r="AM52" s="47" t="s">
        <v>9</v>
      </c>
      <c r="AN52" s="49" t="s">
        <v>7</v>
      </c>
      <c r="AO52" s="49" t="s">
        <v>7</v>
      </c>
      <c r="AP52" s="48" t="s">
        <v>8</v>
      </c>
      <c r="AQ52" s="48" t="s">
        <v>8</v>
      </c>
      <c r="AR52" s="49" t="s">
        <v>7</v>
      </c>
      <c r="AS52" s="46" t="s">
        <v>5</v>
      </c>
      <c r="AT52" s="13" t="s">
        <v>7</v>
      </c>
      <c r="AU52" s="13" t="s">
        <v>7</v>
      </c>
      <c r="AV52" s="7" t="s">
        <v>3</v>
      </c>
      <c r="AW52" s="7" t="s">
        <v>3</v>
      </c>
      <c r="AX52" s="13" t="s">
        <v>7</v>
      </c>
      <c r="AY52" s="13" t="s">
        <v>7</v>
      </c>
      <c r="AZ52" s="7" t="s">
        <v>3</v>
      </c>
      <c r="BA52" s="16" t="s">
        <v>8</v>
      </c>
      <c r="BB52" s="14" t="s">
        <v>9</v>
      </c>
      <c r="BI52" s="97" t="s">
        <v>8</v>
      </c>
      <c r="BJ52" s="92" t="s">
        <v>8</v>
      </c>
      <c r="BK52" s="48" t="s">
        <v>8</v>
      </c>
      <c r="BL52" s="83" t="s">
        <v>8</v>
      </c>
      <c r="BM52" s="49" t="s">
        <v>7</v>
      </c>
      <c r="BN52" s="89" t="s">
        <v>7</v>
      </c>
      <c r="BO52" s="42" t="s">
        <v>3</v>
      </c>
      <c r="BP52" s="42" t="s">
        <v>3</v>
      </c>
      <c r="BQ52" s="43" t="s">
        <v>5</v>
      </c>
      <c r="BR52" s="42" t="s">
        <v>3</v>
      </c>
      <c r="BS52" s="42" t="s">
        <v>3</v>
      </c>
      <c r="BT52" s="42" t="s">
        <v>3</v>
      </c>
      <c r="BU52" s="42" t="s">
        <v>3</v>
      </c>
      <c r="BV52" s="45" t="s">
        <v>3</v>
      </c>
      <c r="BW52" s="16" t="s">
        <v>8</v>
      </c>
      <c r="BX52" s="7" t="s">
        <v>3</v>
      </c>
      <c r="BY52" s="27" t="s">
        <v>6</v>
      </c>
      <c r="BZ52" s="33" t="s">
        <v>5</v>
      </c>
      <c r="CA52" s="27" t="s">
        <v>6</v>
      </c>
      <c r="CB52" s="20" t="s">
        <v>2</v>
      </c>
      <c r="CC52" s="16" t="s">
        <v>8</v>
      </c>
      <c r="CD52" s="7" t="s">
        <v>3</v>
      </c>
      <c r="CE52" s="33" t="s">
        <v>5</v>
      </c>
      <c r="CF52" s="16" t="s">
        <v>8</v>
      </c>
    </row>
    <row r="53" spans="3:84" ht="15.75" thickBot="1" x14ac:dyDescent="0.3">
      <c r="C53" s="29"/>
      <c r="D53" s="20" t="s">
        <v>2</v>
      </c>
      <c r="E53" s="20" t="s">
        <v>2</v>
      </c>
      <c r="F53" s="20" t="s">
        <v>2</v>
      </c>
      <c r="G53" s="14" t="s">
        <v>9</v>
      </c>
      <c r="J53" s="28" t="s">
        <v>5</v>
      </c>
      <c r="K53" s="28" t="s">
        <v>5</v>
      </c>
      <c r="L53" s="28" t="s">
        <v>5</v>
      </c>
      <c r="M53" s="11" t="s">
        <v>4</v>
      </c>
      <c r="Q53" s="16" t="s">
        <v>8</v>
      </c>
      <c r="R53" s="13" t="s">
        <v>7</v>
      </c>
      <c r="S53" s="33" t="s">
        <v>5</v>
      </c>
      <c r="T53" s="16" t="s">
        <v>8</v>
      </c>
      <c r="U53" s="27" t="s">
        <v>6</v>
      </c>
      <c r="AB53" s="1"/>
      <c r="AF53" s="58" t="s">
        <v>2</v>
      </c>
      <c r="AG53" s="58" t="s">
        <v>2</v>
      </c>
      <c r="AH53" s="20" t="s">
        <v>2</v>
      </c>
      <c r="AI53" s="85" t="s">
        <v>9</v>
      </c>
      <c r="AJ53" s="44" t="s">
        <v>4</v>
      </c>
      <c r="AK53" s="92" t="s">
        <v>8</v>
      </c>
      <c r="AL53" s="47" t="s">
        <v>9</v>
      </c>
      <c r="AM53" s="49" t="s">
        <v>7</v>
      </c>
      <c r="AN53" s="47" t="s">
        <v>9</v>
      </c>
      <c r="AO53" s="48" t="s">
        <v>8</v>
      </c>
      <c r="AP53" s="49" t="s">
        <v>7</v>
      </c>
      <c r="AQ53" s="46" t="s">
        <v>5</v>
      </c>
      <c r="AR53" s="48" t="s">
        <v>8</v>
      </c>
      <c r="AS53" s="50" t="s">
        <v>6</v>
      </c>
      <c r="AT53" s="7" t="s">
        <v>3</v>
      </c>
      <c r="AU53" s="33" t="s">
        <v>5</v>
      </c>
      <c r="AV53" s="13" t="s">
        <v>7</v>
      </c>
      <c r="AW53" s="13" t="s">
        <v>7</v>
      </c>
      <c r="AX53" s="7" t="s">
        <v>3</v>
      </c>
      <c r="AY53" s="7" t="s">
        <v>3</v>
      </c>
      <c r="AZ53" s="20" t="s">
        <v>2</v>
      </c>
      <c r="BA53" s="14" t="s">
        <v>9</v>
      </c>
      <c r="BB53" s="7" t="s">
        <v>3</v>
      </c>
      <c r="BI53" s="93" t="s">
        <v>4</v>
      </c>
      <c r="BJ53" s="93" t="s">
        <v>4</v>
      </c>
      <c r="BK53" s="44" t="s">
        <v>4</v>
      </c>
      <c r="BL53" s="52" t="s">
        <v>2</v>
      </c>
      <c r="BM53" s="45" t="s">
        <v>3</v>
      </c>
      <c r="BN53" s="90" t="s">
        <v>3</v>
      </c>
      <c r="BO53" s="43" t="s">
        <v>5</v>
      </c>
      <c r="BP53" s="43" t="s">
        <v>5</v>
      </c>
      <c r="BQ53" s="42" t="s">
        <v>3</v>
      </c>
      <c r="BR53" s="47" t="s">
        <v>9</v>
      </c>
      <c r="BS53" s="43" t="s">
        <v>5</v>
      </c>
      <c r="BT53" s="49" t="s">
        <v>7</v>
      </c>
      <c r="BU53" s="50" t="s">
        <v>6</v>
      </c>
      <c r="BV53" s="49" t="s">
        <v>7</v>
      </c>
      <c r="BW53" s="33" t="s">
        <v>5</v>
      </c>
      <c r="BX53" s="27" t="s">
        <v>6</v>
      </c>
      <c r="BY53" s="33" t="s">
        <v>5</v>
      </c>
      <c r="BZ53" s="27" t="s">
        <v>6</v>
      </c>
      <c r="CA53" s="20" t="s">
        <v>2</v>
      </c>
      <c r="CB53" s="16" t="s">
        <v>8</v>
      </c>
      <c r="CC53" s="13" t="s">
        <v>7</v>
      </c>
      <c r="CD53" s="13" t="s">
        <v>7</v>
      </c>
      <c r="CE53" s="13" t="s">
        <v>7</v>
      </c>
      <c r="CF53" s="13" t="s">
        <v>7</v>
      </c>
    </row>
    <row r="54" spans="3:84" ht="15.75" thickBot="1" x14ac:dyDescent="0.3">
      <c r="C54" s="29"/>
      <c r="D54" s="7" t="s">
        <v>3</v>
      </c>
      <c r="E54" s="7" t="s">
        <v>3</v>
      </c>
      <c r="F54" s="7" t="s">
        <v>3</v>
      </c>
      <c r="G54" s="7" t="s">
        <v>3</v>
      </c>
      <c r="J54" s="20" t="s">
        <v>2</v>
      </c>
      <c r="K54" s="14" t="s">
        <v>9</v>
      </c>
      <c r="L54" s="14" t="s">
        <v>9</v>
      </c>
      <c r="M54" s="14" t="s">
        <v>9</v>
      </c>
      <c r="Q54" s="33" t="s">
        <v>5</v>
      </c>
      <c r="R54" s="14" t="s">
        <v>9</v>
      </c>
      <c r="S54" s="14" t="s">
        <v>9</v>
      </c>
      <c r="T54" s="14" t="s">
        <v>9</v>
      </c>
      <c r="U54" s="11" t="s">
        <v>4</v>
      </c>
      <c r="AB54" s="1"/>
      <c r="AF54" s="90" t="s">
        <v>3</v>
      </c>
      <c r="AG54" s="90" t="s">
        <v>3</v>
      </c>
      <c r="AH54" s="45" t="s">
        <v>3</v>
      </c>
      <c r="AI54" s="86" t="s">
        <v>3</v>
      </c>
      <c r="AJ54" s="48" t="s">
        <v>8</v>
      </c>
      <c r="AK54" s="93" t="s">
        <v>4</v>
      </c>
      <c r="AL54" s="44" t="s">
        <v>4</v>
      </c>
      <c r="AM54" s="48" t="s">
        <v>8</v>
      </c>
      <c r="AN54" s="48" t="s">
        <v>8</v>
      </c>
      <c r="AO54" s="46" t="s">
        <v>5</v>
      </c>
      <c r="AP54" s="47" t="s">
        <v>9</v>
      </c>
      <c r="AQ54" s="47" t="s">
        <v>9</v>
      </c>
      <c r="AR54" s="47" t="s">
        <v>9</v>
      </c>
      <c r="AS54" s="44" t="s">
        <v>4</v>
      </c>
      <c r="AT54" s="11" t="s">
        <v>4</v>
      </c>
      <c r="AU54" s="11" t="s">
        <v>4</v>
      </c>
      <c r="AV54" s="14" t="s">
        <v>9</v>
      </c>
      <c r="AW54" s="14" t="s">
        <v>9</v>
      </c>
      <c r="AX54" s="14" t="s">
        <v>9</v>
      </c>
      <c r="AY54" s="14" t="s">
        <v>9</v>
      </c>
      <c r="AZ54" s="14" t="s">
        <v>9</v>
      </c>
      <c r="BA54" s="20" t="s">
        <v>2</v>
      </c>
      <c r="BB54" s="20" t="s">
        <v>2</v>
      </c>
      <c r="BI54" s="91" t="s">
        <v>9</v>
      </c>
      <c r="BJ54" s="91" t="s">
        <v>9</v>
      </c>
      <c r="BK54" s="47" t="s">
        <v>9</v>
      </c>
      <c r="BL54" s="84" t="s">
        <v>4</v>
      </c>
      <c r="BM54" s="47" t="s">
        <v>9</v>
      </c>
      <c r="BN54" s="91" t="s">
        <v>9</v>
      </c>
      <c r="BO54" s="49" t="s">
        <v>7</v>
      </c>
      <c r="BP54" s="47" t="s">
        <v>9</v>
      </c>
      <c r="BQ54" s="49" t="s">
        <v>7</v>
      </c>
      <c r="BR54" s="49" t="s">
        <v>7</v>
      </c>
      <c r="BS54" s="48" t="s">
        <v>8</v>
      </c>
      <c r="BT54" s="48" t="s">
        <v>8</v>
      </c>
      <c r="BU54" s="49" t="s">
        <v>7</v>
      </c>
      <c r="BV54" s="46" t="s">
        <v>5</v>
      </c>
      <c r="BW54" s="13" t="s">
        <v>7</v>
      </c>
      <c r="BX54" s="13" t="s">
        <v>7</v>
      </c>
      <c r="BY54" s="7" t="s">
        <v>3</v>
      </c>
      <c r="BZ54" s="7" t="s">
        <v>3</v>
      </c>
      <c r="CA54" s="13" t="s">
        <v>7</v>
      </c>
      <c r="CB54" s="13" t="s">
        <v>7</v>
      </c>
      <c r="CC54" s="7" t="s">
        <v>3</v>
      </c>
      <c r="CD54" s="16" t="s">
        <v>8</v>
      </c>
      <c r="CE54" s="14" t="s">
        <v>9</v>
      </c>
      <c r="CF54" s="8" t="s">
        <v>3</v>
      </c>
    </row>
    <row r="55" spans="3:84" ht="15.75" thickBot="1" x14ac:dyDescent="0.3">
      <c r="C55" s="31"/>
      <c r="D55" s="15" t="s">
        <v>5</v>
      </c>
      <c r="E55" s="15" t="s">
        <v>5</v>
      </c>
      <c r="F55" s="15" t="s">
        <v>5</v>
      </c>
      <c r="G55" s="36" t="s">
        <v>5</v>
      </c>
      <c r="H55" s="25" t="s">
        <v>0</v>
      </c>
      <c r="J55" s="7" t="s">
        <v>3</v>
      </c>
      <c r="K55" s="7" t="s">
        <v>3</v>
      </c>
      <c r="L55" s="7" t="s">
        <v>3</v>
      </c>
      <c r="M55" s="7" t="s">
        <v>3</v>
      </c>
      <c r="Q55" s="11" t="s">
        <v>4</v>
      </c>
      <c r="R55" s="11" t="s">
        <v>4</v>
      </c>
      <c r="S55" s="11" t="s">
        <v>4</v>
      </c>
      <c r="T55" s="11" t="s">
        <v>4</v>
      </c>
      <c r="U55" s="14" t="s">
        <v>9</v>
      </c>
      <c r="AB55" s="2"/>
      <c r="AF55" s="96" t="s">
        <v>5</v>
      </c>
      <c r="AG55" s="96" t="s">
        <v>5</v>
      </c>
      <c r="AH55" s="46" t="s">
        <v>5</v>
      </c>
      <c r="AI55" s="87" t="s">
        <v>5</v>
      </c>
      <c r="AJ55" s="43" t="s">
        <v>5</v>
      </c>
      <c r="AK55" s="94" t="s">
        <v>5</v>
      </c>
      <c r="AL55" s="48" t="s">
        <v>8</v>
      </c>
      <c r="AM55" s="44" t="s">
        <v>4</v>
      </c>
      <c r="AN55" s="44" t="s">
        <v>4</v>
      </c>
      <c r="AO55" s="44" t="s">
        <v>4</v>
      </c>
      <c r="AP55" s="44" t="s">
        <v>4</v>
      </c>
      <c r="AQ55" s="44" t="s">
        <v>4</v>
      </c>
      <c r="AR55" s="44" t="s">
        <v>4</v>
      </c>
      <c r="AS55" s="47" t="s">
        <v>9</v>
      </c>
      <c r="AT55" s="14" t="s">
        <v>9</v>
      </c>
      <c r="AU55" s="14" t="s">
        <v>9</v>
      </c>
      <c r="AV55" s="11" t="s">
        <v>4</v>
      </c>
      <c r="AW55" s="11" t="s">
        <v>4</v>
      </c>
      <c r="AX55" s="11" t="s">
        <v>4</v>
      </c>
      <c r="AY55" s="11" t="s">
        <v>4</v>
      </c>
      <c r="AZ55" s="11" t="s">
        <v>4</v>
      </c>
      <c r="BA55" s="11" t="s">
        <v>4</v>
      </c>
      <c r="BB55" s="11" t="s">
        <v>4</v>
      </c>
      <c r="BI55" s="58" t="s">
        <v>2</v>
      </c>
      <c r="BJ55" s="58" t="s">
        <v>2</v>
      </c>
      <c r="BK55" s="20" t="s">
        <v>2</v>
      </c>
      <c r="BL55" s="85" t="s">
        <v>9</v>
      </c>
      <c r="BM55" s="44" t="s">
        <v>4</v>
      </c>
      <c r="BN55" s="92" t="s">
        <v>8</v>
      </c>
      <c r="BO55" s="47" t="s">
        <v>9</v>
      </c>
      <c r="BP55" s="49" t="s">
        <v>7</v>
      </c>
      <c r="BQ55" s="47" t="s">
        <v>9</v>
      </c>
      <c r="BR55" s="48" t="s">
        <v>8</v>
      </c>
      <c r="BS55" s="49" t="s">
        <v>7</v>
      </c>
      <c r="BT55" s="46" t="s">
        <v>5</v>
      </c>
      <c r="BU55" s="48" t="s">
        <v>8</v>
      </c>
      <c r="BV55" s="50" t="s">
        <v>6</v>
      </c>
      <c r="BW55" s="7" t="s">
        <v>3</v>
      </c>
      <c r="BX55" s="33" t="s">
        <v>5</v>
      </c>
      <c r="BY55" s="13" t="s">
        <v>7</v>
      </c>
      <c r="BZ55" s="13" t="s">
        <v>7</v>
      </c>
      <c r="CA55" s="7" t="s">
        <v>3</v>
      </c>
      <c r="CB55" s="7" t="s">
        <v>3</v>
      </c>
      <c r="CC55" s="20" t="s">
        <v>2</v>
      </c>
      <c r="CD55" s="14" t="s">
        <v>9</v>
      </c>
      <c r="CE55" s="7" t="s">
        <v>3</v>
      </c>
      <c r="CF55" s="15" t="s">
        <v>5</v>
      </c>
    </row>
    <row r="56" spans="3:84" ht="15.75" thickBot="1" x14ac:dyDescent="0.3">
      <c r="I56" t="s">
        <v>0</v>
      </c>
      <c r="AE56" s="6" t="s">
        <v>22</v>
      </c>
      <c r="BI56" s="90" t="s">
        <v>3</v>
      </c>
      <c r="BJ56" s="90" t="s">
        <v>3</v>
      </c>
      <c r="BK56" s="45" t="s">
        <v>3</v>
      </c>
      <c r="BL56" s="86" t="s">
        <v>3</v>
      </c>
      <c r="BM56" s="48" t="s">
        <v>8</v>
      </c>
      <c r="BN56" s="93" t="s">
        <v>4</v>
      </c>
      <c r="BO56" s="44" t="s">
        <v>4</v>
      </c>
      <c r="BP56" s="48" t="s">
        <v>8</v>
      </c>
      <c r="BQ56" s="48" t="s">
        <v>8</v>
      </c>
      <c r="BR56" s="46" t="s">
        <v>5</v>
      </c>
      <c r="BS56" s="47" t="s">
        <v>9</v>
      </c>
      <c r="BT56" s="47" t="s">
        <v>9</v>
      </c>
      <c r="BU56" s="47" t="s">
        <v>9</v>
      </c>
      <c r="BV56" s="44" t="s">
        <v>4</v>
      </c>
      <c r="BW56" s="11" t="s">
        <v>4</v>
      </c>
      <c r="BX56" s="11" t="s">
        <v>4</v>
      </c>
      <c r="BY56" s="14" t="s">
        <v>9</v>
      </c>
      <c r="BZ56" s="14" t="s">
        <v>9</v>
      </c>
      <c r="CA56" s="14" t="s">
        <v>9</v>
      </c>
      <c r="CB56" s="14" t="s">
        <v>9</v>
      </c>
      <c r="CC56" s="14" t="s">
        <v>9</v>
      </c>
      <c r="CD56" s="20" t="s">
        <v>2</v>
      </c>
      <c r="CE56" s="20" t="s">
        <v>2</v>
      </c>
      <c r="CF56" s="11" t="s">
        <v>4</v>
      </c>
    </row>
    <row r="57" spans="3:84" ht="15.75" thickBot="1" x14ac:dyDescent="0.3">
      <c r="L57" s="6" t="s">
        <v>22</v>
      </c>
      <c r="AE57" s="24" t="s">
        <v>4</v>
      </c>
      <c r="AG57" t="s">
        <v>0</v>
      </c>
      <c r="AI57" s="9">
        <v>42953</v>
      </c>
      <c r="AM57" t="s">
        <v>0</v>
      </c>
      <c r="AN57" s="9">
        <v>42960</v>
      </c>
      <c r="AS57" s="9">
        <v>42967</v>
      </c>
      <c r="AX57" s="9">
        <v>42974</v>
      </c>
      <c r="BI57" s="96" t="s">
        <v>5</v>
      </c>
      <c r="BJ57" s="96" t="s">
        <v>5</v>
      </c>
      <c r="BK57" s="46" t="s">
        <v>5</v>
      </c>
      <c r="BL57" s="87" t="s">
        <v>5</v>
      </c>
      <c r="BM57" s="43" t="s">
        <v>5</v>
      </c>
      <c r="BN57" s="94" t="s">
        <v>5</v>
      </c>
      <c r="BO57" s="48" t="s">
        <v>8</v>
      </c>
      <c r="BP57" s="44" t="s">
        <v>4</v>
      </c>
      <c r="BQ57" s="44" t="s">
        <v>4</v>
      </c>
      <c r="BR57" s="44" t="s">
        <v>4</v>
      </c>
      <c r="BS57" s="44" t="s">
        <v>4</v>
      </c>
      <c r="BT57" s="44" t="s">
        <v>4</v>
      </c>
      <c r="BU57" s="44" t="s">
        <v>4</v>
      </c>
      <c r="BV57" s="47" t="s">
        <v>9</v>
      </c>
      <c r="BW57" s="14" t="s">
        <v>9</v>
      </c>
      <c r="BX57" s="14" t="s">
        <v>9</v>
      </c>
      <c r="BY57" s="11" t="s">
        <v>4</v>
      </c>
      <c r="BZ57" s="11" t="s">
        <v>4</v>
      </c>
      <c r="CA57" s="11" t="s">
        <v>4</v>
      </c>
      <c r="CB57" s="11" t="s">
        <v>4</v>
      </c>
      <c r="CC57" s="11" t="s">
        <v>4</v>
      </c>
      <c r="CD57" s="11" t="s">
        <v>4</v>
      </c>
      <c r="CE57" s="11" t="s">
        <v>4</v>
      </c>
      <c r="CF57" s="20" t="s">
        <v>2</v>
      </c>
    </row>
    <row r="58" spans="3:84" ht="15.75" thickBot="1" x14ac:dyDescent="0.3">
      <c r="C58" s="9">
        <v>42954</v>
      </c>
      <c r="D58" s="9">
        <v>42955</v>
      </c>
      <c r="E58" s="9">
        <v>42956</v>
      </c>
      <c r="F58" s="9">
        <v>42957</v>
      </c>
      <c r="G58" s="9">
        <v>42958</v>
      </c>
      <c r="J58" t="s">
        <v>0</v>
      </c>
      <c r="Q58" s="9">
        <v>42968</v>
      </c>
      <c r="R58" s="9">
        <v>42969</v>
      </c>
      <c r="S58" s="9">
        <v>42970</v>
      </c>
      <c r="T58" s="9">
        <v>42971</v>
      </c>
      <c r="U58" s="9">
        <v>42972</v>
      </c>
      <c r="X58" s="40">
        <v>42975</v>
      </c>
      <c r="Y58" s="40">
        <v>42976</v>
      </c>
      <c r="Z58" s="40">
        <v>42977</v>
      </c>
      <c r="AA58" s="40">
        <v>42978</v>
      </c>
      <c r="AB58" s="5"/>
      <c r="AE58" s="13" t="s">
        <v>7</v>
      </c>
      <c r="AI58" s="26" t="s">
        <v>6</v>
      </c>
      <c r="AN58" s="26" t="s">
        <v>6</v>
      </c>
      <c r="AS58" s="26" t="s">
        <v>6</v>
      </c>
      <c r="AX58" s="26" t="s">
        <v>6</v>
      </c>
    </row>
    <row r="59" spans="3:84" ht="15.75" thickBot="1" x14ac:dyDescent="0.3">
      <c r="C59" s="27" t="s">
        <v>6</v>
      </c>
      <c r="D59" s="20" t="s">
        <v>2</v>
      </c>
      <c r="E59" s="20" t="s">
        <v>2</v>
      </c>
      <c r="F59" s="20" t="s">
        <v>2</v>
      </c>
      <c r="G59" s="20" t="s">
        <v>2</v>
      </c>
      <c r="L59" s="24" t="s">
        <v>4</v>
      </c>
      <c r="Q59" s="20" t="s">
        <v>2</v>
      </c>
      <c r="R59" s="20" t="s">
        <v>2</v>
      </c>
      <c r="S59" s="20" t="s">
        <v>2</v>
      </c>
      <c r="T59" s="16" t="s">
        <v>8</v>
      </c>
      <c r="U59" s="33" t="s">
        <v>5</v>
      </c>
      <c r="X59" s="33" t="s">
        <v>5</v>
      </c>
      <c r="Y59" s="27" t="s">
        <v>6</v>
      </c>
      <c r="Z59" s="27" t="s">
        <v>6</v>
      </c>
      <c r="AA59" s="16" t="s">
        <v>8</v>
      </c>
      <c r="AB59" s="1" t="s">
        <v>0</v>
      </c>
      <c r="AD59" t="s">
        <v>0</v>
      </c>
      <c r="AE59" s="18" t="s">
        <v>6</v>
      </c>
      <c r="AG59" t="s">
        <v>0</v>
      </c>
      <c r="AI59" s="16" t="s">
        <v>8</v>
      </c>
      <c r="AN59" s="16" t="s">
        <v>8</v>
      </c>
      <c r="AS59" s="16" t="s">
        <v>8</v>
      </c>
      <c r="AX59" s="16" t="s">
        <v>8</v>
      </c>
      <c r="BB59" t="s">
        <v>0</v>
      </c>
    </row>
    <row r="60" spans="3:84" ht="15.75" thickBot="1" x14ac:dyDescent="0.3">
      <c r="C60" s="20" t="s">
        <v>2</v>
      </c>
      <c r="D60" s="27" t="s">
        <v>6</v>
      </c>
      <c r="E60" s="27" t="s">
        <v>6</v>
      </c>
      <c r="F60" s="27" t="s">
        <v>6</v>
      </c>
      <c r="G60" s="27" t="s">
        <v>6</v>
      </c>
      <c r="L60" s="13" t="s">
        <v>7</v>
      </c>
      <c r="Q60" s="27" t="s">
        <v>6</v>
      </c>
      <c r="R60" s="16" t="s">
        <v>8</v>
      </c>
      <c r="S60" s="16" t="s">
        <v>8</v>
      </c>
      <c r="T60" s="20" t="s">
        <v>2</v>
      </c>
      <c r="U60" s="16" t="s">
        <v>8</v>
      </c>
      <c r="X60" s="27" t="s">
        <v>6</v>
      </c>
      <c r="Y60" s="33" t="s">
        <v>5</v>
      </c>
      <c r="Z60" s="33" t="s">
        <v>5</v>
      </c>
      <c r="AA60" s="27" t="s">
        <v>6</v>
      </c>
      <c r="AB60" s="1"/>
      <c r="AE60" s="15" t="s">
        <v>5</v>
      </c>
      <c r="AI60" s="13" t="s">
        <v>7</v>
      </c>
      <c r="AN60" s="13" t="s">
        <v>7</v>
      </c>
      <c r="AS60" s="13" t="s">
        <v>7</v>
      </c>
      <c r="AX60" s="13" t="s">
        <v>7</v>
      </c>
    </row>
    <row r="61" spans="3:84" ht="15.75" thickBot="1" x14ac:dyDescent="0.3">
      <c r="C61" s="13" t="s">
        <v>7</v>
      </c>
      <c r="D61" s="13" t="s">
        <v>7</v>
      </c>
      <c r="E61" s="7" t="s">
        <v>3</v>
      </c>
      <c r="F61" s="7" t="s">
        <v>3</v>
      </c>
      <c r="G61" s="33" t="s">
        <v>5</v>
      </c>
      <c r="L61" s="18" t="s">
        <v>6</v>
      </c>
      <c r="Q61" s="16" t="s">
        <v>8</v>
      </c>
      <c r="R61" s="7" t="s">
        <v>3</v>
      </c>
      <c r="S61" s="27" t="s">
        <v>6</v>
      </c>
      <c r="T61" s="33" t="s">
        <v>5</v>
      </c>
      <c r="U61" s="27" t="s">
        <v>6</v>
      </c>
      <c r="X61" s="20" t="s">
        <v>2</v>
      </c>
      <c r="Y61" s="16" t="s">
        <v>8</v>
      </c>
      <c r="Z61" s="7" t="s">
        <v>3</v>
      </c>
      <c r="AA61" s="33" t="s">
        <v>5</v>
      </c>
      <c r="AB61" s="1"/>
      <c r="AE61" s="22" t="s">
        <v>2</v>
      </c>
      <c r="AI61" s="11" t="s">
        <v>4</v>
      </c>
      <c r="AN61" s="11" t="s">
        <v>4</v>
      </c>
      <c r="AS61" s="11" t="s">
        <v>4</v>
      </c>
      <c r="AX61" s="28" t="s">
        <v>5</v>
      </c>
    </row>
    <row r="62" spans="3:84" ht="15.75" thickBot="1" x14ac:dyDescent="0.3">
      <c r="C62" s="7" t="s">
        <v>3</v>
      </c>
      <c r="D62" s="7" t="s">
        <v>3</v>
      </c>
      <c r="E62" s="33" t="s">
        <v>5</v>
      </c>
      <c r="F62" s="33" t="s">
        <v>5</v>
      </c>
      <c r="G62" s="7" t="s">
        <v>3</v>
      </c>
      <c r="L62" s="15" t="s">
        <v>5</v>
      </c>
      <c r="Q62" s="33" t="s">
        <v>5</v>
      </c>
      <c r="R62" s="27" t="s">
        <v>6</v>
      </c>
      <c r="S62" s="33" t="s">
        <v>5</v>
      </c>
      <c r="T62" s="27" t="s">
        <v>6</v>
      </c>
      <c r="U62" s="20" t="s">
        <v>2</v>
      </c>
      <c r="X62" s="16" t="s">
        <v>8</v>
      </c>
      <c r="Y62" s="13" t="s">
        <v>7</v>
      </c>
      <c r="Z62" s="13" t="s">
        <v>7</v>
      </c>
      <c r="AA62" s="13" t="s">
        <v>7</v>
      </c>
      <c r="AB62" s="1"/>
      <c r="AE62" s="8" t="s">
        <v>3</v>
      </c>
      <c r="AI62" s="14" t="s">
        <v>9</v>
      </c>
      <c r="AN62" s="20" t="s">
        <v>2</v>
      </c>
      <c r="AS62" s="20" t="s">
        <v>2</v>
      </c>
      <c r="AX62" s="20" t="s">
        <v>2</v>
      </c>
    </row>
    <row r="63" spans="3:84" ht="15.75" thickBot="1" x14ac:dyDescent="0.3">
      <c r="C63" s="14" t="s">
        <v>9</v>
      </c>
      <c r="D63" s="14" t="s">
        <v>9</v>
      </c>
      <c r="E63" s="13" t="s">
        <v>7</v>
      </c>
      <c r="F63" s="14" t="s">
        <v>9</v>
      </c>
      <c r="G63" s="13" t="s">
        <v>7</v>
      </c>
      <c r="L63" s="22" t="s">
        <v>2</v>
      </c>
      <c r="Q63" s="13" t="s">
        <v>7</v>
      </c>
      <c r="R63" s="13" t="s">
        <v>7</v>
      </c>
      <c r="S63" s="7" t="s">
        <v>3</v>
      </c>
      <c r="T63" s="7" t="s">
        <v>3</v>
      </c>
      <c r="U63" s="13" t="s">
        <v>7</v>
      </c>
      <c r="X63" s="13" t="s">
        <v>7</v>
      </c>
      <c r="Y63" s="7" t="s">
        <v>3</v>
      </c>
      <c r="Z63" s="16" t="s">
        <v>8</v>
      </c>
      <c r="AA63" s="14" t="s">
        <v>9</v>
      </c>
      <c r="AB63" s="1"/>
      <c r="AE63" s="16" t="s">
        <v>8</v>
      </c>
      <c r="AI63" s="28" t="s">
        <v>5</v>
      </c>
      <c r="AN63" s="28" t="s">
        <v>5</v>
      </c>
      <c r="AS63" s="28" t="s">
        <v>5</v>
      </c>
      <c r="AU63" t="s">
        <v>0</v>
      </c>
      <c r="AX63" s="11" t="s">
        <v>4</v>
      </c>
    </row>
    <row r="64" spans="3:84" ht="15.75" thickBot="1" x14ac:dyDescent="0.3">
      <c r="C64" s="11" t="s">
        <v>4</v>
      </c>
      <c r="D64" s="16" t="s">
        <v>8</v>
      </c>
      <c r="E64" s="14" t="s">
        <v>9</v>
      </c>
      <c r="F64" s="13" t="s">
        <v>7</v>
      </c>
      <c r="G64" s="14" t="s">
        <v>9</v>
      </c>
      <c r="L64" s="8" t="s">
        <v>3</v>
      </c>
      <c r="Q64" s="7" t="s">
        <v>3</v>
      </c>
      <c r="R64" s="33" t="s">
        <v>5</v>
      </c>
      <c r="S64" s="13" t="s">
        <v>7</v>
      </c>
      <c r="T64" s="13" t="s">
        <v>7</v>
      </c>
      <c r="U64" s="7" t="s">
        <v>3</v>
      </c>
      <c r="X64" s="7" t="s">
        <v>3</v>
      </c>
      <c r="Y64" s="20" t="s">
        <v>2</v>
      </c>
      <c r="Z64" s="14" t="s">
        <v>9</v>
      </c>
      <c r="AA64" s="7" t="s">
        <v>3</v>
      </c>
      <c r="AB64" s="1"/>
      <c r="AE64" s="21" t="s">
        <v>9</v>
      </c>
      <c r="AI64" s="20" t="s">
        <v>2</v>
      </c>
      <c r="AN64" s="14" t="s">
        <v>9</v>
      </c>
      <c r="AS64" s="14" t="s">
        <v>9</v>
      </c>
      <c r="AX64" s="14" t="s">
        <v>9</v>
      </c>
    </row>
    <row r="65" spans="2:61" ht="15.75" thickBot="1" x14ac:dyDescent="0.3">
      <c r="C65" s="16" t="s">
        <v>8</v>
      </c>
      <c r="D65" s="11" t="s">
        <v>4</v>
      </c>
      <c r="E65" s="11" t="s">
        <v>4</v>
      </c>
      <c r="F65" s="16" t="s">
        <v>8</v>
      </c>
      <c r="G65" s="16" t="s">
        <v>8</v>
      </c>
      <c r="L65" s="16" t="s">
        <v>8</v>
      </c>
      <c r="Q65" s="11" t="s">
        <v>4</v>
      </c>
      <c r="R65" s="11" t="s">
        <v>4</v>
      </c>
      <c r="S65" s="14" t="s">
        <v>9</v>
      </c>
      <c r="T65" s="14" t="s">
        <v>9</v>
      </c>
      <c r="U65" s="14" t="s">
        <v>9</v>
      </c>
      <c r="X65" s="14" t="s">
        <v>9</v>
      </c>
      <c r="Y65" s="14" t="s">
        <v>9</v>
      </c>
      <c r="Z65" s="20" t="s">
        <v>2</v>
      </c>
      <c r="AA65" s="20" t="s">
        <v>2</v>
      </c>
      <c r="AB65" s="1"/>
      <c r="AI65" s="7" t="s">
        <v>3</v>
      </c>
      <c r="AN65" s="7" t="s">
        <v>3</v>
      </c>
      <c r="AS65" s="7" t="s">
        <v>3</v>
      </c>
      <c r="AX65" s="7" t="s">
        <v>3</v>
      </c>
    </row>
    <row r="66" spans="2:61" ht="15.75" thickBot="1" x14ac:dyDescent="0.3">
      <c r="C66" s="33" t="s">
        <v>5</v>
      </c>
      <c r="D66" s="33" t="s">
        <v>5</v>
      </c>
      <c r="E66" s="16" t="s">
        <v>8</v>
      </c>
      <c r="F66" s="11" t="s">
        <v>4</v>
      </c>
      <c r="G66" s="11" t="s">
        <v>4</v>
      </c>
      <c r="H66" t="s">
        <v>0</v>
      </c>
      <c r="J66" t="s">
        <v>0</v>
      </c>
      <c r="L66" s="21" t="s">
        <v>9</v>
      </c>
      <c r="Q66" s="14" t="s">
        <v>9</v>
      </c>
      <c r="R66" s="14" t="s">
        <v>9</v>
      </c>
      <c r="S66" s="11" t="s">
        <v>4</v>
      </c>
      <c r="T66" s="11" t="s">
        <v>4</v>
      </c>
      <c r="U66" s="11" t="s">
        <v>4</v>
      </c>
      <c r="X66" s="11" t="s">
        <v>4</v>
      </c>
      <c r="Y66" s="11" t="s">
        <v>4</v>
      </c>
      <c r="Z66" s="11" t="s">
        <v>4</v>
      </c>
      <c r="AA66" s="11" t="s">
        <v>4</v>
      </c>
      <c r="AB66" s="2"/>
      <c r="AG66" t="s">
        <v>0</v>
      </c>
    </row>
    <row r="67" spans="2:61" x14ac:dyDescent="0.25">
      <c r="L67" t="s">
        <v>0</v>
      </c>
    </row>
    <row r="68" spans="2:61" s="39" customFormat="1" ht="15.75" thickBot="1" x14ac:dyDescent="0.3"/>
    <row r="69" spans="2:61" ht="15.75" thickBot="1" x14ac:dyDescent="0.3">
      <c r="B69" s="9">
        <v>42979</v>
      </c>
      <c r="C69" s="9">
        <v>42982</v>
      </c>
      <c r="D69" s="9">
        <v>42983</v>
      </c>
      <c r="E69" s="9">
        <v>42984</v>
      </c>
      <c r="F69" s="9">
        <v>42985</v>
      </c>
      <c r="G69" s="9">
        <v>42986</v>
      </c>
      <c r="H69" s="112" t="s">
        <v>0</v>
      </c>
      <c r="J69" s="81">
        <v>42981</v>
      </c>
      <c r="K69" s="114">
        <v>42988</v>
      </c>
      <c r="L69" s="9">
        <v>42995</v>
      </c>
      <c r="M69" s="40">
        <v>43002</v>
      </c>
      <c r="N69" s="4" t="s">
        <v>0</v>
      </c>
      <c r="O69" s="9"/>
      <c r="P69" s="4"/>
      <c r="Q69" s="9">
        <v>42996</v>
      </c>
      <c r="R69" s="9">
        <v>42997</v>
      </c>
      <c r="S69" s="9">
        <v>42998</v>
      </c>
      <c r="T69" s="9">
        <v>42999</v>
      </c>
      <c r="U69" s="9">
        <v>43000</v>
      </c>
      <c r="V69" s="4" t="s">
        <v>0</v>
      </c>
      <c r="W69" s="4"/>
      <c r="X69" s="5"/>
      <c r="Y69" s="5"/>
      <c r="Z69" s="5"/>
      <c r="AA69" s="5"/>
      <c r="AB69" s="5"/>
      <c r="AF69" s="9">
        <v>42979</v>
      </c>
      <c r="AG69" s="9">
        <v>42982</v>
      </c>
      <c r="AH69" s="9">
        <v>42983</v>
      </c>
      <c r="AI69" s="9">
        <v>42984</v>
      </c>
      <c r="AJ69" s="9">
        <v>42985</v>
      </c>
      <c r="AK69" s="9">
        <v>42986</v>
      </c>
      <c r="AL69" s="9">
        <v>42989</v>
      </c>
      <c r="AM69" s="9">
        <v>42990</v>
      </c>
      <c r="AN69" s="9">
        <v>42991</v>
      </c>
      <c r="AO69" s="9">
        <v>42992</v>
      </c>
      <c r="AP69" s="9">
        <v>42993</v>
      </c>
      <c r="AQ69" s="9">
        <v>42996</v>
      </c>
      <c r="AR69" s="9">
        <v>42997</v>
      </c>
      <c r="AS69" s="9">
        <v>42998</v>
      </c>
      <c r="AT69" s="81">
        <v>42999</v>
      </c>
      <c r="AU69" s="81">
        <v>43000</v>
      </c>
      <c r="AV69" s="9">
        <v>43003</v>
      </c>
      <c r="AW69" s="9">
        <v>43004</v>
      </c>
      <c r="AX69" s="9">
        <v>43005</v>
      </c>
      <c r="AY69" s="9">
        <v>43006</v>
      </c>
      <c r="AZ69" s="9">
        <v>43007</v>
      </c>
      <c r="BI69" t="s">
        <v>0</v>
      </c>
    </row>
    <row r="70" spans="2:61" x14ac:dyDescent="0.25">
      <c r="B70" s="70" t="s">
        <v>8</v>
      </c>
      <c r="C70" s="70" t="s">
        <v>8</v>
      </c>
      <c r="D70" s="70" t="s">
        <v>8</v>
      </c>
      <c r="E70" s="70" t="s">
        <v>8</v>
      </c>
      <c r="F70" s="70" t="s">
        <v>8</v>
      </c>
      <c r="G70" s="70" t="s">
        <v>8</v>
      </c>
      <c r="H70" s="35" t="s">
        <v>0</v>
      </c>
      <c r="J70" s="70" t="s">
        <v>8</v>
      </c>
      <c r="K70" s="70" t="s">
        <v>8</v>
      </c>
      <c r="L70" s="70" t="s">
        <v>8</v>
      </c>
      <c r="M70" s="70" t="s">
        <v>8</v>
      </c>
      <c r="O70" s="25"/>
      <c r="Q70" s="69" t="s">
        <v>9</v>
      </c>
      <c r="R70" s="69" t="s">
        <v>9</v>
      </c>
      <c r="S70" s="69" t="s">
        <v>9</v>
      </c>
      <c r="T70" s="113" t="s">
        <v>9</v>
      </c>
      <c r="U70" s="69" t="s">
        <v>9</v>
      </c>
      <c r="X70" s="1"/>
      <c r="Y70" s="1"/>
      <c r="Z70" s="1"/>
      <c r="AA70" s="1"/>
      <c r="AB70" s="1"/>
      <c r="AF70" s="75" t="s">
        <v>8</v>
      </c>
      <c r="AG70" s="70" t="s">
        <v>8</v>
      </c>
      <c r="AH70" s="77" t="s">
        <v>8</v>
      </c>
      <c r="AI70" s="70" t="s">
        <v>8</v>
      </c>
      <c r="AJ70" s="70" t="s">
        <v>8</v>
      </c>
      <c r="AK70" s="77" t="s">
        <v>8</v>
      </c>
      <c r="AL70" s="70" t="s">
        <v>8</v>
      </c>
      <c r="AM70" s="69" t="s">
        <v>9</v>
      </c>
      <c r="AN70" s="70" t="s">
        <v>8</v>
      </c>
      <c r="AO70" s="69" t="s">
        <v>9</v>
      </c>
      <c r="AP70" s="69" t="s">
        <v>9</v>
      </c>
      <c r="AQ70" s="69" t="s">
        <v>9</v>
      </c>
      <c r="AR70" s="69" t="s">
        <v>9</v>
      </c>
      <c r="AS70" s="80" t="s">
        <v>9</v>
      </c>
      <c r="AT70" s="69" t="s">
        <v>9</v>
      </c>
      <c r="AU70" s="69" t="s">
        <v>9</v>
      </c>
      <c r="AV70" s="103" t="s">
        <v>9</v>
      </c>
      <c r="AW70" s="69" t="s">
        <v>9</v>
      </c>
      <c r="AX70" s="69" t="s">
        <v>9</v>
      </c>
      <c r="AY70" s="69" t="s">
        <v>9</v>
      </c>
      <c r="AZ70" s="69" t="s">
        <v>9</v>
      </c>
    </row>
    <row r="71" spans="2:61" x14ac:dyDescent="0.25">
      <c r="B71" s="13" t="s">
        <v>7</v>
      </c>
      <c r="C71" s="18" t="s">
        <v>6</v>
      </c>
      <c r="D71" s="13" t="s">
        <v>7</v>
      </c>
      <c r="E71" s="13" t="s">
        <v>7</v>
      </c>
      <c r="F71" s="13" t="s">
        <v>7</v>
      </c>
      <c r="G71" s="14" t="s">
        <v>9</v>
      </c>
      <c r="J71" s="18" t="s">
        <v>6</v>
      </c>
      <c r="K71" s="18" t="s">
        <v>6</v>
      </c>
      <c r="L71" s="14" t="s">
        <v>9</v>
      </c>
      <c r="M71" s="14" t="s">
        <v>9</v>
      </c>
      <c r="O71" s="25"/>
      <c r="Q71" s="16" t="s">
        <v>8</v>
      </c>
      <c r="R71" s="11" t="s">
        <v>4</v>
      </c>
      <c r="S71" s="11" t="s">
        <v>4</v>
      </c>
      <c r="T71" s="65" t="s">
        <v>4</v>
      </c>
      <c r="U71" s="11" t="s">
        <v>4</v>
      </c>
      <c r="X71" s="1"/>
      <c r="Y71" s="1"/>
      <c r="Z71" s="1"/>
      <c r="AA71" s="1"/>
      <c r="AB71" s="1"/>
      <c r="AF71" s="59" t="s">
        <v>7</v>
      </c>
      <c r="AG71" s="18" t="s">
        <v>6</v>
      </c>
      <c r="AH71" s="60" t="s">
        <v>7</v>
      </c>
      <c r="AI71" s="13" t="s">
        <v>7</v>
      </c>
      <c r="AJ71" s="13" t="s">
        <v>7</v>
      </c>
      <c r="AK71" s="64" t="s">
        <v>9</v>
      </c>
      <c r="AL71" s="14" t="s">
        <v>9</v>
      </c>
      <c r="AM71" s="16" t="s">
        <v>8</v>
      </c>
      <c r="AN71" s="14" t="s">
        <v>9</v>
      </c>
      <c r="AO71" s="16" t="s">
        <v>8</v>
      </c>
      <c r="AP71" s="16" t="s">
        <v>8</v>
      </c>
      <c r="AQ71" s="16" t="s">
        <v>8</v>
      </c>
      <c r="AR71" s="11" t="s">
        <v>4</v>
      </c>
      <c r="AS71" s="54" t="s">
        <v>4</v>
      </c>
      <c r="AT71" s="11" t="s">
        <v>4</v>
      </c>
      <c r="AU71" s="11" t="s">
        <v>4</v>
      </c>
      <c r="AV71" s="102" t="s">
        <v>3</v>
      </c>
      <c r="AW71" s="8" t="s">
        <v>3</v>
      </c>
      <c r="AX71" s="8" t="s">
        <v>3</v>
      </c>
      <c r="AY71" s="8" t="s">
        <v>3</v>
      </c>
      <c r="AZ71" s="8" t="s">
        <v>3</v>
      </c>
    </row>
    <row r="72" spans="2:61" x14ac:dyDescent="0.25">
      <c r="B72" s="18" t="s">
        <v>6</v>
      </c>
      <c r="C72" s="15" t="s">
        <v>5</v>
      </c>
      <c r="D72" s="14" t="s">
        <v>9</v>
      </c>
      <c r="E72" s="14" t="s">
        <v>9</v>
      </c>
      <c r="F72" s="18" t="s">
        <v>6</v>
      </c>
      <c r="G72" s="15" t="s">
        <v>5</v>
      </c>
      <c r="J72" s="13" t="s">
        <v>7</v>
      </c>
      <c r="K72" s="13" t="s">
        <v>7</v>
      </c>
      <c r="L72" s="18" t="s">
        <v>6</v>
      </c>
      <c r="M72" s="18" t="s">
        <v>6</v>
      </c>
      <c r="O72" s="25"/>
      <c r="Q72" s="18" t="s">
        <v>6</v>
      </c>
      <c r="R72" s="18" t="s">
        <v>6</v>
      </c>
      <c r="S72" s="13" t="s">
        <v>7</v>
      </c>
      <c r="T72" s="68" t="s">
        <v>6</v>
      </c>
      <c r="U72" s="18" t="s">
        <v>6</v>
      </c>
      <c r="X72" s="1"/>
      <c r="Y72" s="1"/>
      <c r="Z72" s="1"/>
      <c r="AA72" s="1"/>
      <c r="AB72" s="1"/>
      <c r="AF72" s="79" t="s">
        <v>6</v>
      </c>
      <c r="AG72" s="15" t="s">
        <v>5</v>
      </c>
      <c r="AH72" s="64" t="s">
        <v>9</v>
      </c>
      <c r="AI72" s="14" t="s">
        <v>9</v>
      </c>
      <c r="AJ72" s="18" t="s">
        <v>6</v>
      </c>
      <c r="AK72" s="53" t="s">
        <v>5</v>
      </c>
      <c r="AL72" s="13" t="s">
        <v>7</v>
      </c>
      <c r="AM72" s="13" t="s">
        <v>7</v>
      </c>
      <c r="AN72" s="13" t="s">
        <v>7</v>
      </c>
      <c r="AO72" s="13" t="s">
        <v>7</v>
      </c>
      <c r="AP72" s="11" t="s">
        <v>4</v>
      </c>
      <c r="AQ72" s="18" t="s">
        <v>6</v>
      </c>
      <c r="AR72" s="18" t="s">
        <v>6</v>
      </c>
      <c r="AS72" s="59" t="s">
        <v>7</v>
      </c>
      <c r="AT72" s="18" t="s">
        <v>6</v>
      </c>
      <c r="AU72" s="18" t="s">
        <v>6</v>
      </c>
      <c r="AV72" s="105" t="s">
        <v>4</v>
      </c>
      <c r="AW72" s="16" t="s">
        <v>8</v>
      </c>
      <c r="AX72" s="105" t="s">
        <v>4</v>
      </c>
      <c r="AY72" s="105" t="s">
        <v>4</v>
      </c>
      <c r="AZ72" s="15" t="s">
        <v>5</v>
      </c>
    </row>
    <row r="73" spans="2:61" x14ac:dyDescent="0.25">
      <c r="B73" s="14" t="s">
        <v>9</v>
      </c>
      <c r="C73" s="13" t="s">
        <v>7</v>
      </c>
      <c r="D73" s="15" t="s">
        <v>5</v>
      </c>
      <c r="E73" s="18" t="s">
        <v>6</v>
      </c>
      <c r="F73" s="14" t="s">
        <v>9</v>
      </c>
      <c r="G73" s="13" t="s">
        <v>7</v>
      </c>
      <c r="J73" s="15" t="s">
        <v>5</v>
      </c>
      <c r="K73" s="22" t="s">
        <v>2</v>
      </c>
      <c r="L73" s="13" t="s">
        <v>7</v>
      </c>
      <c r="M73" s="13" t="s">
        <v>7</v>
      </c>
      <c r="O73" s="25"/>
      <c r="Q73" s="11" t="s">
        <v>4</v>
      </c>
      <c r="R73" s="13" t="s">
        <v>7</v>
      </c>
      <c r="S73" s="16" t="s">
        <v>8</v>
      </c>
      <c r="T73" s="57" t="s">
        <v>3</v>
      </c>
      <c r="U73" s="8" t="s">
        <v>3</v>
      </c>
      <c r="X73" s="1"/>
      <c r="Y73" s="1"/>
      <c r="Z73" s="1"/>
      <c r="AA73" s="1"/>
      <c r="AB73" s="1"/>
      <c r="AF73" s="61" t="s">
        <v>9</v>
      </c>
      <c r="AG73" s="13" t="s">
        <v>7</v>
      </c>
      <c r="AH73" s="53" t="s">
        <v>5</v>
      </c>
      <c r="AI73" s="18" t="s">
        <v>6</v>
      </c>
      <c r="AJ73" s="14" t="s">
        <v>9</v>
      </c>
      <c r="AK73" s="60" t="s">
        <v>7</v>
      </c>
      <c r="AL73" s="18" t="s">
        <v>6</v>
      </c>
      <c r="AM73" s="18" t="s">
        <v>6</v>
      </c>
      <c r="AN73" s="11" t="s">
        <v>4</v>
      </c>
      <c r="AO73" s="18" t="s">
        <v>6</v>
      </c>
      <c r="AP73" s="13" t="s">
        <v>7</v>
      </c>
      <c r="AQ73" s="11" t="s">
        <v>4</v>
      </c>
      <c r="AR73" s="13" t="s">
        <v>7</v>
      </c>
      <c r="AS73" s="67" t="s">
        <v>8</v>
      </c>
      <c r="AT73" s="8" t="s">
        <v>3</v>
      </c>
      <c r="AU73" s="8" t="s">
        <v>3</v>
      </c>
      <c r="AV73" s="106" t="s">
        <v>8</v>
      </c>
      <c r="AW73" s="15" t="s">
        <v>5</v>
      </c>
      <c r="AX73" s="104" t="s">
        <v>5</v>
      </c>
      <c r="AY73" s="104" t="s">
        <v>5</v>
      </c>
      <c r="AZ73" s="18" t="s">
        <v>6</v>
      </c>
    </row>
    <row r="74" spans="2:61" x14ac:dyDescent="0.25">
      <c r="B74" s="15" t="s">
        <v>5</v>
      </c>
      <c r="C74" s="14" t="s">
        <v>9</v>
      </c>
      <c r="D74" s="22" t="s">
        <v>2</v>
      </c>
      <c r="E74" s="15" t="s">
        <v>5</v>
      </c>
      <c r="F74" s="15" t="s">
        <v>5</v>
      </c>
      <c r="G74" s="22" t="s">
        <v>2</v>
      </c>
      <c r="J74" s="22" t="s">
        <v>2</v>
      </c>
      <c r="K74" s="15" t="s">
        <v>5</v>
      </c>
      <c r="L74" s="11" t="s">
        <v>4</v>
      </c>
      <c r="M74" s="11" t="s">
        <v>4</v>
      </c>
      <c r="O74" s="25"/>
      <c r="Q74" s="8" t="s">
        <v>3</v>
      </c>
      <c r="R74" s="16" t="s">
        <v>8</v>
      </c>
      <c r="S74" s="8" t="s">
        <v>3</v>
      </c>
      <c r="T74" s="66" t="s">
        <v>8</v>
      </c>
      <c r="U74" s="16" t="s">
        <v>8</v>
      </c>
      <c r="X74" s="1"/>
      <c r="Y74" s="1"/>
      <c r="Z74" s="1"/>
      <c r="AA74" s="1"/>
      <c r="AB74" s="1"/>
      <c r="AF74" s="36" t="s">
        <v>5</v>
      </c>
      <c r="AG74" s="14" t="s">
        <v>9</v>
      </c>
      <c r="AH74" s="74" t="s">
        <v>2</v>
      </c>
      <c r="AI74" s="15" t="s">
        <v>5</v>
      </c>
      <c r="AJ74" s="15" t="s">
        <v>5</v>
      </c>
      <c r="AK74" s="74" t="s">
        <v>2</v>
      </c>
      <c r="AL74" s="15" t="s">
        <v>5</v>
      </c>
      <c r="AM74" s="11" t="s">
        <v>4</v>
      </c>
      <c r="AN74" s="18" t="s">
        <v>6</v>
      </c>
      <c r="AO74" s="8" t="s">
        <v>3</v>
      </c>
      <c r="AP74" s="18" t="s">
        <v>6</v>
      </c>
      <c r="AQ74" s="8" t="s">
        <v>3</v>
      </c>
      <c r="AR74" s="16" t="s">
        <v>8</v>
      </c>
      <c r="AS74" s="51" t="s">
        <v>3</v>
      </c>
      <c r="AT74" s="16" t="s">
        <v>8</v>
      </c>
      <c r="AU74" s="16" t="s">
        <v>8</v>
      </c>
      <c r="AV74" s="104" t="s">
        <v>5</v>
      </c>
      <c r="AW74" s="107" t="s">
        <v>6</v>
      </c>
      <c r="AX74" s="106" t="s">
        <v>8</v>
      </c>
      <c r="AY74" s="106" t="s">
        <v>8</v>
      </c>
      <c r="AZ74" s="11" t="s">
        <v>4</v>
      </c>
    </row>
    <row r="75" spans="2:61" x14ac:dyDescent="0.25">
      <c r="B75" s="8" t="s">
        <v>3</v>
      </c>
      <c r="C75" s="22" t="s">
        <v>2</v>
      </c>
      <c r="D75" s="18" t="s">
        <v>6</v>
      </c>
      <c r="E75" s="22" t="s">
        <v>2</v>
      </c>
      <c r="F75" s="22" t="s">
        <v>2</v>
      </c>
      <c r="G75" s="18" t="s">
        <v>6</v>
      </c>
      <c r="J75" s="14" t="s">
        <v>9</v>
      </c>
      <c r="K75" s="14" t="s">
        <v>9</v>
      </c>
      <c r="L75" s="15" t="s">
        <v>5</v>
      </c>
      <c r="M75" s="8" t="s">
        <v>3</v>
      </c>
      <c r="O75" s="25"/>
      <c r="Q75" s="13" t="s">
        <v>7</v>
      </c>
      <c r="R75" s="8" t="s">
        <v>3</v>
      </c>
      <c r="S75" s="18" t="s">
        <v>6</v>
      </c>
      <c r="T75" s="60" t="s">
        <v>7</v>
      </c>
      <c r="U75" s="13" t="s">
        <v>7</v>
      </c>
      <c r="X75" s="1"/>
      <c r="Y75" s="1"/>
      <c r="Z75" s="1"/>
      <c r="AA75" s="1"/>
      <c r="AB75" s="1"/>
      <c r="AF75" s="51" t="s">
        <v>3</v>
      </c>
      <c r="AG75" s="22" t="s">
        <v>2</v>
      </c>
      <c r="AH75" s="68" t="s">
        <v>6</v>
      </c>
      <c r="AI75" s="22" t="s">
        <v>2</v>
      </c>
      <c r="AJ75" s="22" t="s">
        <v>2</v>
      </c>
      <c r="AK75" s="68" t="s">
        <v>6</v>
      </c>
      <c r="AL75" s="11" t="s">
        <v>4</v>
      </c>
      <c r="AM75" s="8" t="s">
        <v>3</v>
      </c>
      <c r="AN75" s="8" t="s">
        <v>3</v>
      </c>
      <c r="AO75" s="11" t="s">
        <v>4</v>
      </c>
      <c r="AP75" s="8" t="s">
        <v>3</v>
      </c>
      <c r="AQ75" s="13" t="s">
        <v>7</v>
      </c>
      <c r="AR75" s="8" t="s">
        <v>3</v>
      </c>
      <c r="AS75" s="79" t="s">
        <v>6</v>
      </c>
      <c r="AT75" s="13" t="s">
        <v>7</v>
      </c>
      <c r="AU75" s="13" t="s">
        <v>7</v>
      </c>
      <c r="AV75" s="107" t="s">
        <v>6</v>
      </c>
      <c r="AW75" s="105" t="s">
        <v>4</v>
      </c>
      <c r="AX75" s="107" t="s">
        <v>6</v>
      </c>
      <c r="AY75" s="107" t="s">
        <v>6</v>
      </c>
      <c r="AZ75" s="16" t="s">
        <v>8</v>
      </c>
    </row>
    <row r="76" spans="2:61" x14ac:dyDescent="0.25">
      <c r="B76" s="22" t="s">
        <v>2</v>
      </c>
      <c r="C76" s="8" t="s">
        <v>3</v>
      </c>
      <c r="D76" s="8" t="s">
        <v>3</v>
      </c>
      <c r="E76" s="8" t="s">
        <v>3</v>
      </c>
      <c r="F76" s="8" t="s">
        <v>3</v>
      </c>
      <c r="G76" s="8" t="s">
        <v>3</v>
      </c>
      <c r="J76" s="8" t="s">
        <v>3</v>
      </c>
      <c r="K76" s="11" t="s">
        <v>4</v>
      </c>
      <c r="L76" s="22" t="s">
        <v>2</v>
      </c>
      <c r="M76" s="15" t="s">
        <v>5</v>
      </c>
      <c r="O76" s="25"/>
      <c r="Q76" s="15" t="s">
        <v>5</v>
      </c>
      <c r="R76" s="15" t="s">
        <v>5</v>
      </c>
      <c r="S76" s="15" t="s">
        <v>5</v>
      </c>
      <c r="T76" s="53" t="s">
        <v>5</v>
      </c>
      <c r="U76" s="15" t="s">
        <v>5</v>
      </c>
      <c r="X76" s="1"/>
      <c r="Y76" s="1"/>
      <c r="Z76" s="1"/>
      <c r="AA76" s="1"/>
      <c r="AB76" s="1"/>
      <c r="AF76" s="71" t="s">
        <v>2</v>
      </c>
      <c r="AG76" s="8" t="s">
        <v>3</v>
      </c>
      <c r="AH76" s="57" t="s">
        <v>3</v>
      </c>
      <c r="AI76" s="8" t="s">
        <v>3</v>
      </c>
      <c r="AJ76" s="8" t="s">
        <v>3</v>
      </c>
      <c r="AK76" s="57" t="s">
        <v>3</v>
      </c>
      <c r="AL76" s="8" t="s">
        <v>3</v>
      </c>
      <c r="AM76" s="15" t="s">
        <v>5</v>
      </c>
      <c r="AN76" s="15" t="s">
        <v>5</v>
      </c>
      <c r="AO76" s="15" t="s">
        <v>5</v>
      </c>
      <c r="AP76" s="15" t="s">
        <v>5</v>
      </c>
      <c r="AQ76" s="15" t="s">
        <v>5</v>
      </c>
      <c r="AR76" s="15" t="s">
        <v>5</v>
      </c>
      <c r="AS76" s="36" t="s">
        <v>5</v>
      </c>
      <c r="AT76" s="15" t="s">
        <v>5</v>
      </c>
      <c r="AU76" s="15" t="s">
        <v>5</v>
      </c>
      <c r="AV76" s="108" t="s">
        <v>7</v>
      </c>
      <c r="AW76" s="108" t="s">
        <v>7</v>
      </c>
      <c r="AX76" s="108" t="s">
        <v>7</v>
      </c>
      <c r="AY76" s="22" t="s">
        <v>2</v>
      </c>
      <c r="AZ76" s="22" t="s">
        <v>2</v>
      </c>
    </row>
    <row r="77" spans="2:61" ht="15.75" thickBot="1" x14ac:dyDescent="0.3">
      <c r="B77" s="73" t="s">
        <v>4</v>
      </c>
      <c r="C77" s="73" t="s">
        <v>4</v>
      </c>
      <c r="D77" s="73" t="s">
        <v>4</v>
      </c>
      <c r="E77" s="73" t="s">
        <v>4</v>
      </c>
      <c r="F77" s="73" t="s">
        <v>4</v>
      </c>
      <c r="G77" s="73" t="s">
        <v>4</v>
      </c>
      <c r="J77" s="73" t="s">
        <v>4</v>
      </c>
      <c r="K77" s="7" t="s">
        <v>3</v>
      </c>
      <c r="L77" s="7" t="s">
        <v>3</v>
      </c>
      <c r="M77" s="20" t="s">
        <v>2</v>
      </c>
      <c r="O77" s="25"/>
      <c r="Q77" s="20" t="s">
        <v>2</v>
      </c>
      <c r="R77" s="20" t="s">
        <v>2</v>
      </c>
      <c r="S77" s="20" t="s">
        <v>2</v>
      </c>
      <c r="T77" s="58" t="s">
        <v>2</v>
      </c>
      <c r="U77" s="20" t="s">
        <v>2</v>
      </c>
      <c r="X77" s="2"/>
      <c r="Y77" s="2"/>
      <c r="Z77" s="2"/>
      <c r="AA77" s="2"/>
      <c r="AB77" s="2"/>
      <c r="AF77" s="76" t="s">
        <v>4</v>
      </c>
      <c r="AG77" s="73" t="s">
        <v>4</v>
      </c>
      <c r="AH77" s="78" t="s">
        <v>4</v>
      </c>
      <c r="AI77" s="73" t="s">
        <v>4</v>
      </c>
      <c r="AJ77" s="73" t="s">
        <v>4</v>
      </c>
      <c r="AK77" s="78" t="s">
        <v>4</v>
      </c>
      <c r="AL77" s="20" t="s">
        <v>2</v>
      </c>
      <c r="AM77" s="20" t="s">
        <v>2</v>
      </c>
      <c r="AN77" s="20" t="s">
        <v>2</v>
      </c>
      <c r="AO77" s="20" t="s">
        <v>2</v>
      </c>
      <c r="AP77" s="20" t="s">
        <v>2</v>
      </c>
      <c r="AQ77" s="20" t="s">
        <v>2</v>
      </c>
      <c r="AR77" s="20" t="s">
        <v>2</v>
      </c>
      <c r="AS77" s="52" t="s">
        <v>2</v>
      </c>
      <c r="AT77" s="20" t="s">
        <v>2</v>
      </c>
      <c r="AU77" s="20" t="s">
        <v>2</v>
      </c>
      <c r="AV77" s="109" t="s">
        <v>2</v>
      </c>
      <c r="AW77" s="20" t="s">
        <v>2</v>
      </c>
      <c r="AX77" s="20" t="s">
        <v>2</v>
      </c>
      <c r="AY77" s="110" t="s">
        <v>7</v>
      </c>
      <c r="AZ77" s="12" t="s">
        <v>7</v>
      </c>
    </row>
    <row r="78" spans="2:61" ht="15.75" thickBot="1" x14ac:dyDescent="0.3">
      <c r="AD78" t="s">
        <v>0</v>
      </c>
      <c r="AE78" s="6" t="s">
        <v>25</v>
      </c>
    </row>
    <row r="79" spans="2:61" ht="15.75" thickBot="1" x14ac:dyDescent="0.3">
      <c r="L79" s="6" t="s">
        <v>25</v>
      </c>
      <c r="AD79" t="s">
        <v>0</v>
      </c>
      <c r="AE79" s="26" t="s">
        <v>6</v>
      </c>
      <c r="AF79" s="9">
        <v>42981</v>
      </c>
      <c r="AG79" t="s">
        <v>0</v>
      </c>
      <c r="AK79" s="41">
        <v>42988</v>
      </c>
      <c r="AL79" t="s">
        <v>0</v>
      </c>
      <c r="AP79" s="9">
        <v>42995</v>
      </c>
      <c r="AQ79" t="s">
        <v>0</v>
      </c>
      <c r="AU79" s="40">
        <v>43002</v>
      </c>
      <c r="AZ79" s="9">
        <v>43008</v>
      </c>
      <c r="BB79" t="s">
        <v>0</v>
      </c>
      <c r="BI79" t="s">
        <v>0</v>
      </c>
    </row>
    <row r="80" spans="2:61" ht="15.75" thickBot="1" x14ac:dyDescent="0.3">
      <c r="C80" s="9">
        <v>42989</v>
      </c>
      <c r="D80" s="9">
        <v>42990</v>
      </c>
      <c r="E80" s="9">
        <v>42991</v>
      </c>
      <c r="F80" s="9">
        <v>42992</v>
      </c>
      <c r="G80" s="9">
        <v>42993</v>
      </c>
      <c r="J80" t="s">
        <v>0</v>
      </c>
      <c r="Q80" s="9">
        <v>43003</v>
      </c>
      <c r="R80" s="9">
        <v>43004</v>
      </c>
      <c r="S80" s="9">
        <v>43005</v>
      </c>
      <c r="T80" s="9">
        <v>43006</v>
      </c>
      <c r="U80" s="9">
        <v>43007</v>
      </c>
      <c r="V80" t="s">
        <v>0</v>
      </c>
      <c r="X80" s="5"/>
      <c r="Y80" s="5"/>
      <c r="Z80" s="5"/>
      <c r="AA80" s="5"/>
      <c r="AB80" s="5"/>
      <c r="AE80" s="16" t="s">
        <v>8</v>
      </c>
      <c r="AF80" s="16" t="s">
        <v>8</v>
      </c>
      <c r="AK80" s="16" t="s">
        <v>8</v>
      </c>
      <c r="AP80" s="16" t="s">
        <v>8</v>
      </c>
      <c r="AU80" s="70" t="s">
        <v>8</v>
      </c>
      <c r="AZ80" s="69" t="s">
        <v>9</v>
      </c>
    </row>
    <row r="81" spans="3:53" ht="15.75" thickBot="1" x14ac:dyDescent="0.3">
      <c r="C81" s="70" t="s">
        <v>8</v>
      </c>
      <c r="D81" s="69" t="s">
        <v>9</v>
      </c>
      <c r="E81" s="70" t="s">
        <v>8</v>
      </c>
      <c r="F81" s="69" t="s">
        <v>9</v>
      </c>
      <c r="G81" s="69" t="s">
        <v>9</v>
      </c>
      <c r="L81" s="26" t="s">
        <v>6</v>
      </c>
      <c r="Q81" s="69" t="s">
        <v>9</v>
      </c>
      <c r="R81" s="69" t="s">
        <v>9</v>
      </c>
      <c r="S81" s="80" t="s">
        <v>9</v>
      </c>
      <c r="T81" s="69" t="s">
        <v>9</v>
      </c>
      <c r="U81" s="69" t="s">
        <v>9</v>
      </c>
      <c r="X81" s="1"/>
      <c r="Y81" s="1"/>
      <c r="Z81" s="1"/>
      <c r="AA81" s="1"/>
      <c r="AB81" s="1"/>
      <c r="AE81" s="13" t="s">
        <v>7</v>
      </c>
      <c r="AF81" s="26" t="s">
        <v>6</v>
      </c>
      <c r="AK81" s="26" t="s">
        <v>6</v>
      </c>
      <c r="AP81" s="14" t="s">
        <v>9</v>
      </c>
      <c r="AU81" s="14" t="s">
        <v>9</v>
      </c>
      <c r="AZ81" s="18" t="s">
        <v>6</v>
      </c>
    </row>
    <row r="82" spans="3:53" ht="15.75" thickBot="1" x14ac:dyDescent="0.3">
      <c r="C82" s="14" t="s">
        <v>9</v>
      </c>
      <c r="D82" s="16" t="s">
        <v>8</v>
      </c>
      <c r="E82" s="14" t="s">
        <v>9</v>
      </c>
      <c r="F82" s="16" t="s">
        <v>8</v>
      </c>
      <c r="G82" s="16" t="s">
        <v>8</v>
      </c>
      <c r="L82" s="16" t="s">
        <v>8</v>
      </c>
      <c r="Q82" s="8" t="s">
        <v>3</v>
      </c>
      <c r="R82" s="8" t="s">
        <v>3</v>
      </c>
      <c r="S82" s="51" t="s">
        <v>3</v>
      </c>
      <c r="T82" s="8" t="s">
        <v>3</v>
      </c>
      <c r="U82" s="8" t="s">
        <v>3</v>
      </c>
      <c r="X82" s="1"/>
      <c r="Y82" s="1"/>
      <c r="Z82" s="1"/>
      <c r="AA82" s="1"/>
      <c r="AB82" s="1"/>
      <c r="AE82" s="15" t="s">
        <v>5</v>
      </c>
      <c r="AF82" s="13" t="s">
        <v>7</v>
      </c>
      <c r="AK82" s="13" t="s">
        <v>7</v>
      </c>
      <c r="AP82" s="26" t="s">
        <v>6</v>
      </c>
      <c r="AU82" s="18" t="s">
        <v>6</v>
      </c>
      <c r="AZ82" s="16" t="s">
        <v>8</v>
      </c>
    </row>
    <row r="83" spans="3:53" ht="15.75" thickBot="1" x14ac:dyDescent="0.3">
      <c r="C83" s="13" t="s">
        <v>7</v>
      </c>
      <c r="D83" s="13" t="s">
        <v>7</v>
      </c>
      <c r="E83" s="13" t="s">
        <v>7</v>
      </c>
      <c r="F83" s="13" t="s">
        <v>7</v>
      </c>
      <c r="G83" s="11" t="s">
        <v>4</v>
      </c>
      <c r="L83" s="13" t="s">
        <v>7</v>
      </c>
      <c r="Q83" s="11" t="s">
        <v>4</v>
      </c>
      <c r="R83" s="16" t="s">
        <v>8</v>
      </c>
      <c r="S83" s="54" t="s">
        <v>4</v>
      </c>
      <c r="T83" s="11" t="s">
        <v>4</v>
      </c>
      <c r="U83" s="15" t="s">
        <v>5</v>
      </c>
      <c r="X83" s="1"/>
      <c r="Y83" s="1"/>
      <c r="Z83" s="1"/>
      <c r="AA83" s="1"/>
      <c r="AB83" s="1"/>
      <c r="AE83" s="11" t="s">
        <v>4</v>
      </c>
      <c r="AF83" s="28" t="s">
        <v>5</v>
      </c>
      <c r="AK83" s="20" t="s">
        <v>2</v>
      </c>
      <c r="AP83" s="13" t="s">
        <v>7</v>
      </c>
      <c r="AU83" s="13" t="s">
        <v>7</v>
      </c>
      <c r="AZ83" s="13" t="s">
        <v>7</v>
      </c>
    </row>
    <row r="84" spans="3:53" ht="15.75" thickBot="1" x14ac:dyDescent="0.3">
      <c r="C84" s="18" t="s">
        <v>6</v>
      </c>
      <c r="D84" s="18" t="s">
        <v>6</v>
      </c>
      <c r="E84" s="11" t="s">
        <v>4</v>
      </c>
      <c r="F84" s="18" t="s">
        <v>6</v>
      </c>
      <c r="G84" s="13" t="s">
        <v>7</v>
      </c>
      <c r="L84" s="15" t="s">
        <v>5</v>
      </c>
      <c r="Q84" s="16" t="s">
        <v>8</v>
      </c>
      <c r="R84" s="15" t="s">
        <v>5</v>
      </c>
      <c r="S84" s="36" t="s">
        <v>5</v>
      </c>
      <c r="T84" s="15" t="s">
        <v>5</v>
      </c>
      <c r="U84" s="18" t="s">
        <v>6</v>
      </c>
      <c r="X84" s="1"/>
      <c r="Y84" s="1"/>
      <c r="Z84" s="1"/>
      <c r="AA84" s="1"/>
      <c r="AB84" s="1"/>
      <c r="AE84" s="22" t="s">
        <v>2</v>
      </c>
      <c r="AF84" s="20" t="s">
        <v>2</v>
      </c>
      <c r="AK84" s="28" t="s">
        <v>5</v>
      </c>
      <c r="AP84" s="11" t="s">
        <v>4</v>
      </c>
      <c r="AU84" s="11" t="s">
        <v>4</v>
      </c>
      <c r="AZ84" s="8" t="s">
        <v>3</v>
      </c>
    </row>
    <row r="85" spans="3:53" ht="15.75" thickBot="1" x14ac:dyDescent="0.3">
      <c r="C85" s="15" t="s">
        <v>5</v>
      </c>
      <c r="D85" s="11" t="s">
        <v>4</v>
      </c>
      <c r="E85" s="18" t="s">
        <v>6</v>
      </c>
      <c r="F85" s="8" t="s">
        <v>3</v>
      </c>
      <c r="G85" s="18" t="s">
        <v>6</v>
      </c>
      <c r="L85" s="11" t="s">
        <v>4</v>
      </c>
      <c r="Q85" s="15" t="s">
        <v>5</v>
      </c>
      <c r="R85" s="18" t="s">
        <v>6</v>
      </c>
      <c r="S85" s="67" t="s">
        <v>8</v>
      </c>
      <c r="T85" s="16" t="s">
        <v>8</v>
      </c>
      <c r="U85" s="11" t="s">
        <v>4</v>
      </c>
      <c r="X85" s="1"/>
      <c r="Y85" s="1"/>
      <c r="Z85" s="1"/>
      <c r="AA85" s="1"/>
      <c r="AB85" s="1"/>
      <c r="AE85" s="8" t="s">
        <v>3</v>
      </c>
      <c r="AF85" s="14" t="s">
        <v>9</v>
      </c>
      <c r="AK85" s="14" t="s">
        <v>9</v>
      </c>
      <c r="AP85" s="28" t="s">
        <v>5</v>
      </c>
      <c r="AU85" s="8" t="s">
        <v>3</v>
      </c>
      <c r="AZ85" s="15" t="s">
        <v>5</v>
      </c>
    </row>
    <row r="86" spans="3:53" ht="15.75" thickBot="1" x14ac:dyDescent="0.3">
      <c r="C86" s="11" t="s">
        <v>4</v>
      </c>
      <c r="D86" s="8" t="s">
        <v>3</v>
      </c>
      <c r="E86" s="8" t="s">
        <v>3</v>
      </c>
      <c r="F86" s="11" t="s">
        <v>4</v>
      </c>
      <c r="G86" s="8" t="s">
        <v>3</v>
      </c>
      <c r="L86" s="22" t="s">
        <v>2</v>
      </c>
      <c r="Q86" s="18" t="s">
        <v>6</v>
      </c>
      <c r="R86" s="11" t="s">
        <v>4</v>
      </c>
      <c r="S86" s="79" t="s">
        <v>6</v>
      </c>
      <c r="T86" s="18" t="s">
        <v>6</v>
      </c>
      <c r="U86" s="16" t="s">
        <v>8</v>
      </c>
      <c r="X86" s="1"/>
      <c r="Y86" s="1"/>
      <c r="Z86" s="1"/>
      <c r="AA86" s="1"/>
      <c r="AB86" s="1"/>
      <c r="AE86" s="21" t="s">
        <v>9</v>
      </c>
      <c r="AF86" s="7" t="s">
        <v>3</v>
      </c>
      <c r="AK86" s="11" t="s">
        <v>4</v>
      </c>
      <c r="AP86" s="20" t="s">
        <v>2</v>
      </c>
      <c r="AU86" s="15" t="s">
        <v>5</v>
      </c>
      <c r="AZ86" s="11" t="s">
        <v>4</v>
      </c>
    </row>
    <row r="87" spans="3:53" ht="15.75" thickBot="1" x14ac:dyDescent="0.3">
      <c r="C87" s="8" t="s">
        <v>3</v>
      </c>
      <c r="D87" s="15" t="s">
        <v>5</v>
      </c>
      <c r="E87" s="15" t="s">
        <v>5</v>
      </c>
      <c r="F87" s="15" t="s">
        <v>5</v>
      </c>
      <c r="G87" s="15" t="s">
        <v>5</v>
      </c>
      <c r="L87" s="8" t="s">
        <v>3</v>
      </c>
      <c r="Q87" s="13" t="s">
        <v>7</v>
      </c>
      <c r="R87" s="13" t="s">
        <v>7</v>
      </c>
      <c r="S87" s="59" t="s">
        <v>7</v>
      </c>
      <c r="T87" s="22" t="s">
        <v>2</v>
      </c>
      <c r="U87" s="22" t="s">
        <v>2</v>
      </c>
      <c r="X87" s="1"/>
      <c r="Y87" s="1"/>
      <c r="Z87" s="1"/>
      <c r="AA87" s="1"/>
      <c r="AB87" s="1"/>
      <c r="AF87" s="11" t="s">
        <v>4</v>
      </c>
      <c r="AK87" s="7" t="s">
        <v>3</v>
      </c>
      <c r="AP87" s="7" t="s">
        <v>3</v>
      </c>
      <c r="AU87" s="20" t="s">
        <v>2</v>
      </c>
      <c r="AZ87" s="22" t="s">
        <v>2</v>
      </c>
    </row>
    <row r="88" spans="3:53" ht="15.75" thickBot="1" x14ac:dyDescent="0.3">
      <c r="C88" s="20" t="s">
        <v>2</v>
      </c>
      <c r="D88" s="20" t="s">
        <v>2</v>
      </c>
      <c r="E88" s="20" t="s">
        <v>2</v>
      </c>
      <c r="F88" s="20" t="s">
        <v>2</v>
      </c>
      <c r="G88" s="20" t="s">
        <v>2</v>
      </c>
      <c r="J88" s="25" t="s">
        <v>0</v>
      </c>
      <c r="L88" s="21" t="s">
        <v>9</v>
      </c>
      <c r="Q88" s="20" t="s">
        <v>2</v>
      </c>
      <c r="R88" s="20" t="s">
        <v>2</v>
      </c>
      <c r="S88" s="52" t="s">
        <v>2</v>
      </c>
      <c r="T88" s="12" t="s">
        <v>7</v>
      </c>
      <c r="U88" s="12" t="s">
        <v>7</v>
      </c>
      <c r="X88" s="2"/>
      <c r="Y88" s="2"/>
      <c r="Z88" s="2"/>
      <c r="AA88" s="2"/>
      <c r="AB88" s="2"/>
    </row>
    <row r="90" spans="3:53" s="111" customFormat="1" ht="15.75" thickBot="1" x14ac:dyDescent="0.3"/>
    <row r="91" spans="3:53" ht="15.75" thickBot="1" x14ac:dyDescent="0.3">
      <c r="C91" s="81">
        <v>43010</v>
      </c>
      <c r="D91" s="81">
        <v>43011</v>
      </c>
      <c r="E91" s="81">
        <v>43012</v>
      </c>
      <c r="F91" s="9">
        <v>43013</v>
      </c>
      <c r="G91" s="9">
        <v>43014</v>
      </c>
      <c r="H91" s="112" t="s">
        <v>0</v>
      </c>
      <c r="J91" s="9">
        <v>43008</v>
      </c>
      <c r="K91" s="9">
        <v>43016</v>
      </c>
      <c r="L91" s="81">
        <v>43023</v>
      </c>
      <c r="M91" s="9">
        <v>43030</v>
      </c>
      <c r="N91" s="40">
        <v>43037</v>
      </c>
      <c r="O91" t="s">
        <v>0</v>
      </c>
      <c r="P91" s="112"/>
      <c r="Q91" s="81">
        <v>43024</v>
      </c>
      <c r="R91" s="9">
        <v>43025</v>
      </c>
      <c r="S91" s="9">
        <v>43026</v>
      </c>
      <c r="T91" s="9">
        <v>43027</v>
      </c>
      <c r="U91" s="9">
        <v>43028</v>
      </c>
      <c r="V91" s="4" t="s">
        <v>0</v>
      </c>
      <c r="W91" s="4"/>
      <c r="X91" s="5"/>
      <c r="Y91" s="5"/>
      <c r="Z91" s="5"/>
      <c r="AA91" s="5"/>
      <c r="AB91" s="5"/>
      <c r="AF91" s="9">
        <v>43010</v>
      </c>
      <c r="AG91" s="9">
        <v>43011</v>
      </c>
      <c r="AH91" s="38">
        <v>43012</v>
      </c>
      <c r="AI91" s="9">
        <v>43013</v>
      </c>
      <c r="AJ91" s="9">
        <v>43014</v>
      </c>
      <c r="AK91" s="9">
        <v>43017</v>
      </c>
      <c r="AL91" s="9">
        <v>43018</v>
      </c>
      <c r="AM91" s="9">
        <v>43019</v>
      </c>
      <c r="AN91" s="9">
        <v>43020</v>
      </c>
      <c r="AO91" s="9">
        <v>43021</v>
      </c>
      <c r="AP91" s="9">
        <v>43024</v>
      </c>
      <c r="AQ91" s="9">
        <v>43025</v>
      </c>
      <c r="AR91" s="9">
        <v>43026</v>
      </c>
      <c r="AS91" s="9">
        <v>43027</v>
      </c>
      <c r="AT91" s="81">
        <v>43028</v>
      </c>
      <c r="AU91" s="81">
        <v>43031</v>
      </c>
      <c r="AV91" s="9">
        <v>43032</v>
      </c>
      <c r="AW91" s="9">
        <v>43033</v>
      </c>
      <c r="AX91" s="9">
        <v>43034</v>
      </c>
      <c r="AY91" s="9">
        <v>43035</v>
      </c>
      <c r="AZ91" s="9">
        <v>43038</v>
      </c>
      <c r="BA91" s="40">
        <v>43039</v>
      </c>
    </row>
    <row r="92" spans="3:53" ht="15.75" thickBot="1" x14ac:dyDescent="0.3">
      <c r="C92" s="118" t="s">
        <v>3</v>
      </c>
      <c r="D92" s="118" t="s">
        <v>3</v>
      </c>
      <c r="E92" s="118" t="s">
        <v>3</v>
      </c>
      <c r="F92" s="118" t="s">
        <v>3</v>
      </c>
      <c r="G92" s="118" t="s">
        <v>3</v>
      </c>
      <c r="H92" s="35" t="s">
        <v>0</v>
      </c>
      <c r="J92" s="80" t="s">
        <v>9</v>
      </c>
      <c r="K92" s="75" t="s">
        <v>8</v>
      </c>
      <c r="L92" s="26" t="s">
        <v>6</v>
      </c>
      <c r="M92" s="135" t="s">
        <v>6</v>
      </c>
      <c r="N92" s="69" t="s">
        <v>9</v>
      </c>
      <c r="P92" s="35"/>
      <c r="Q92" s="141" t="s">
        <v>4</v>
      </c>
      <c r="R92" s="141" t="s">
        <v>4</v>
      </c>
      <c r="S92" s="118" t="s">
        <v>3</v>
      </c>
      <c r="T92" s="18" t="s">
        <v>6</v>
      </c>
      <c r="U92" s="118" t="s">
        <v>3</v>
      </c>
      <c r="X92" s="1"/>
      <c r="Y92" s="1"/>
      <c r="Z92" s="1"/>
      <c r="AA92" s="1"/>
      <c r="AB92" s="1"/>
      <c r="AF92" s="118" t="s">
        <v>3</v>
      </c>
      <c r="AG92" s="118" t="s">
        <v>3</v>
      </c>
      <c r="AH92" s="118" t="s">
        <v>3</v>
      </c>
      <c r="AI92" s="118" t="s">
        <v>3</v>
      </c>
      <c r="AJ92" s="118" t="s">
        <v>3</v>
      </c>
      <c r="AK92" s="118" t="s">
        <v>3</v>
      </c>
      <c r="AL92" s="130" t="s">
        <v>6</v>
      </c>
      <c r="AM92" s="130" t="s">
        <v>6</v>
      </c>
      <c r="AN92" s="130" t="s">
        <v>6</v>
      </c>
      <c r="AO92" s="137" t="s">
        <v>7</v>
      </c>
      <c r="AP92" s="139" t="s">
        <v>4</v>
      </c>
      <c r="AQ92" s="139" t="s">
        <v>4</v>
      </c>
      <c r="AR92" s="144" t="s">
        <v>3</v>
      </c>
      <c r="AS92" s="18" t="s">
        <v>6</v>
      </c>
      <c r="AT92" s="118" t="s">
        <v>3</v>
      </c>
      <c r="AU92" s="118" t="s">
        <v>3</v>
      </c>
      <c r="AV92" s="51" t="s">
        <v>3</v>
      </c>
      <c r="AW92" s="14" t="s">
        <v>9</v>
      </c>
      <c r="AX92" s="8" t="s">
        <v>3</v>
      </c>
      <c r="AY92" s="8" t="s">
        <v>3</v>
      </c>
      <c r="AZ92" s="8" t="s">
        <v>3</v>
      </c>
      <c r="BA92" s="103" t="s">
        <v>9</v>
      </c>
    </row>
    <row r="93" spans="3:53" ht="15.75" thickBot="1" x14ac:dyDescent="0.3">
      <c r="C93" s="14" t="s">
        <v>9</v>
      </c>
      <c r="D93" s="14" t="s">
        <v>9</v>
      </c>
      <c r="E93" s="14" t="s">
        <v>9</v>
      </c>
      <c r="F93" s="22" t="s">
        <v>2</v>
      </c>
      <c r="G93" s="22" t="s">
        <v>2</v>
      </c>
      <c r="J93" s="79" t="s">
        <v>6</v>
      </c>
      <c r="K93" s="79" t="s">
        <v>6</v>
      </c>
      <c r="L93" s="16" t="s">
        <v>8</v>
      </c>
      <c r="M93" s="61" t="s">
        <v>9</v>
      </c>
      <c r="N93" s="8" t="s">
        <v>3</v>
      </c>
      <c r="Q93" s="51" t="s">
        <v>3</v>
      </c>
      <c r="R93" s="51" t="s">
        <v>3</v>
      </c>
      <c r="S93" s="16" t="s">
        <v>8</v>
      </c>
      <c r="T93" s="13" t="s">
        <v>7</v>
      </c>
      <c r="U93" s="18" t="s">
        <v>6</v>
      </c>
      <c r="X93" s="1"/>
      <c r="Y93" s="1"/>
      <c r="Z93" s="1"/>
      <c r="AA93" s="1"/>
      <c r="AB93" s="1"/>
      <c r="AF93" s="116" t="s">
        <v>9</v>
      </c>
      <c r="AG93" s="116" t="s">
        <v>9</v>
      </c>
      <c r="AH93" s="116" t="s">
        <v>9</v>
      </c>
      <c r="AI93" s="145" t="s">
        <v>2</v>
      </c>
      <c r="AJ93" s="145" t="s">
        <v>2</v>
      </c>
      <c r="AK93" s="107" t="s">
        <v>6</v>
      </c>
      <c r="AL93" s="8" t="s">
        <v>3</v>
      </c>
      <c r="AM93" s="8" t="s">
        <v>3</v>
      </c>
      <c r="AN93" s="116" t="s">
        <v>9</v>
      </c>
      <c r="AO93" s="145" t="s">
        <v>2</v>
      </c>
      <c r="AP93" s="102" t="s">
        <v>3</v>
      </c>
      <c r="AQ93" s="102" t="s">
        <v>3</v>
      </c>
      <c r="AR93" s="106" t="s">
        <v>8</v>
      </c>
      <c r="AS93" s="13" t="s">
        <v>7</v>
      </c>
      <c r="AT93" s="18" t="s">
        <v>6</v>
      </c>
      <c r="AU93" s="14" t="s">
        <v>9</v>
      </c>
      <c r="AV93" s="18" t="s">
        <v>6</v>
      </c>
      <c r="AW93" s="18" t="s">
        <v>6</v>
      </c>
      <c r="AX93" s="61" t="s">
        <v>9</v>
      </c>
      <c r="AY93" s="152" t="s">
        <v>9</v>
      </c>
      <c r="AZ93" s="152" t="s">
        <v>9</v>
      </c>
      <c r="BA93" s="8" t="s">
        <v>3</v>
      </c>
    </row>
    <row r="94" spans="3:53" ht="15.75" thickBot="1" x14ac:dyDescent="0.3">
      <c r="C94" s="11" t="s">
        <v>4</v>
      </c>
      <c r="D94" s="15" t="s">
        <v>5</v>
      </c>
      <c r="E94" s="13" t="s">
        <v>7</v>
      </c>
      <c r="F94" s="18" t="s">
        <v>6</v>
      </c>
      <c r="G94" s="18" t="s">
        <v>6</v>
      </c>
      <c r="J94" s="67" t="s">
        <v>8</v>
      </c>
      <c r="K94" s="61" t="s">
        <v>9</v>
      </c>
      <c r="L94" s="14" t="s">
        <v>9</v>
      </c>
      <c r="M94" s="67" t="s">
        <v>8</v>
      </c>
      <c r="N94" s="18" t="s">
        <v>6</v>
      </c>
      <c r="Q94" s="61" t="s">
        <v>9</v>
      </c>
      <c r="R94" s="71" t="s">
        <v>2</v>
      </c>
      <c r="S94" s="18" t="s">
        <v>6</v>
      </c>
      <c r="T94" s="51" t="s">
        <v>3</v>
      </c>
      <c r="U94" s="14" t="s">
        <v>9</v>
      </c>
      <c r="X94" s="1"/>
      <c r="Y94" s="1"/>
      <c r="Z94" s="1"/>
      <c r="AA94" s="1"/>
      <c r="AB94" s="1"/>
      <c r="AF94" s="105" t="s">
        <v>4</v>
      </c>
      <c r="AG94" s="104" t="s">
        <v>5</v>
      </c>
      <c r="AH94" s="108" t="s">
        <v>7</v>
      </c>
      <c r="AI94" s="107" t="s">
        <v>6</v>
      </c>
      <c r="AJ94" s="107" t="s">
        <v>6</v>
      </c>
      <c r="AK94" s="146" t="s">
        <v>2</v>
      </c>
      <c r="AL94" s="116" t="s">
        <v>9</v>
      </c>
      <c r="AM94" s="106" t="s">
        <v>8</v>
      </c>
      <c r="AN94" s="8" t="s">
        <v>3</v>
      </c>
      <c r="AO94" s="105" t="s">
        <v>4</v>
      </c>
      <c r="AP94" s="116" t="s">
        <v>9</v>
      </c>
      <c r="AQ94" s="145" t="s">
        <v>2</v>
      </c>
      <c r="AR94" s="107" t="s">
        <v>6</v>
      </c>
      <c r="AS94" s="51" t="s">
        <v>3</v>
      </c>
      <c r="AT94" s="14" t="s">
        <v>9</v>
      </c>
      <c r="AU94" s="18" t="s">
        <v>6</v>
      </c>
      <c r="AV94" s="14" t="s">
        <v>9</v>
      </c>
      <c r="AW94" s="51" t="s">
        <v>3</v>
      </c>
      <c r="AX94" s="145" t="s">
        <v>2</v>
      </c>
      <c r="AY94" s="145" t="s">
        <v>2</v>
      </c>
      <c r="AZ94" s="145" t="s">
        <v>2</v>
      </c>
      <c r="BA94" s="145" t="s">
        <v>2</v>
      </c>
    </row>
    <row r="95" spans="3:53" ht="15.75" thickBot="1" x14ac:dyDescent="0.3">
      <c r="C95" s="15" t="s">
        <v>5</v>
      </c>
      <c r="D95" s="16" t="s">
        <v>8</v>
      </c>
      <c r="E95" s="16" t="s">
        <v>8</v>
      </c>
      <c r="F95" s="15" t="s">
        <v>5</v>
      </c>
      <c r="G95" s="16" t="s">
        <v>8</v>
      </c>
      <c r="J95" s="59" t="s">
        <v>7</v>
      </c>
      <c r="K95" s="51" t="s">
        <v>3</v>
      </c>
      <c r="L95" s="13" t="s">
        <v>7</v>
      </c>
      <c r="M95" s="59" t="s">
        <v>7</v>
      </c>
      <c r="N95" s="16" t="s">
        <v>8</v>
      </c>
      <c r="Q95" s="59" t="s">
        <v>7</v>
      </c>
      <c r="R95" s="59" t="s">
        <v>7</v>
      </c>
      <c r="S95" s="11" t="s">
        <v>4</v>
      </c>
      <c r="T95" s="16" t="s">
        <v>8</v>
      </c>
      <c r="U95" s="13" t="s">
        <v>7</v>
      </c>
      <c r="X95" s="1"/>
      <c r="Y95" s="1"/>
      <c r="Z95" s="1"/>
      <c r="AA95" s="1"/>
      <c r="AB95" s="1"/>
      <c r="AF95" s="104" t="s">
        <v>5</v>
      </c>
      <c r="AG95" s="106" t="s">
        <v>8</v>
      </c>
      <c r="AH95" s="106" t="s">
        <v>8</v>
      </c>
      <c r="AI95" s="104" t="s">
        <v>5</v>
      </c>
      <c r="AJ95" s="106" t="s">
        <v>8</v>
      </c>
      <c r="AK95" s="116" t="s">
        <v>9</v>
      </c>
      <c r="AL95" s="145" t="s">
        <v>2</v>
      </c>
      <c r="AM95" s="116" t="s">
        <v>9</v>
      </c>
      <c r="AN95" s="106" t="s">
        <v>8</v>
      </c>
      <c r="AO95" s="116" t="s">
        <v>9</v>
      </c>
      <c r="AP95" s="108" t="s">
        <v>7</v>
      </c>
      <c r="AQ95" s="108" t="s">
        <v>7</v>
      </c>
      <c r="AR95" s="105" t="s">
        <v>4</v>
      </c>
      <c r="AS95" s="16" t="s">
        <v>8</v>
      </c>
      <c r="AT95" s="13" t="s">
        <v>7</v>
      </c>
      <c r="AU95" s="13" t="s">
        <v>7</v>
      </c>
      <c r="AV95" s="13" t="s">
        <v>7</v>
      </c>
      <c r="AW95" s="145" t="s">
        <v>2</v>
      </c>
      <c r="AX95" s="18" t="s">
        <v>6</v>
      </c>
      <c r="AY95" s="107" t="s">
        <v>6</v>
      </c>
      <c r="AZ95" s="107" t="s">
        <v>6</v>
      </c>
      <c r="BA95" s="107" t="s">
        <v>6</v>
      </c>
    </row>
    <row r="96" spans="3:53" ht="15.75" thickBot="1" x14ac:dyDescent="0.3">
      <c r="C96" s="18" t="s">
        <v>6</v>
      </c>
      <c r="D96" s="18" t="s">
        <v>6</v>
      </c>
      <c r="E96" s="18" t="s">
        <v>6</v>
      </c>
      <c r="F96" s="16" t="s">
        <v>8</v>
      </c>
      <c r="G96" s="15" t="s">
        <v>5</v>
      </c>
      <c r="J96" s="51" t="s">
        <v>3</v>
      </c>
      <c r="K96" s="59" t="s">
        <v>7</v>
      </c>
      <c r="L96" s="8" t="s">
        <v>3</v>
      </c>
      <c r="M96" s="51" t="s">
        <v>3</v>
      </c>
      <c r="N96" s="13" t="s">
        <v>7</v>
      </c>
      <c r="Q96" s="71" t="s">
        <v>2</v>
      </c>
      <c r="R96" s="79" t="s">
        <v>6</v>
      </c>
      <c r="S96" s="13" t="s">
        <v>7</v>
      </c>
      <c r="T96" s="15" t="s">
        <v>5</v>
      </c>
      <c r="U96" s="15" t="s">
        <v>5</v>
      </c>
      <c r="X96" s="1"/>
      <c r="Y96" s="1"/>
      <c r="Z96" s="1"/>
      <c r="AA96" s="1"/>
      <c r="AB96" s="1"/>
      <c r="AF96" s="107" t="s">
        <v>6</v>
      </c>
      <c r="AG96" s="107" t="s">
        <v>6</v>
      </c>
      <c r="AH96" s="107" t="s">
        <v>6</v>
      </c>
      <c r="AI96" s="106" t="s">
        <v>8</v>
      </c>
      <c r="AJ96" s="104" t="s">
        <v>5</v>
      </c>
      <c r="AK96" s="106" t="s">
        <v>8</v>
      </c>
      <c r="AL96" s="104" t="s">
        <v>5</v>
      </c>
      <c r="AM96" s="104" t="s">
        <v>5</v>
      </c>
      <c r="AN96" s="145" t="s">
        <v>2</v>
      </c>
      <c r="AO96" s="106" t="s">
        <v>8</v>
      </c>
      <c r="AP96" s="145" t="s">
        <v>2</v>
      </c>
      <c r="AQ96" s="107" t="s">
        <v>6</v>
      </c>
      <c r="AR96" s="108" t="s">
        <v>7</v>
      </c>
      <c r="AS96" s="15" t="s">
        <v>5</v>
      </c>
      <c r="AT96" s="15" t="s">
        <v>5</v>
      </c>
      <c r="AU96" s="145" t="s">
        <v>2</v>
      </c>
      <c r="AV96" s="145" t="s">
        <v>2</v>
      </c>
      <c r="AW96" s="15" t="s">
        <v>5</v>
      </c>
      <c r="AX96" s="15" t="s">
        <v>5</v>
      </c>
      <c r="AY96" s="104" t="s">
        <v>5</v>
      </c>
      <c r="AZ96" s="104" t="s">
        <v>5</v>
      </c>
      <c r="BA96" s="104" t="s">
        <v>5</v>
      </c>
    </row>
    <row r="97" spans="3:53" ht="15.75" thickBot="1" x14ac:dyDescent="0.3">
      <c r="C97" s="16" t="s">
        <v>8</v>
      </c>
      <c r="D97" s="13" t="s">
        <v>7</v>
      </c>
      <c r="E97" s="15" t="s">
        <v>5</v>
      </c>
      <c r="F97" s="14" t="s">
        <v>9</v>
      </c>
      <c r="G97" s="13" t="s">
        <v>7</v>
      </c>
      <c r="J97" s="36" t="s">
        <v>5</v>
      </c>
      <c r="K97" s="36" t="s">
        <v>5</v>
      </c>
      <c r="L97" s="15" t="s">
        <v>5</v>
      </c>
      <c r="M97" s="36" t="s">
        <v>5</v>
      </c>
      <c r="N97" s="22" t="s">
        <v>2</v>
      </c>
      <c r="Q97" s="79" t="s">
        <v>6</v>
      </c>
      <c r="R97" s="61" t="s">
        <v>9</v>
      </c>
      <c r="S97" s="14" t="s">
        <v>9</v>
      </c>
      <c r="T97" s="22" t="s">
        <v>2</v>
      </c>
      <c r="U97" s="22" t="s">
        <v>2</v>
      </c>
      <c r="X97" s="1"/>
      <c r="Y97" s="1"/>
      <c r="Z97" s="1"/>
      <c r="AA97" s="1"/>
      <c r="AB97" s="1"/>
      <c r="AF97" s="106" t="s">
        <v>8</v>
      </c>
      <c r="AG97" s="108" t="s">
        <v>7</v>
      </c>
      <c r="AH97" s="104" t="s">
        <v>5</v>
      </c>
      <c r="AI97" s="116" t="s">
        <v>9</v>
      </c>
      <c r="AJ97" s="108" t="s">
        <v>7</v>
      </c>
      <c r="AK97" s="104" t="s">
        <v>5</v>
      </c>
      <c r="AL97" s="106" t="s">
        <v>8</v>
      </c>
      <c r="AM97" s="145" t="s">
        <v>2</v>
      </c>
      <c r="AN97" s="104" t="s">
        <v>5</v>
      </c>
      <c r="AO97" s="104" t="s">
        <v>5</v>
      </c>
      <c r="AP97" s="107" t="s">
        <v>6</v>
      </c>
      <c r="AQ97" s="116" t="s">
        <v>9</v>
      </c>
      <c r="AR97" s="116" t="s">
        <v>9</v>
      </c>
      <c r="AS97" s="145" t="s">
        <v>2</v>
      </c>
      <c r="AT97" s="145" t="s">
        <v>2</v>
      </c>
      <c r="AU97" s="15" t="s">
        <v>5</v>
      </c>
      <c r="AV97" s="16" t="s">
        <v>8</v>
      </c>
      <c r="AW97" s="13" t="s">
        <v>7</v>
      </c>
      <c r="AX97" s="13" t="s">
        <v>7</v>
      </c>
      <c r="AY97" s="108" t="s">
        <v>7</v>
      </c>
      <c r="AZ97" s="108" t="s">
        <v>7</v>
      </c>
      <c r="BA97" s="108" t="s">
        <v>7</v>
      </c>
    </row>
    <row r="98" spans="3:53" ht="15.75" thickBot="1" x14ac:dyDescent="0.3">
      <c r="C98" s="22" t="s">
        <v>2</v>
      </c>
      <c r="D98" s="22" t="s">
        <v>2</v>
      </c>
      <c r="E98" s="22" t="s">
        <v>2</v>
      </c>
      <c r="F98" s="13" t="s">
        <v>7</v>
      </c>
      <c r="G98" s="14" t="s">
        <v>9</v>
      </c>
      <c r="J98" s="54" t="s">
        <v>4</v>
      </c>
      <c r="K98" s="71" t="s">
        <v>2</v>
      </c>
      <c r="L98" s="22" t="s">
        <v>2</v>
      </c>
      <c r="M98" s="71" t="s">
        <v>2</v>
      </c>
      <c r="N98" s="15" t="s">
        <v>5</v>
      </c>
      <c r="Q98" s="36" t="s">
        <v>5</v>
      </c>
      <c r="R98" s="67" t="s">
        <v>8</v>
      </c>
      <c r="S98" s="15" t="s">
        <v>5</v>
      </c>
      <c r="T98" s="14" t="s">
        <v>9</v>
      </c>
      <c r="U98" s="16" t="s">
        <v>8</v>
      </c>
      <c r="X98" s="1"/>
      <c r="Y98" s="1"/>
      <c r="Z98" s="1"/>
      <c r="AA98" s="1"/>
      <c r="AB98" s="1"/>
      <c r="AF98" s="145" t="s">
        <v>2</v>
      </c>
      <c r="AG98" s="145" t="s">
        <v>2</v>
      </c>
      <c r="AH98" s="146" t="s">
        <v>2</v>
      </c>
      <c r="AI98" s="108" t="s">
        <v>7</v>
      </c>
      <c r="AJ98" s="116" t="s">
        <v>9</v>
      </c>
      <c r="AK98" s="124" t="s">
        <v>7</v>
      </c>
      <c r="AL98" s="108" t="s">
        <v>7</v>
      </c>
      <c r="AM98" s="108" t="s">
        <v>7</v>
      </c>
      <c r="AN98" s="108" t="s">
        <v>7</v>
      </c>
      <c r="AO98" s="107" t="s">
        <v>6</v>
      </c>
      <c r="AP98" s="104" t="s">
        <v>5</v>
      </c>
      <c r="AQ98" s="106" t="s">
        <v>8</v>
      </c>
      <c r="AR98" s="104" t="s">
        <v>5</v>
      </c>
      <c r="AS98" s="14" t="s">
        <v>9</v>
      </c>
      <c r="AT98" s="16" t="s">
        <v>8</v>
      </c>
      <c r="AU98" s="16" t="s">
        <v>8</v>
      </c>
      <c r="AV98" s="15" t="s">
        <v>5</v>
      </c>
      <c r="AW98" s="16" t="s">
        <v>8</v>
      </c>
      <c r="AX98" s="16" t="s">
        <v>8</v>
      </c>
      <c r="AY98" s="106" t="s">
        <v>8</v>
      </c>
      <c r="AZ98" s="106" t="s">
        <v>8</v>
      </c>
      <c r="BA98" s="105" t="s">
        <v>4</v>
      </c>
    </row>
    <row r="99" spans="3:53" ht="15.75" thickBot="1" x14ac:dyDescent="0.3">
      <c r="C99" s="12" t="s">
        <v>7</v>
      </c>
      <c r="D99" s="73" t="s">
        <v>4</v>
      </c>
      <c r="E99" s="73" t="s">
        <v>4</v>
      </c>
      <c r="F99" s="73" t="s">
        <v>4</v>
      </c>
      <c r="G99" s="73" t="s">
        <v>4</v>
      </c>
      <c r="J99" s="71" t="s">
        <v>2</v>
      </c>
      <c r="K99" s="54" t="s">
        <v>4</v>
      </c>
      <c r="L99" s="73" t="s">
        <v>4</v>
      </c>
      <c r="M99" s="76" t="s">
        <v>4</v>
      </c>
      <c r="N99" s="73" t="s">
        <v>4</v>
      </c>
      <c r="Q99" s="142" t="s">
        <v>8</v>
      </c>
      <c r="R99" s="143" t="s">
        <v>5</v>
      </c>
      <c r="S99" s="20" t="s">
        <v>2</v>
      </c>
      <c r="T99" s="11" t="s">
        <v>4</v>
      </c>
      <c r="U99" s="73" t="s">
        <v>4</v>
      </c>
      <c r="X99" s="2"/>
      <c r="Y99" s="2"/>
      <c r="Z99" s="2"/>
      <c r="AA99" s="2"/>
      <c r="AB99" s="2"/>
      <c r="AC99" t="s">
        <v>0</v>
      </c>
      <c r="AF99" s="110" t="s">
        <v>7</v>
      </c>
      <c r="AG99" s="117" t="s">
        <v>4</v>
      </c>
      <c r="AH99" s="119" t="s">
        <v>4</v>
      </c>
      <c r="AI99" s="119" t="s">
        <v>4</v>
      </c>
      <c r="AJ99" s="119" t="s">
        <v>4</v>
      </c>
      <c r="AK99" s="119" t="s">
        <v>4</v>
      </c>
      <c r="AL99" s="119" t="s">
        <v>4</v>
      </c>
      <c r="AM99" s="119" t="s">
        <v>4</v>
      </c>
      <c r="AN99" s="119" t="s">
        <v>4</v>
      </c>
      <c r="AO99" s="42" t="s">
        <v>3</v>
      </c>
      <c r="AP99" s="140" t="s">
        <v>8</v>
      </c>
      <c r="AQ99" s="43" t="s">
        <v>5</v>
      </c>
      <c r="AR99" s="145" t="s">
        <v>2</v>
      </c>
      <c r="AS99" s="11" t="s">
        <v>4</v>
      </c>
      <c r="AT99" s="73" t="s">
        <v>4</v>
      </c>
      <c r="AU99" s="73" t="s">
        <v>4</v>
      </c>
      <c r="AV99" s="73" t="s">
        <v>4</v>
      </c>
      <c r="AW99" s="73" t="s">
        <v>4</v>
      </c>
      <c r="AX99" s="73" t="s">
        <v>4</v>
      </c>
      <c r="AY99" s="119" t="s">
        <v>4</v>
      </c>
      <c r="AZ99" s="73" t="s">
        <v>4</v>
      </c>
      <c r="BA99" s="140" t="s">
        <v>8</v>
      </c>
    </row>
    <row r="100" spans="3:53" ht="15.75" thickBot="1" x14ac:dyDescent="0.3">
      <c r="AE100" s="6" t="s">
        <v>26</v>
      </c>
    </row>
    <row r="101" spans="3:53" ht="15.75" thickBot="1" x14ac:dyDescent="0.3">
      <c r="L101" s="6" t="s">
        <v>26</v>
      </c>
      <c r="AE101" s="26" t="s">
        <v>6</v>
      </c>
      <c r="AG101" t="s">
        <v>0</v>
      </c>
      <c r="AH101" t="s">
        <v>0</v>
      </c>
      <c r="AJ101" s="9">
        <v>43016</v>
      </c>
      <c r="AN101" t="s">
        <v>0</v>
      </c>
      <c r="AO101" s="81">
        <v>43023</v>
      </c>
      <c r="AQ101" t="s">
        <v>0</v>
      </c>
      <c r="AT101" s="9">
        <v>43030</v>
      </c>
      <c r="AY101" s="40">
        <v>43037</v>
      </c>
    </row>
    <row r="102" spans="3:53" ht="15.75" thickBot="1" x14ac:dyDescent="0.3">
      <c r="C102" s="9">
        <v>43017</v>
      </c>
      <c r="D102" s="9">
        <v>43018</v>
      </c>
      <c r="E102" s="9">
        <v>43019</v>
      </c>
      <c r="F102" s="9">
        <v>43020</v>
      </c>
      <c r="G102" s="9">
        <v>43021</v>
      </c>
      <c r="J102" t="s">
        <v>0</v>
      </c>
      <c r="Q102" s="9">
        <v>43031</v>
      </c>
      <c r="R102" s="9">
        <v>43032</v>
      </c>
      <c r="S102" s="9">
        <v>43033</v>
      </c>
      <c r="T102" s="9">
        <v>43034</v>
      </c>
      <c r="U102" s="9">
        <v>43035</v>
      </c>
      <c r="X102" s="9">
        <v>43038</v>
      </c>
      <c r="Y102" s="9">
        <v>43039</v>
      </c>
      <c r="Z102" s="5" t="s">
        <v>0</v>
      </c>
      <c r="AA102" s="5"/>
      <c r="AB102" s="5"/>
      <c r="AE102" s="16" t="s">
        <v>8</v>
      </c>
      <c r="AJ102" s="70" t="s">
        <v>8</v>
      </c>
      <c r="AL102" t="s">
        <v>0</v>
      </c>
      <c r="AO102" s="26" t="s">
        <v>6</v>
      </c>
      <c r="AT102" s="26" t="s">
        <v>6</v>
      </c>
      <c r="AY102" s="14" t="s">
        <v>9</v>
      </c>
    </row>
    <row r="103" spans="3:53" ht="15.75" thickBot="1" x14ac:dyDescent="0.3">
      <c r="C103" s="129" t="s">
        <v>3</v>
      </c>
      <c r="D103" s="26" t="s">
        <v>6</v>
      </c>
      <c r="E103" s="26" t="s">
        <v>6</v>
      </c>
      <c r="F103" s="135" t="s">
        <v>6</v>
      </c>
      <c r="G103" s="136" t="s">
        <v>7</v>
      </c>
      <c r="H103" s="25" t="s">
        <v>0</v>
      </c>
      <c r="I103" s="35"/>
      <c r="L103" s="26" t="s">
        <v>6</v>
      </c>
      <c r="Q103" s="129" t="s">
        <v>3</v>
      </c>
      <c r="R103" s="129" t="s">
        <v>3</v>
      </c>
      <c r="S103" s="69" t="s">
        <v>9</v>
      </c>
      <c r="T103" s="8" t="s">
        <v>3</v>
      </c>
      <c r="U103" s="8" t="s">
        <v>3</v>
      </c>
      <c r="X103" s="51" t="s">
        <v>3</v>
      </c>
      <c r="Y103" s="69" t="s">
        <v>9</v>
      </c>
      <c r="Z103" s="160" t="s">
        <v>0</v>
      </c>
      <c r="AA103" s="1"/>
      <c r="AB103" s="1"/>
      <c r="AE103" s="13" t="s">
        <v>7</v>
      </c>
      <c r="AJ103" s="18" t="s">
        <v>6</v>
      </c>
      <c r="AO103" s="16" t="s">
        <v>8</v>
      </c>
      <c r="AT103" s="14" t="s">
        <v>9</v>
      </c>
      <c r="AY103" s="8" t="s">
        <v>3</v>
      </c>
    </row>
    <row r="104" spans="3:53" x14ac:dyDescent="0.25">
      <c r="C104" s="79" t="s">
        <v>6</v>
      </c>
      <c r="D104" s="8" t="s">
        <v>3</v>
      </c>
      <c r="E104" s="8" t="s">
        <v>3</v>
      </c>
      <c r="F104" s="61" t="s">
        <v>9</v>
      </c>
      <c r="G104" s="22" t="s">
        <v>2</v>
      </c>
      <c r="L104" s="16" t="s">
        <v>8</v>
      </c>
      <c r="Q104" s="61" t="s">
        <v>9</v>
      </c>
      <c r="R104" s="79" t="s">
        <v>6</v>
      </c>
      <c r="S104" s="18" t="s">
        <v>6</v>
      </c>
      <c r="T104" s="61" t="s">
        <v>9</v>
      </c>
      <c r="U104" s="61" t="s">
        <v>9</v>
      </c>
      <c r="X104" s="61" t="s">
        <v>9</v>
      </c>
      <c r="Y104" s="8" t="s">
        <v>3</v>
      </c>
      <c r="Z104" s="160"/>
      <c r="AA104" s="1"/>
      <c r="AB104" s="1"/>
      <c r="AE104" s="15" t="s">
        <v>5</v>
      </c>
      <c r="AJ104" s="14" t="s">
        <v>9</v>
      </c>
      <c r="AO104" s="14" t="s">
        <v>9</v>
      </c>
      <c r="AT104" s="16" t="s">
        <v>8</v>
      </c>
      <c r="AV104" t="s">
        <v>0</v>
      </c>
      <c r="AY104" s="26" t="s">
        <v>6</v>
      </c>
    </row>
    <row r="105" spans="3:53" x14ac:dyDescent="0.25">
      <c r="C105" s="71" t="s">
        <v>2</v>
      </c>
      <c r="D105" s="14" t="s">
        <v>9</v>
      </c>
      <c r="E105" s="16" t="s">
        <v>8</v>
      </c>
      <c r="F105" s="51" t="s">
        <v>3</v>
      </c>
      <c r="G105" s="11" t="s">
        <v>4</v>
      </c>
      <c r="L105" s="13" t="s">
        <v>7</v>
      </c>
      <c r="Q105" s="79" t="s">
        <v>6</v>
      </c>
      <c r="R105" s="61" t="s">
        <v>9</v>
      </c>
      <c r="S105" s="8" t="s">
        <v>3</v>
      </c>
      <c r="T105" s="22" t="s">
        <v>2</v>
      </c>
      <c r="U105" s="22" t="s">
        <v>2</v>
      </c>
      <c r="X105" s="71" t="s">
        <v>2</v>
      </c>
      <c r="Y105" s="22" t="s">
        <v>2</v>
      </c>
      <c r="Z105" s="160"/>
      <c r="AA105" s="1"/>
      <c r="AB105" s="1"/>
      <c r="AE105" s="11" t="s">
        <v>4</v>
      </c>
      <c r="AG105" t="s">
        <v>0</v>
      </c>
      <c r="AJ105" s="8" t="s">
        <v>3</v>
      </c>
      <c r="AO105" s="13" t="s">
        <v>7</v>
      </c>
      <c r="AT105" s="13" t="s">
        <v>7</v>
      </c>
      <c r="AY105" s="16" t="s">
        <v>8</v>
      </c>
    </row>
    <row r="106" spans="3:53" x14ac:dyDescent="0.25">
      <c r="C106" s="61" t="s">
        <v>9</v>
      </c>
      <c r="D106" s="22" t="s">
        <v>2</v>
      </c>
      <c r="E106" s="134" t="s">
        <v>9</v>
      </c>
      <c r="F106" s="67" t="s">
        <v>8</v>
      </c>
      <c r="G106" s="14" t="s">
        <v>9</v>
      </c>
      <c r="L106" s="15" t="s">
        <v>5</v>
      </c>
      <c r="Q106" s="59" t="s">
        <v>7</v>
      </c>
      <c r="R106" s="59" t="s">
        <v>7</v>
      </c>
      <c r="S106" s="22" t="s">
        <v>2</v>
      </c>
      <c r="T106" s="18" t="s">
        <v>6</v>
      </c>
      <c r="U106" s="18" t="s">
        <v>6</v>
      </c>
      <c r="X106" s="79" t="s">
        <v>6</v>
      </c>
      <c r="Y106" s="18" t="s">
        <v>6</v>
      </c>
      <c r="Z106" s="160"/>
      <c r="AA106" s="1"/>
      <c r="AB106" s="1"/>
      <c r="AE106" s="8" t="s">
        <v>3</v>
      </c>
      <c r="AG106" t="s">
        <v>0</v>
      </c>
      <c r="AJ106" s="13" t="s">
        <v>7</v>
      </c>
      <c r="AO106" s="8" t="s">
        <v>3</v>
      </c>
      <c r="AT106" s="8" t="s">
        <v>3</v>
      </c>
      <c r="AY106" s="13" t="s">
        <v>7</v>
      </c>
    </row>
    <row r="107" spans="3:53" x14ac:dyDescent="0.25">
      <c r="C107" s="67" t="s">
        <v>8</v>
      </c>
      <c r="D107" s="15" t="s">
        <v>5</v>
      </c>
      <c r="E107" s="15" t="s">
        <v>5</v>
      </c>
      <c r="F107" s="71" t="s">
        <v>2</v>
      </c>
      <c r="G107" s="16" t="s">
        <v>8</v>
      </c>
      <c r="K107" t="s">
        <v>0</v>
      </c>
      <c r="L107" s="11" t="s">
        <v>4</v>
      </c>
      <c r="Q107" s="71" t="s">
        <v>2</v>
      </c>
      <c r="R107" s="71" t="s">
        <v>2</v>
      </c>
      <c r="S107" s="15" t="s">
        <v>5</v>
      </c>
      <c r="T107" s="15" t="s">
        <v>5</v>
      </c>
      <c r="U107" s="15" t="s">
        <v>5</v>
      </c>
      <c r="X107" s="36" t="s">
        <v>5</v>
      </c>
      <c r="Y107" s="15" t="s">
        <v>5</v>
      </c>
      <c r="Z107" s="160"/>
      <c r="AA107" s="1"/>
      <c r="AB107" s="1"/>
      <c r="AE107" s="14" t="s">
        <v>9</v>
      </c>
      <c r="AJ107" s="15" t="s">
        <v>5</v>
      </c>
      <c r="AO107" s="15" t="s">
        <v>5</v>
      </c>
      <c r="AT107" s="15" t="s">
        <v>5</v>
      </c>
      <c r="AY107" s="22" t="s">
        <v>2</v>
      </c>
    </row>
    <row r="108" spans="3:53" ht="15.75" thickBot="1" x14ac:dyDescent="0.3">
      <c r="C108" s="36" t="s">
        <v>5</v>
      </c>
      <c r="D108" s="16" t="s">
        <v>8</v>
      </c>
      <c r="E108" s="22" t="s">
        <v>2</v>
      </c>
      <c r="F108" s="36" t="s">
        <v>5</v>
      </c>
      <c r="G108" s="15" t="s">
        <v>5</v>
      </c>
      <c r="L108" s="8" t="s">
        <v>3</v>
      </c>
      <c r="Q108" s="36" t="s">
        <v>5</v>
      </c>
      <c r="R108" s="67" t="s">
        <v>8</v>
      </c>
      <c r="S108" s="13" t="s">
        <v>7</v>
      </c>
      <c r="T108" s="13" t="s">
        <v>7</v>
      </c>
      <c r="U108" s="13" t="s">
        <v>7</v>
      </c>
      <c r="X108" s="59" t="s">
        <v>7</v>
      </c>
      <c r="Y108" s="13" t="s">
        <v>7</v>
      </c>
      <c r="Z108" s="160"/>
      <c r="AA108" s="1"/>
      <c r="AB108" s="1"/>
      <c r="AE108" s="20" t="s">
        <v>2</v>
      </c>
      <c r="AJ108" s="22" t="s">
        <v>2</v>
      </c>
      <c r="AL108" t="s">
        <v>0</v>
      </c>
      <c r="AO108" s="22" t="s">
        <v>2</v>
      </c>
      <c r="AT108" s="22" t="s">
        <v>2</v>
      </c>
      <c r="AY108" s="15" t="s">
        <v>5</v>
      </c>
    </row>
    <row r="109" spans="3:53" ht="15.75" thickBot="1" x14ac:dyDescent="0.3">
      <c r="C109" s="59" t="s">
        <v>7</v>
      </c>
      <c r="D109" s="13" t="s">
        <v>7</v>
      </c>
      <c r="E109" s="13" t="s">
        <v>7</v>
      </c>
      <c r="F109" s="59" t="s">
        <v>7</v>
      </c>
      <c r="G109" s="18" t="s">
        <v>6</v>
      </c>
      <c r="L109" s="14" t="s">
        <v>9</v>
      </c>
      <c r="M109" t="s">
        <v>0</v>
      </c>
      <c r="Q109" s="67" t="s">
        <v>8</v>
      </c>
      <c r="R109" s="36" t="s">
        <v>5</v>
      </c>
      <c r="S109" s="16" t="s">
        <v>8</v>
      </c>
      <c r="T109" s="16" t="s">
        <v>8</v>
      </c>
      <c r="U109" s="16" t="s">
        <v>8</v>
      </c>
      <c r="X109" s="67" t="s">
        <v>8</v>
      </c>
      <c r="Y109" s="11" t="s">
        <v>4</v>
      </c>
      <c r="Z109" s="160"/>
      <c r="AA109" s="1"/>
      <c r="AB109" s="1"/>
      <c r="AJ109" s="73" t="s">
        <v>4</v>
      </c>
      <c r="AO109" s="73" t="s">
        <v>4</v>
      </c>
      <c r="AT109" s="73" t="s">
        <v>4</v>
      </c>
      <c r="AY109" s="73" t="s">
        <v>4</v>
      </c>
    </row>
    <row r="110" spans="3:53" ht="15.75" thickBot="1" x14ac:dyDescent="0.3">
      <c r="C110" s="76" t="s">
        <v>4</v>
      </c>
      <c r="D110" s="73" t="s">
        <v>4</v>
      </c>
      <c r="E110" s="73" t="s">
        <v>4</v>
      </c>
      <c r="F110" s="76" t="s">
        <v>4</v>
      </c>
      <c r="G110" s="7" t="s">
        <v>3</v>
      </c>
      <c r="K110" t="s">
        <v>0</v>
      </c>
      <c r="L110" s="20" t="s">
        <v>2</v>
      </c>
      <c r="Q110" s="76" t="s">
        <v>4</v>
      </c>
      <c r="R110" s="76" t="s">
        <v>4</v>
      </c>
      <c r="S110" s="73" t="s">
        <v>4</v>
      </c>
      <c r="T110" s="73" t="s">
        <v>4</v>
      </c>
      <c r="U110" s="73" t="s">
        <v>4</v>
      </c>
      <c r="X110" s="76" t="s">
        <v>4</v>
      </c>
      <c r="Y110" s="17" t="s">
        <v>8</v>
      </c>
      <c r="Z110" s="159"/>
      <c r="AA110" s="2"/>
      <c r="AB110" s="2"/>
      <c r="AF110" t="s">
        <v>0</v>
      </c>
      <c r="AX110" t="s">
        <v>0</v>
      </c>
    </row>
    <row r="111" spans="3:53" ht="15.75" thickBot="1" x14ac:dyDescent="0.3">
      <c r="AP111" s="25"/>
    </row>
    <row r="112" spans="3:53" s="165" customFormat="1" ht="15.75" thickBot="1" x14ac:dyDescent="0.3">
      <c r="C112" s="161"/>
      <c r="D112" s="161"/>
      <c r="E112" s="161"/>
      <c r="F112" s="161"/>
      <c r="G112" s="161"/>
      <c r="H112" s="162"/>
      <c r="I112" s="163"/>
      <c r="J112" s="162"/>
      <c r="K112" s="162"/>
      <c r="L112" s="162"/>
      <c r="M112" s="162"/>
      <c r="N112" s="162"/>
      <c r="O112" s="163"/>
      <c r="P112" s="162"/>
      <c r="Q112" s="163"/>
      <c r="R112" s="163"/>
      <c r="S112" s="163"/>
      <c r="T112" s="163"/>
      <c r="U112" s="163"/>
      <c r="V112" s="162"/>
      <c r="W112" s="162"/>
      <c r="X112" s="164"/>
      <c r="Y112" s="164"/>
      <c r="Z112" s="164"/>
      <c r="AA112" s="164"/>
      <c r="AB112" s="164"/>
      <c r="AP112" s="157" t="s">
        <v>7</v>
      </c>
    </row>
    <row r="113" spans="3:55" ht="15.75" thickBot="1" x14ac:dyDescent="0.3">
      <c r="C113" s="5"/>
      <c r="D113" s="5"/>
      <c r="E113" s="9">
        <v>43040</v>
      </c>
      <c r="F113" s="9">
        <v>43041</v>
      </c>
      <c r="G113" s="9">
        <v>43042</v>
      </c>
      <c r="H113" t="s">
        <v>0</v>
      </c>
      <c r="J113" s="9">
        <v>43044</v>
      </c>
      <c r="K113" s="9">
        <v>43051</v>
      </c>
      <c r="L113" s="9">
        <v>43058</v>
      </c>
      <c r="M113" s="9">
        <v>43065</v>
      </c>
      <c r="N113" s="5"/>
      <c r="O113" t="s">
        <v>0</v>
      </c>
      <c r="Q113" s="9">
        <v>43052</v>
      </c>
      <c r="R113" s="9">
        <v>43053</v>
      </c>
      <c r="S113" s="9">
        <v>43054</v>
      </c>
      <c r="T113" s="9">
        <v>43055</v>
      </c>
      <c r="U113" s="9">
        <v>43056</v>
      </c>
      <c r="V113" t="s">
        <v>0</v>
      </c>
      <c r="X113" s="9">
        <v>43066</v>
      </c>
      <c r="Y113" s="9">
        <v>43067</v>
      </c>
      <c r="Z113" s="9">
        <v>43068</v>
      </c>
      <c r="AA113" s="9">
        <v>43069</v>
      </c>
      <c r="AB113" t="s">
        <v>0</v>
      </c>
      <c r="AF113" s="9">
        <v>43040</v>
      </c>
      <c r="AG113" s="9">
        <v>43041</v>
      </c>
      <c r="AH113" s="38">
        <v>43042</v>
      </c>
      <c r="AI113" s="9">
        <v>43045</v>
      </c>
      <c r="AJ113" s="9">
        <v>43046</v>
      </c>
      <c r="AK113" s="9">
        <v>43047</v>
      </c>
      <c r="AL113" s="9">
        <v>43048</v>
      </c>
      <c r="AM113" s="9">
        <v>43049</v>
      </c>
      <c r="AN113" s="9">
        <v>43052</v>
      </c>
      <c r="AO113" s="9">
        <v>43053</v>
      </c>
      <c r="AP113" s="9">
        <v>43054</v>
      </c>
      <c r="AQ113" s="9">
        <v>43055</v>
      </c>
      <c r="AR113" s="81">
        <v>43056</v>
      </c>
      <c r="AS113" s="9">
        <v>43059</v>
      </c>
      <c r="AT113" s="81">
        <v>43060</v>
      </c>
      <c r="AU113" s="81">
        <v>43061</v>
      </c>
      <c r="AV113" s="9">
        <v>43062</v>
      </c>
      <c r="AW113" s="9">
        <v>43063</v>
      </c>
      <c r="AX113" s="9">
        <v>43066</v>
      </c>
      <c r="AY113" s="9">
        <v>43067</v>
      </c>
      <c r="AZ113" s="9">
        <v>43068</v>
      </c>
      <c r="BA113" s="40">
        <v>43069</v>
      </c>
      <c r="BB113" s="9">
        <v>43070</v>
      </c>
    </row>
    <row r="114" spans="3:55" ht="15.75" thickBot="1" x14ac:dyDescent="0.3">
      <c r="C114" s="166"/>
      <c r="D114" s="37"/>
      <c r="E114" s="69" t="s">
        <v>9</v>
      </c>
      <c r="F114" s="51" t="s">
        <v>3</v>
      </c>
      <c r="G114" s="118" t="s">
        <v>3</v>
      </c>
      <c r="H114" t="s">
        <v>0</v>
      </c>
      <c r="J114" s="8" t="s">
        <v>3</v>
      </c>
      <c r="K114" s="61" t="s">
        <v>9</v>
      </c>
      <c r="L114" s="79" t="s">
        <v>6</v>
      </c>
      <c r="M114" s="79" t="s">
        <v>6</v>
      </c>
      <c r="N114" s="32" t="s">
        <v>0</v>
      </c>
      <c r="Q114" s="129" t="s">
        <v>3</v>
      </c>
      <c r="R114" s="135" t="s">
        <v>6</v>
      </c>
      <c r="S114" s="135" t="s">
        <v>6</v>
      </c>
      <c r="T114" s="26" t="s">
        <v>6</v>
      </c>
      <c r="U114" s="22" t="s">
        <v>2</v>
      </c>
      <c r="X114" s="22" t="s">
        <v>2</v>
      </c>
      <c r="Y114" s="14" t="s">
        <v>9</v>
      </c>
      <c r="Z114" s="14" t="s">
        <v>9</v>
      </c>
      <c r="AA114" s="69" t="s">
        <v>9</v>
      </c>
      <c r="AB114" s="35"/>
      <c r="AE114" t="s">
        <v>0</v>
      </c>
      <c r="AF114" s="103" t="s">
        <v>9</v>
      </c>
      <c r="AG114" s="51" t="s">
        <v>3</v>
      </c>
      <c r="AH114" s="118" t="s">
        <v>3</v>
      </c>
      <c r="AI114" s="57" t="s">
        <v>3</v>
      </c>
      <c r="AJ114" s="8" t="s">
        <v>3</v>
      </c>
      <c r="AK114" s="102" t="s">
        <v>3</v>
      </c>
      <c r="AL114" s="106" t="s">
        <v>8</v>
      </c>
      <c r="AM114" s="116" t="s">
        <v>9</v>
      </c>
      <c r="AN114" s="118" t="s">
        <v>3</v>
      </c>
      <c r="AO114" s="26" t="s">
        <v>6</v>
      </c>
      <c r="AP114" s="26" t="s">
        <v>6</v>
      </c>
      <c r="AQ114" s="135" t="s">
        <v>6</v>
      </c>
      <c r="AR114" s="23" t="s">
        <v>2</v>
      </c>
      <c r="AS114" s="235" t="s">
        <v>2</v>
      </c>
      <c r="AT114" s="23" t="s">
        <v>2</v>
      </c>
      <c r="AU114" s="23" t="s">
        <v>2</v>
      </c>
      <c r="AV114" s="23" t="s">
        <v>2</v>
      </c>
      <c r="AW114" s="18" t="s">
        <v>6</v>
      </c>
      <c r="AX114" s="22" t="s">
        <v>2</v>
      </c>
      <c r="AY114" s="14" t="s">
        <v>9</v>
      </c>
      <c r="AZ114" s="14" t="s">
        <v>9</v>
      </c>
      <c r="BA114" s="69" t="s">
        <v>9</v>
      </c>
      <c r="BB114" s="69" t="s">
        <v>9</v>
      </c>
    </row>
    <row r="115" spans="3:55" x14ac:dyDescent="0.25">
      <c r="C115" s="29"/>
      <c r="D115" s="37"/>
      <c r="E115" s="8" t="s">
        <v>3</v>
      </c>
      <c r="F115" s="188" t="s">
        <v>6</v>
      </c>
      <c r="G115" s="170" t="s">
        <v>2</v>
      </c>
      <c r="J115" s="61" t="s">
        <v>9</v>
      </c>
      <c r="K115" s="79" t="s">
        <v>6</v>
      </c>
      <c r="L115" s="61" t="s">
        <v>9</v>
      </c>
      <c r="M115" s="61" t="s">
        <v>9</v>
      </c>
      <c r="N115" s="29"/>
      <c r="Q115" s="79" t="s">
        <v>6</v>
      </c>
      <c r="R115" s="36" t="s">
        <v>5</v>
      </c>
      <c r="S115" s="71" t="s">
        <v>2</v>
      </c>
      <c r="T115" s="22" t="s">
        <v>2</v>
      </c>
      <c r="U115" s="26" t="s">
        <v>6</v>
      </c>
      <c r="X115" s="79" t="s">
        <v>6</v>
      </c>
      <c r="Y115" s="22" t="s">
        <v>2</v>
      </c>
      <c r="Z115" s="79" t="s">
        <v>6</v>
      </c>
      <c r="AA115" s="18" t="s">
        <v>6</v>
      </c>
      <c r="AB115" s="35"/>
      <c r="AF115" s="8" t="s">
        <v>3</v>
      </c>
      <c r="AG115" s="188" t="s">
        <v>6</v>
      </c>
      <c r="AH115" s="170" t="s">
        <v>2</v>
      </c>
      <c r="AI115" s="101" t="s">
        <v>9</v>
      </c>
      <c r="AJ115" s="116" t="s">
        <v>9</v>
      </c>
      <c r="AK115" s="105" t="s">
        <v>4</v>
      </c>
      <c r="AL115" s="102" t="s">
        <v>3</v>
      </c>
      <c r="AM115" s="106" t="s">
        <v>8</v>
      </c>
      <c r="AN115" s="18" t="s">
        <v>6</v>
      </c>
      <c r="AO115" s="15" t="s">
        <v>5</v>
      </c>
      <c r="AP115" s="22" t="s">
        <v>2</v>
      </c>
      <c r="AQ115" s="71" t="s">
        <v>2</v>
      </c>
      <c r="AR115" s="18" t="s">
        <v>6</v>
      </c>
      <c r="AS115" s="64" t="s">
        <v>9</v>
      </c>
      <c r="AT115" s="14" t="s">
        <v>9</v>
      </c>
      <c r="AU115" s="14" t="s">
        <v>9</v>
      </c>
      <c r="AV115" s="18" t="s">
        <v>6</v>
      </c>
      <c r="AW115" s="22" t="s">
        <v>2</v>
      </c>
      <c r="AX115" s="79" t="s">
        <v>6</v>
      </c>
      <c r="AY115" s="22" t="s">
        <v>2</v>
      </c>
      <c r="AZ115" s="188" t="s">
        <v>6</v>
      </c>
      <c r="BA115" s="18" t="s">
        <v>6</v>
      </c>
      <c r="BB115" s="15" t="s">
        <v>5</v>
      </c>
    </row>
    <row r="116" spans="3:55" x14ac:dyDescent="0.25">
      <c r="C116" s="29"/>
      <c r="D116" s="37"/>
      <c r="E116" s="22" t="s">
        <v>2</v>
      </c>
      <c r="F116" s="189" t="s">
        <v>7</v>
      </c>
      <c r="G116" s="106" t="s">
        <v>8</v>
      </c>
      <c r="J116" s="79" t="s">
        <v>6</v>
      </c>
      <c r="K116" s="8" t="s">
        <v>3</v>
      </c>
      <c r="L116" s="8" t="s">
        <v>3</v>
      </c>
      <c r="M116" s="22" t="s">
        <v>2</v>
      </c>
      <c r="N116" s="29"/>
      <c r="Q116" s="71" t="s">
        <v>2</v>
      </c>
      <c r="R116" s="51" t="s">
        <v>3</v>
      </c>
      <c r="S116" s="36" t="s">
        <v>5</v>
      </c>
      <c r="T116" s="14" t="s">
        <v>9</v>
      </c>
      <c r="U116" s="15" t="s">
        <v>5</v>
      </c>
      <c r="W116" t="s">
        <v>0</v>
      </c>
      <c r="X116" s="14" t="s">
        <v>9</v>
      </c>
      <c r="Y116" s="79" t="s">
        <v>6</v>
      </c>
      <c r="Z116" s="22" t="s">
        <v>2</v>
      </c>
      <c r="AA116" s="15" t="s">
        <v>5</v>
      </c>
      <c r="AB116" s="35"/>
      <c r="AF116" s="170" t="s">
        <v>2</v>
      </c>
      <c r="AG116" s="189" t="s">
        <v>7</v>
      </c>
      <c r="AH116" s="106" t="s">
        <v>8</v>
      </c>
      <c r="AI116" s="97" t="s">
        <v>8</v>
      </c>
      <c r="AJ116" s="170" t="s">
        <v>2</v>
      </c>
      <c r="AK116" s="106" t="s">
        <v>8</v>
      </c>
      <c r="AL116" s="170" t="s">
        <v>2</v>
      </c>
      <c r="AM116" s="8" t="s">
        <v>3</v>
      </c>
      <c r="AN116" s="22" t="s">
        <v>2</v>
      </c>
      <c r="AO116" s="8" t="s">
        <v>3</v>
      </c>
      <c r="AP116" s="15" t="s">
        <v>5</v>
      </c>
      <c r="AQ116" s="61" t="s">
        <v>9</v>
      </c>
      <c r="AR116" s="15" t="s">
        <v>5</v>
      </c>
      <c r="AS116" s="68" t="s">
        <v>6</v>
      </c>
      <c r="AT116" s="18" t="s">
        <v>6</v>
      </c>
      <c r="AU116" s="15" t="s">
        <v>5</v>
      </c>
      <c r="AV116" s="15" t="s">
        <v>5</v>
      </c>
      <c r="AW116" s="15" t="s">
        <v>5</v>
      </c>
      <c r="AX116" s="14" t="s">
        <v>9</v>
      </c>
      <c r="AY116" s="188" t="s">
        <v>6</v>
      </c>
      <c r="AZ116" s="22" t="s">
        <v>2</v>
      </c>
      <c r="BA116" s="15" t="s">
        <v>5</v>
      </c>
      <c r="BB116" s="18" t="s">
        <v>6</v>
      </c>
    </row>
    <row r="117" spans="3:55" x14ac:dyDescent="0.25">
      <c r="C117" s="29"/>
      <c r="D117" s="37"/>
      <c r="E117" s="18" t="s">
        <v>6</v>
      </c>
      <c r="F117" s="190" t="s">
        <v>2</v>
      </c>
      <c r="G117" s="116" t="s">
        <v>9</v>
      </c>
      <c r="J117" s="16" t="s">
        <v>8</v>
      </c>
      <c r="K117" s="16" t="s">
        <v>8</v>
      </c>
      <c r="L117" s="22" t="s">
        <v>2</v>
      </c>
      <c r="M117" s="8" t="s">
        <v>3</v>
      </c>
      <c r="N117" s="29"/>
      <c r="Q117" s="201" t="s">
        <v>8</v>
      </c>
      <c r="R117" s="71" t="s">
        <v>2</v>
      </c>
      <c r="S117" s="51" t="s">
        <v>3</v>
      </c>
      <c r="T117" s="8" t="s">
        <v>3</v>
      </c>
      <c r="U117" s="14" t="s">
        <v>9</v>
      </c>
      <c r="X117" s="15" t="s">
        <v>5</v>
      </c>
      <c r="Y117" s="15" t="s">
        <v>5</v>
      </c>
      <c r="Z117" s="15" t="s">
        <v>5</v>
      </c>
      <c r="AA117" s="8" t="s">
        <v>3</v>
      </c>
      <c r="AB117" s="35"/>
      <c r="AF117" s="107" t="s">
        <v>6</v>
      </c>
      <c r="AG117" s="190" t="s">
        <v>2</v>
      </c>
      <c r="AH117" s="116" t="s">
        <v>9</v>
      </c>
      <c r="AI117" s="241" t="s">
        <v>2</v>
      </c>
      <c r="AJ117" s="106" t="s">
        <v>8</v>
      </c>
      <c r="AK117" s="170" t="s">
        <v>2</v>
      </c>
      <c r="AL117" s="116" t="s">
        <v>9</v>
      </c>
      <c r="AM117" s="170" t="s">
        <v>2</v>
      </c>
      <c r="AN117" s="197" t="s">
        <v>8</v>
      </c>
      <c r="AO117" s="22" t="s">
        <v>2</v>
      </c>
      <c r="AP117" s="8" t="s">
        <v>3</v>
      </c>
      <c r="AQ117" s="51" t="s">
        <v>3</v>
      </c>
      <c r="AR117" s="14" t="s">
        <v>9</v>
      </c>
      <c r="AS117" s="57" t="s">
        <v>3</v>
      </c>
      <c r="AT117" s="8" t="s">
        <v>3</v>
      </c>
      <c r="AU117" s="18" t="s">
        <v>6</v>
      </c>
      <c r="AV117" s="14" t="s">
        <v>9</v>
      </c>
      <c r="AW117" s="14" t="s">
        <v>9</v>
      </c>
      <c r="AX117" s="15" t="s">
        <v>5</v>
      </c>
      <c r="AY117" s="15" t="s">
        <v>5</v>
      </c>
      <c r="AZ117" s="15" t="s">
        <v>5</v>
      </c>
      <c r="BA117" s="8" t="s">
        <v>3</v>
      </c>
      <c r="BB117" s="197" t="s">
        <v>8</v>
      </c>
    </row>
    <row r="118" spans="3:55" x14ac:dyDescent="0.25">
      <c r="C118" s="29"/>
      <c r="D118" s="37"/>
      <c r="E118" s="13" t="s">
        <v>7</v>
      </c>
      <c r="F118" s="191" t="s">
        <v>8</v>
      </c>
      <c r="G118" s="107" t="s">
        <v>6</v>
      </c>
      <c r="J118" s="13" t="s">
        <v>7</v>
      </c>
      <c r="K118" s="22" t="s">
        <v>2</v>
      </c>
      <c r="L118" s="16" t="s">
        <v>8</v>
      </c>
      <c r="M118" s="15" t="s">
        <v>5</v>
      </c>
      <c r="N118" s="29"/>
      <c r="Q118" s="61" t="s">
        <v>9</v>
      </c>
      <c r="R118" s="61" t="s">
        <v>9</v>
      </c>
      <c r="S118" s="61" t="s">
        <v>9</v>
      </c>
      <c r="T118" s="15" t="s">
        <v>5</v>
      </c>
      <c r="U118" s="8" t="s">
        <v>3</v>
      </c>
      <c r="X118" s="187" t="s">
        <v>4</v>
      </c>
      <c r="Y118" s="8" t="s">
        <v>3</v>
      </c>
      <c r="Z118" s="8" t="s">
        <v>3</v>
      </c>
      <c r="AA118" s="22" t="s">
        <v>2</v>
      </c>
      <c r="AB118" s="35"/>
      <c r="AF118" s="108" t="s">
        <v>7</v>
      </c>
      <c r="AG118" s="191" t="s">
        <v>8</v>
      </c>
      <c r="AH118" s="107" t="s">
        <v>6</v>
      </c>
      <c r="AI118" s="242" t="s">
        <v>4</v>
      </c>
      <c r="AJ118" s="107" t="s">
        <v>6</v>
      </c>
      <c r="AK118" s="116" t="s">
        <v>9</v>
      </c>
      <c r="AL118" s="104" t="s">
        <v>5</v>
      </c>
      <c r="AM118" s="107" t="s">
        <v>6</v>
      </c>
      <c r="AN118" s="14" t="s">
        <v>9</v>
      </c>
      <c r="AO118" s="14" t="s">
        <v>9</v>
      </c>
      <c r="AP118" s="14" t="s">
        <v>9</v>
      </c>
      <c r="AQ118" s="36" t="s">
        <v>5</v>
      </c>
      <c r="AR118" s="8" t="s">
        <v>3</v>
      </c>
      <c r="AS118" s="53" t="s">
        <v>5</v>
      </c>
      <c r="AT118" s="15" t="s">
        <v>5</v>
      </c>
      <c r="AU118" s="106" t="s">
        <v>8</v>
      </c>
      <c r="AV118" s="106" t="s">
        <v>8</v>
      </c>
      <c r="AW118" s="106" t="s">
        <v>8</v>
      </c>
      <c r="AX118" s="187" t="s">
        <v>4</v>
      </c>
      <c r="AY118" s="8" t="s">
        <v>3</v>
      </c>
      <c r="AZ118" s="8" t="s">
        <v>3</v>
      </c>
      <c r="BA118" s="22" t="s">
        <v>2</v>
      </c>
      <c r="BB118" s="170" t="s">
        <v>2</v>
      </c>
    </row>
    <row r="119" spans="3:55" x14ac:dyDescent="0.25">
      <c r="C119" s="29"/>
      <c r="D119" s="37"/>
      <c r="E119" s="16" t="s">
        <v>8</v>
      </c>
      <c r="F119" s="152" t="s">
        <v>9</v>
      </c>
      <c r="G119" s="104" t="s">
        <v>5</v>
      </c>
      <c r="J119" s="22" t="s">
        <v>2</v>
      </c>
      <c r="K119" s="13" t="s">
        <v>7</v>
      </c>
      <c r="L119" s="15" t="s">
        <v>5</v>
      </c>
      <c r="M119" s="16" t="s">
        <v>8</v>
      </c>
      <c r="N119" s="29"/>
      <c r="Q119" s="36" t="s">
        <v>5</v>
      </c>
      <c r="R119" s="201" t="s">
        <v>8</v>
      </c>
      <c r="S119" s="201" t="s">
        <v>8</v>
      </c>
      <c r="T119" s="197" t="s">
        <v>8</v>
      </c>
      <c r="U119" s="197" t="s">
        <v>8</v>
      </c>
      <c r="X119" s="8" t="s">
        <v>3</v>
      </c>
      <c r="Y119" s="187" t="s">
        <v>4</v>
      </c>
      <c r="Z119" s="187" t="s">
        <v>4</v>
      </c>
      <c r="AA119" s="13" t="s">
        <v>7</v>
      </c>
      <c r="AB119" s="35"/>
      <c r="AF119" s="106" t="s">
        <v>8</v>
      </c>
      <c r="AG119" s="152" t="s">
        <v>9</v>
      </c>
      <c r="AH119" s="104" t="s">
        <v>5</v>
      </c>
      <c r="AI119" s="240" t="s">
        <v>7</v>
      </c>
      <c r="AJ119" s="104" t="s">
        <v>5</v>
      </c>
      <c r="AK119" s="189" t="s">
        <v>7</v>
      </c>
      <c r="AL119" s="107" t="s">
        <v>6</v>
      </c>
      <c r="AM119" s="104" t="s">
        <v>5</v>
      </c>
      <c r="AN119" s="15" t="s">
        <v>5</v>
      </c>
      <c r="AO119" s="197" t="s">
        <v>8</v>
      </c>
      <c r="AP119" s="197" t="s">
        <v>8</v>
      </c>
      <c r="AQ119" s="201" t="s">
        <v>8</v>
      </c>
      <c r="AR119" s="197" t="s">
        <v>8</v>
      </c>
      <c r="AS119" s="97" t="s">
        <v>8</v>
      </c>
      <c r="AT119" s="106" t="s">
        <v>8</v>
      </c>
      <c r="AU119" s="8" t="s">
        <v>3</v>
      </c>
      <c r="AV119" s="8" t="s">
        <v>3</v>
      </c>
      <c r="AW119" s="8" t="s">
        <v>3</v>
      </c>
      <c r="AX119" s="8" t="s">
        <v>3</v>
      </c>
      <c r="AY119" s="187" t="s">
        <v>4</v>
      </c>
      <c r="AZ119" s="187" t="s">
        <v>4</v>
      </c>
      <c r="BA119" s="13" t="s">
        <v>7</v>
      </c>
      <c r="BB119" s="8" t="s">
        <v>3</v>
      </c>
      <c r="BC119" t="s">
        <v>0</v>
      </c>
    </row>
    <row r="120" spans="3:55" x14ac:dyDescent="0.25">
      <c r="C120" s="29"/>
      <c r="D120" s="37"/>
      <c r="E120" s="11" t="s">
        <v>4</v>
      </c>
      <c r="F120" s="187" t="s">
        <v>4</v>
      </c>
      <c r="G120" s="105" t="s">
        <v>4</v>
      </c>
      <c r="J120" s="15" t="s">
        <v>5</v>
      </c>
      <c r="K120" s="15" t="s">
        <v>5</v>
      </c>
      <c r="L120" s="13" t="s">
        <v>7</v>
      </c>
      <c r="M120" s="13" t="s">
        <v>7</v>
      </c>
      <c r="N120" s="29"/>
      <c r="Q120" s="187" t="s">
        <v>4</v>
      </c>
      <c r="R120" s="189" t="s">
        <v>7</v>
      </c>
      <c r="S120" s="187" t="s">
        <v>4</v>
      </c>
      <c r="T120" s="108" t="s">
        <v>7</v>
      </c>
      <c r="U120" s="108" t="s">
        <v>7</v>
      </c>
      <c r="X120" s="197" t="s">
        <v>8</v>
      </c>
      <c r="Y120" s="108" t="s">
        <v>7</v>
      </c>
      <c r="Z120" s="108" t="s">
        <v>7</v>
      </c>
      <c r="AA120" s="11" t="s">
        <v>4</v>
      </c>
      <c r="AB120" s="35"/>
      <c r="AF120" s="105" t="s">
        <v>4</v>
      </c>
      <c r="AG120" s="187" t="s">
        <v>4</v>
      </c>
      <c r="AH120" s="105" t="s">
        <v>4</v>
      </c>
      <c r="AI120" s="238" t="s">
        <v>6</v>
      </c>
      <c r="AJ120" s="105" t="s">
        <v>4</v>
      </c>
      <c r="AK120" s="107" t="s">
        <v>6</v>
      </c>
      <c r="AL120" s="105" t="s">
        <v>4</v>
      </c>
      <c r="AM120" s="105" t="s">
        <v>4</v>
      </c>
      <c r="AN120" s="105" t="s">
        <v>4</v>
      </c>
      <c r="AO120" s="108" t="s">
        <v>7</v>
      </c>
      <c r="AP120" s="105" t="s">
        <v>4</v>
      </c>
      <c r="AQ120" s="189" t="s">
        <v>7</v>
      </c>
      <c r="AR120" s="108" t="s">
        <v>7</v>
      </c>
      <c r="AS120" s="236" t="s">
        <v>7</v>
      </c>
      <c r="AT120" s="108" t="s">
        <v>7</v>
      </c>
      <c r="AU120" s="105" t="s">
        <v>4</v>
      </c>
      <c r="AV120" s="105" t="s">
        <v>4</v>
      </c>
      <c r="AW120" s="105" t="s">
        <v>4</v>
      </c>
      <c r="AX120" s="106" t="s">
        <v>8</v>
      </c>
      <c r="AY120" s="108" t="s">
        <v>7</v>
      </c>
      <c r="AZ120" s="108" t="s">
        <v>7</v>
      </c>
      <c r="BA120" s="11" t="s">
        <v>4</v>
      </c>
      <c r="BB120" s="11" t="s">
        <v>4</v>
      </c>
    </row>
    <row r="121" spans="3:55" ht="15.75" thickBot="1" x14ac:dyDescent="0.3">
      <c r="C121" s="31"/>
      <c r="D121" s="168"/>
      <c r="E121" s="33" t="s">
        <v>5</v>
      </c>
      <c r="F121" s="192" t="s">
        <v>5</v>
      </c>
      <c r="G121" s="110" t="s">
        <v>7</v>
      </c>
      <c r="J121" s="73" t="s">
        <v>4</v>
      </c>
      <c r="K121" s="73" t="s">
        <v>4</v>
      </c>
      <c r="L121" s="73" t="s">
        <v>4</v>
      </c>
      <c r="M121" s="73" t="s">
        <v>4</v>
      </c>
      <c r="N121" s="31"/>
      <c r="Q121" s="200" t="s">
        <v>7</v>
      </c>
      <c r="R121" s="206" t="s">
        <v>4</v>
      </c>
      <c r="S121" s="200" t="s">
        <v>7</v>
      </c>
      <c r="T121" s="119" t="s">
        <v>4</v>
      </c>
      <c r="U121" s="119" t="s">
        <v>4</v>
      </c>
      <c r="X121" s="108" t="s">
        <v>7</v>
      </c>
      <c r="Y121" s="197" t="s">
        <v>8</v>
      </c>
      <c r="Z121" s="197" t="s">
        <v>8</v>
      </c>
      <c r="AA121" s="17" t="s">
        <v>8</v>
      </c>
      <c r="AB121" s="35"/>
      <c r="AF121" s="43" t="s">
        <v>5</v>
      </c>
      <c r="AG121" s="192" t="s">
        <v>5</v>
      </c>
      <c r="AH121" s="110" t="s">
        <v>7</v>
      </c>
      <c r="AI121" s="239" t="s">
        <v>5</v>
      </c>
      <c r="AJ121" s="189" t="s">
        <v>7</v>
      </c>
      <c r="AK121" s="104" t="s">
        <v>5</v>
      </c>
      <c r="AL121" s="189" t="s">
        <v>7</v>
      </c>
      <c r="AM121" s="189" t="s">
        <v>7</v>
      </c>
      <c r="AN121" s="110" t="s">
        <v>7</v>
      </c>
      <c r="AO121" s="119" t="s">
        <v>4</v>
      </c>
      <c r="AP121" s="110" t="s">
        <v>7</v>
      </c>
      <c r="AQ121" s="206" t="s">
        <v>4</v>
      </c>
      <c r="AR121" s="119" t="s">
        <v>4</v>
      </c>
      <c r="AS121" s="237" t="s">
        <v>4</v>
      </c>
      <c r="AT121" s="214" t="s">
        <v>4</v>
      </c>
      <c r="AU121" s="108" t="s">
        <v>7</v>
      </c>
      <c r="AV121" s="108" t="s">
        <v>7</v>
      </c>
      <c r="AW121" s="108" t="s">
        <v>7</v>
      </c>
      <c r="AX121" s="108" t="s">
        <v>7</v>
      </c>
      <c r="AY121" s="106" t="s">
        <v>8</v>
      </c>
      <c r="AZ121" s="106" t="s">
        <v>8</v>
      </c>
      <c r="BA121" s="17" t="s">
        <v>8</v>
      </c>
      <c r="BB121" s="12" t="s">
        <v>7</v>
      </c>
    </row>
    <row r="122" spans="3:55" ht="15.75" thickBot="1" x14ac:dyDescent="0.3">
      <c r="AE122" s="6" t="s">
        <v>47</v>
      </c>
      <c r="AI122" t="s">
        <v>0</v>
      </c>
      <c r="AP122" t="s">
        <v>0</v>
      </c>
    </row>
    <row r="123" spans="3:55" ht="15.75" thickBot="1" x14ac:dyDescent="0.3">
      <c r="L123" s="6" t="s">
        <v>47</v>
      </c>
      <c r="AE123" s="26" t="s">
        <v>6</v>
      </c>
      <c r="AH123" s="9">
        <v>43044</v>
      </c>
      <c r="AM123" s="9">
        <v>43051</v>
      </c>
      <c r="AR123" s="9">
        <v>43058</v>
      </c>
      <c r="AS123" t="s">
        <v>0</v>
      </c>
      <c r="AW123" s="9">
        <v>43065</v>
      </c>
      <c r="AX123" t="s">
        <v>0</v>
      </c>
      <c r="AY123" t="s">
        <v>0</v>
      </c>
    </row>
    <row r="124" spans="3:55" ht="15.75" thickBot="1" x14ac:dyDescent="0.3">
      <c r="C124" s="9">
        <v>43045</v>
      </c>
      <c r="D124" s="9">
        <v>43046</v>
      </c>
      <c r="E124" s="9">
        <v>43047</v>
      </c>
      <c r="F124" s="9">
        <v>43048</v>
      </c>
      <c r="G124" s="9">
        <v>43049</v>
      </c>
      <c r="H124" t="s">
        <v>0</v>
      </c>
      <c r="Q124" s="9">
        <v>43059</v>
      </c>
      <c r="R124" s="9">
        <v>43060</v>
      </c>
      <c r="S124" s="9">
        <v>43061</v>
      </c>
      <c r="T124" s="9">
        <v>43062</v>
      </c>
      <c r="U124" s="9">
        <v>43063</v>
      </c>
      <c r="V124" t="s">
        <v>0</v>
      </c>
      <c r="X124" s="5"/>
      <c r="Y124" s="5"/>
      <c r="Z124" s="5"/>
      <c r="AA124" s="5"/>
      <c r="AB124" s="5"/>
      <c r="AE124" s="16" t="s">
        <v>8</v>
      </c>
      <c r="AH124" s="118" t="s">
        <v>3</v>
      </c>
      <c r="AM124" s="69" t="s">
        <v>9</v>
      </c>
      <c r="AR124" s="26" t="s">
        <v>6</v>
      </c>
      <c r="AW124" s="26" t="s">
        <v>6</v>
      </c>
    </row>
    <row r="125" spans="3:55" x14ac:dyDescent="0.25">
      <c r="C125" s="8" t="s">
        <v>3</v>
      </c>
      <c r="D125" s="8" t="s">
        <v>3</v>
      </c>
      <c r="E125" s="8" t="s">
        <v>3</v>
      </c>
      <c r="F125" s="106" t="s">
        <v>8</v>
      </c>
      <c r="G125" s="116" t="s">
        <v>9</v>
      </c>
      <c r="L125" s="26" t="s">
        <v>6</v>
      </c>
      <c r="M125" t="s">
        <v>0</v>
      </c>
      <c r="Q125" s="23" t="s">
        <v>2</v>
      </c>
      <c r="R125" s="23" t="s">
        <v>2</v>
      </c>
      <c r="S125" s="23" t="s">
        <v>2</v>
      </c>
      <c r="T125" s="23" t="s">
        <v>2</v>
      </c>
      <c r="U125" s="26" t="s">
        <v>6</v>
      </c>
      <c r="V125" s="25" t="s">
        <v>0</v>
      </c>
      <c r="X125" s="1"/>
      <c r="Y125" s="1"/>
      <c r="Z125" s="1"/>
      <c r="AA125" s="1"/>
      <c r="AB125" s="1"/>
      <c r="AE125" s="8" t="s">
        <v>3</v>
      </c>
      <c r="AH125" s="14" t="s">
        <v>9</v>
      </c>
      <c r="AJ125" t="s">
        <v>0</v>
      </c>
      <c r="AM125" s="18" t="s">
        <v>6</v>
      </c>
      <c r="AR125" s="14" t="s">
        <v>9</v>
      </c>
      <c r="AV125" t="s">
        <v>0</v>
      </c>
      <c r="AW125" s="14" t="s">
        <v>9</v>
      </c>
    </row>
    <row r="126" spans="3:55" x14ac:dyDescent="0.25">
      <c r="C126" s="116" t="s">
        <v>9</v>
      </c>
      <c r="D126" s="116" t="s">
        <v>9</v>
      </c>
      <c r="E126" s="105" t="s">
        <v>4</v>
      </c>
      <c r="F126" s="8" t="s">
        <v>3</v>
      </c>
      <c r="G126" s="106" t="s">
        <v>8</v>
      </c>
      <c r="L126" s="16" t="s">
        <v>8</v>
      </c>
      <c r="Q126" s="14" t="s">
        <v>9</v>
      </c>
      <c r="R126" s="14" t="s">
        <v>9</v>
      </c>
      <c r="S126" s="14" t="s">
        <v>9</v>
      </c>
      <c r="T126" s="18" t="s">
        <v>6</v>
      </c>
      <c r="U126" s="22" t="s">
        <v>2</v>
      </c>
      <c r="X126" s="1"/>
      <c r="Y126" s="1"/>
      <c r="Z126" s="1"/>
      <c r="AA126" s="1"/>
      <c r="AB126" s="1"/>
      <c r="AE126" s="13" t="s">
        <v>7</v>
      </c>
      <c r="AF126" t="s">
        <v>0</v>
      </c>
      <c r="AH126" s="18" t="s">
        <v>6</v>
      </c>
      <c r="AM126" s="8" t="s">
        <v>3</v>
      </c>
      <c r="AR126" s="8" t="s">
        <v>3</v>
      </c>
      <c r="AW126" s="22" t="s">
        <v>2</v>
      </c>
    </row>
    <row r="127" spans="3:55" x14ac:dyDescent="0.25">
      <c r="C127" s="106" t="s">
        <v>8</v>
      </c>
      <c r="D127" s="170" t="s">
        <v>2</v>
      </c>
      <c r="E127" s="106" t="s">
        <v>8</v>
      </c>
      <c r="F127" s="170" t="s">
        <v>2</v>
      </c>
      <c r="G127" s="8" t="s">
        <v>3</v>
      </c>
      <c r="L127" s="8" t="s">
        <v>3</v>
      </c>
      <c r="Q127" s="18" t="s">
        <v>6</v>
      </c>
      <c r="R127" s="18" t="s">
        <v>6</v>
      </c>
      <c r="S127" s="15" t="s">
        <v>5</v>
      </c>
      <c r="T127" s="15" t="s">
        <v>5</v>
      </c>
      <c r="U127" s="15" t="s">
        <v>5</v>
      </c>
      <c r="X127" s="1"/>
      <c r="Y127" s="1"/>
      <c r="Z127" s="1"/>
      <c r="AA127" s="1"/>
      <c r="AB127" s="1"/>
      <c r="AE127" s="14" t="s">
        <v>9</v>
      </c>
      <c r="AH127" s="16" t="s">
        <v>8</v>
      </c>
      <c r="AM127" s="16" t="s">
        <v>8</v>
      </c>
      <c r="AR127" s="22" t="s">
        <v>2</v>
      </c>
      <c r="AW127" s="8" t="s">
        <v>3</v>
      </c>
    </row>
    <row r="128" spans="3:55" x14ac:dyDescent="0.25">
      <c r="C128" s="170" t="s">
        <v>2</v>
      </c>
      <c r="D128" s="106" t="s">
        <v>8</v>
      </c>
      <c r="E128" s="170" t="s">
        <v>2</v>
      </c>
      <c r="F128" s="116" t="s">
        <v>9</v>
      </c>
      <c r="G128" s="170" t="s">
        <v>2</v>
      </c>
      <c r="L128" s="13" t="s">
        <v>7</v>
      </c>
      <c r="Q128" s="8" t="s">
        <v>3</v>
      </c>
      <c r="R128" s="8" t="s">
        <v>3</v>
      </c>
      <c r="S128" s="18" t="s">
        <v>6</v>
      </c>
      <c r="T128" s="14" t="s">
        <v>9</v>
      </c>
      <c r="U128" s="14" t="s">
        <v>9</v>
      </c>
      <c r="X128" s="1"/>
      <c r="Y128" s="1"/>
      <c r="Z128" s="1"/>
      <c r="AA128" s="1"/>
      <c r="AB128" s="1"/>
      <c r="AE128" s="15" t="s">
        <v>5</v>
      </c>
      <c r="AH128" s="13" t="s">
        <v>7</v>
      </c>
      <c r="AM128" s="22" t="s">
        <v>2</v>
      </c>
      <c r="AR128" s="16" t="s">
        <v>8</v>
      </c>
      <c r="AW128" s="15" t="s">
        <v>5</v>
      </c>
    </row>
    <row r="129" spans="2:53" x14ac:dyDescent="0.25">
      <c r="C129" s="105" t="s">
        <v>4</v>
      </c>
      <c r="D129" s="107" t="s">
        <v>6</v>
      </c>
      <c r="E129" s="116" t="s">
        <v>9</v>
      </c>
      <c r="F129" s="104" t="s">
        <v>5</v>
      </c>
      <c r="G129" s="107" t="s">
        <v>6</v>
      </c>
      <c r="J129" t="s">
        <v>0</v>
      </c>
      <c r="L129" s="14" t="s">
        <v>9</v>
      </c>
      <c r="Q129" s="15" t="s">
        <v>5</v>
      </c>
      <c r="R129" s="15" t="s">
        <v>5</v>
      </c>
      <c r="S129" s="106" t="s">
        <v>8</v>
      </c>
      <c r="T129" s="106" t="s">
        <v>8</v>
      </c>
      <c r="U129" s="106" t="s">
        <v>8</v>
      </c>
      <c r="X129" s="1"/>
      <c r="Y129" s="1"/>
      <c r="Z129" s="1"/>
      <c r="AA129" s="1"/>
      <c r="AB129" s="1"/>
      <c r="AE129" s="22" t="s">
        <v>2</v>
      </c>
      <c r="AH129" s="22" t="s">
        <v>2</v>
      </c>
      <c r="AM129" s="13" t="s">
        <v>7</v>
      </c>
      <c r="AR129" s="15" t="s">
        <v>5</v>
      </c>
      <c r="AW129" s="16" t="s">
        <v>8</v>
      </c>
    </row>
    <row r="130" spans="2:53" ht="15.75" thickBot="1" x14ac:dyDescent="0.3">
      <c r="C130" s="189" t="s">
        <v>7</v>
      </c>
      <c r="D130" s="104" t="s">
        <v>5</v>
      </c>
      <c r="E130" s="189" t="s">
        <v>7</v>
      </c>
      <c r="F130" s="107" t="s">
        <v>6</v>
      </c>
      <c r="G130" s="104" t="s">
        <v>5</v>
      </c>
      <c r="L130" s="15" t="s">
        <v>5</v>
      </c>
      <c r="M130" s="25"/>
      <c r="Q130" s="106" t="s">
        <v>8</v>
      </c>
      <c r="R130" s="106" t="s">
        <v>8</v>
      </c>
      <c r="S130" s="8" t="s">
        <v>3</v>
      </c>
      <c r="T130" s="8" t="s">
        <v>3</v>
      </c>
      <c r="U130" s="8" t="s">
        <v>3</v>
      </c>
      <c r="X130" s="1"/>
      <c r="Y130" s="1"/>
      <c r="Z130" s="1"/>
      <c r="AA130" s="1"/>
      <c r="AB130" s="1"/>
      <c r="AE130" s="73" t="s">
        <v>4</v>
      </c>
      <c r="AH130" s="15" t="s">
        <v>5</v>
      </c>
      <c r="AM130" s="15" t="s">
        <v>5</v>
      </c>
      <c r="AR130" s="13" t="s">
        <v>7</v>
      </c>
      <c r="AW130" s="13" t="s">
        <v>7</v>
      </c>
    </row>
    <row r="131" spans="2:53" ht="15.75" thickBot="1" x14ac:dyDescent="0.3">
      <c r="C131" s="107" t="s">
        <v>6</v>
      </c>
      <c r="D131" s="105" t="s">
        <v>4</v>
      </c>
      <c r="E131" s="107" t="s">
        <v>6</v>
      </c>
      <c r="F131" s="105" t="s">
        <v>4</v>
      </c>
      <c r="G131" s="105" t="s">
        <v>4</v>
      </c>
      <c r="L131" s="22" t="s">
        <v>2</v>
      </c>
      <c r="Q131" s="108" t="s">
        <v>7</v>
      </c>
      <c r="R131" s="108" t="s">
        <v>7</v>
      </c>
      <c r="S131" s="105" t="s">
        <v>4</v>
      </c>
      <c r="T131" s="105" t="s">
        <v>4</v>
      </c>
      <c r="U131" s="105" t="s">
        <v>4</v>
      </c>
      <c r="X131" s="1"/>
      <c r="Y131" s="1"/>
      <c r="Z131" s="1"/>
      <c r="AA131" s="1"/>
      <c r="AB131" s="1"/>
      <c r="AH131" s="73" t="s">
        <v>4</v>
      </c>
      <c r="AM131" s="73" t="s">
        <v>4</v>
      </c>
      <c r="AR131" s="73" t="s">
        <v>4</v>
      </c>
      <c r="AW131" s="73" t="s">
        <v>4</v>
      </c>
    </row>
    <row r="132" spans="2:53" ht="15.75" thickBot="1" x14ac:dyDescent="0.3">
      <c r="C132" s="104" t="s">
        <v>5</v>
      </c>
      <c r="D132" s="189" t="s">
        <v>7</v>
      </c>
      <c r="E132" s="104" t="s">
        <v>5</v>
      </c>
      <c r="F132" s="189" t="s">
        <v>7</v>
      </c>
      <c r="G132" s="189" t="s">
        <v>7</v>
      </c>
      <c r="L132" s="73" t="s">
        <v>4</v>
      </c>
      <c r="Q132" s="214" t="s">
        <v>4</v>
      </c>
      <c r="R132" s="214" t="s">
        <v>4</v>
      </c>
      <c r="S132" s="108" t="s">
        <v>7</v>
      </c>
      <c r="T132" s="108" t="s">
        <v>7</v>
      </c>
      <c r="U132" s="110" t="s">
        <v>7</v>
      </c>
      <c r="X132" s="2"/>
      <c r="Y132" s="2"/>
      <c r="Z132" s="2"/>
      <c r="AA132" s="2"/>
      <c r="AB132" s="2"/>
    </row>
    <row r="134" spans="2:53" s="165" customFormat="1" ht="15.75" thickBot="1" x14ac:dyDescent="0.3"/>
    <row r="135" spans="2:53" ht="15.75" thickBot="1" x14ac:dyDescent="0.3">
      <c r="B135" s="9">
        <v>43070</v>
      </c>
      <c r="C135" s="9">
        <v>43073</v>
      </c>
      <c r="D135" s="9">
        <v>43074</v>
      </c>
      <c r="E135" s="9">
        <v>43075</v>
      </c>
      <c r="F135" s="9">
        <v>43076</v>
      </c>
      <c r="G135" s="9">
        <v>43077</v>
      </c>
      <c r="H135" s="3" t="s">
        <v>0</v>
      </c>
      <c r="I135" s="281"/>
      <c r="J135" s="9">
        <v>43072</v>
      </c>
      <c r="K135" s="9">
        <v>43079</v>
      </c>
      <c r="L135" s="9">
        <v>43086</v>
      </c>
      <c r="M135" s="9">
        <v>43093</v>
      </c>
      <c r="N135" s="9">
        <v>43100</v>
      </c>
      <c r="O135" s="3" t="s">
        <v>0</v>
      </c>
      <c r="P135" s="281"/>
      <c r="Q135" s="9">
        <v>43087</v>
      </c>
      <c r="R135" s="9">
        <v>43088</v>
      </c>
      <c r="S135" s="9">
        <v>43089</v>
      </c>
      <c r="T135" s="9">
        <v>43090</v>
      </c>
      <c r="U135" s="9">
        <v>43091</v>
      </c>
      <c r="V135" s="4"/>
      <c r="W135" s="4"/>
      <c r="X135" s="5"/>
      <c r="Y135" s="5"/>
      <c r="Z135" s="5"/>
      <c r="AA135" s="5"/>
      <c r="AB135" s="5"/>
      <c r="AF135" s="9">
        <v>43070</v>
      </c>
      <c r="AG135" s="9">
        <v>43073</v>
      </c>
      <c r="AH135" s="9">
        <v>43074</v>
      </c>
      <c r="AI135" s="9">
        <v>43075</v>
      </c>
      <c r="AJ135" s="9">
        <v>43076</v>
      </c>
      <c r="AK135" s="9">
        <v>43077</v>
      </c>
      <c r="AL135" s="9">
        <v>43080</v>
      </c>
      <c r="AM135" s="9">
        <v>43081</v>
      </c>
      <c r="AN135" s="9">
        <v>43082</v>
      </c>
      <c r="AO135" s="9">
        <v>43083</v>
      </c>
      <c r="AP135" s="9">
        <v>43084</v>
      </c>
      <c r="AQ135" s="9">
        <v>43087</v>
      </c>
      <c r="AR135" s="9">
        <v>43088</v>
      </c>
      <c r="AS135" s="9">
        <v>43089</v>
      </c>
      <c r="AT135" s="9">
        <v>43090</v>
      </c>
      <c r="AU135" s="9">
        <v>43091</v>
      </c>
      <c r="AV135" s="9">
        <v>43094</v>
      </c>
      <c r="AW135" s="9">
        <v>43095</v>
      </c>
      <c r="AX135" s="9">
        <v>43096</v>
      </c>
      <c r="AY135" s="9">
        <v>43097</v>
      </c>
      <c r="AZ135" s="9">
        <v>43098</v>
      </c>
      <c r="BA135" t="s">
        <v>0</v>
      </c>
    </row>
    <row r="136" spans="2:53" x14ac:dyDescent="0.25">
      <c r="B136" s="80" t="s">
        <v>9</v>
      </c>
      <c r="C136" s="69" t="s">
        <v>9</v>
      </c>
      <c r="D136" s="80" t="s">
        <v>9</v>
      </c>
      <c r="E136" s="69" t="s">
        <v>9</v>
      </c>
      <c r="F136" s="69" t="s">
        <v>9</v>
      </c>
      <c r="G136" s="69" t="s">
        <v>9</v>
      </c>
      <c r="H136" t="s">
        <v>0</v>
      </c>
      <c r="I136" s="25" t="s">
        <v>0</v>
      </c>
      <c r="J136" s="69" t="s">
        <v>9</v>
      </c>
      <c r="K136" s="61" t="s">
        <v>9</v>
      </c>
      <c r="L136" s="80" t="s">
        <v>9</v>
      </c>
      <c r="M136" s="69" t="s">
        <v>9</v>
      </c>
      <c r="N136" s="69" t="s">
        <v>9</v>
      </c>
      <c r="O136" s="25" t="s">
        <v>0</v>
      </c>
      <c r="Q136" s="24" t="s">
        <v>4</v>
      </c>
      <c r="R136" s="24" t="s">
        <v>4</v>
      </c>
      <c r="S136" s="24" t="s">
        <v>4</v>
      </c>
      <c r="T136" s="24" t="s">
        <v>4</v>
      </c>
      <c r="U136" s="24" t="s">
        <v>4</v>
      </c>
      <c r="X136" s="1"/>
      <c r="Y136" s="1"/>
      <c r="Z136" s="1"/>
      <c r="AA136" s="1"/>
      <c r="AB136" s="1"/>
      <c r="AF136" s="69" t="s">
        <v>9</v>
      </c>
      <c r="AG136" s="69" t="s">
        <v>9</v>
      </c>
      <c r="AH136" s="69" t="s">
        <v>9</v>
      </c>
      <c r="AI136" s="69" t="s">
        <v>9</v>
      </c>
      <c r="AJ136" s="69" t="s">
        <v>9</v>
      </c>
      <c r="AK136" s="69" t="s">
        <v>9</v>
      </c>
      <c r="AL136" s="54" t="s">
        <v>4</v>
      </c>
      <c r="AM136" s="24" t="s">
        <v>4</v>
      </c>
      <c r="AN136" s="300" t="s">
        <v>4</v>
      </c>
      <c r="AO136" s="24" t="s">
        <v>4</v>
      </c>
      <c r="AP136" s="24" t="s">
        <v>4</v>
      </c>
      <c r="AQ136" s="24" t="s">
        <v>4</v>
      </c>
      <c r="AR136" s="141" t="s">
        <v>4</v>
      </c>
      <c r="AS136" s="24" t="s">
        <v>4</v>
      </c>
      <c r="AT136" s="24" t="s">
        <v>4</v>
      </c>
      <c r="AU136" s="24" t="s">
        <v>4</v>
      </c>
      <c r="AV136" s="13" t="s">
        <v>7</v>
      </c>
      <c r="AW136" s="13" t="s">
        <v>7</v>
      </c>
      <c r="AX136" s="13" t="s">
        <v>7</v>
      </c>
      <c r="AY136" s="136" t="s">
        <v>7</v>
      </c>
      <c r="AZ136" s="136" t="s">
        <v>7</v>
      </c>
    </row>
    <row r="137" spans="2:53" x14ac:dyDescent="0.25">
      <c r="B137" s="36" t="s">
        <v>5</v>
      </c>
      <c r="C137" s="18" t="s">
        <v>6</v>
      </c>
      <c r="D137" s="201" t="s">
        <v>8</v>
      </c>
      <c r="E137" s="295" t="s">
        <v>2</v>
      </c>
      <c r="F137" s="8" t="s">
        <v>3</v>
      </c>
      <c r="G137" s="8" t="s">
        <v>3</v>
      </c>
      <c r="I137" t="s">
        <v>0</v>
      </c>
      <c r="J137" s="18" t="s">
        <v>6</v>
      </c>
      <c r="K137" s="79" t="s">
        <v>6</v>
      </c>
      <c r="L137" s="79" t="s">
        <v>6</v>
      </c>
      <c r="M137" s="18" t="s">
        <v>6</v>
      </c>
      <c r="N137" s="18" t="s">
        <v>6</v>
      </c>
      <c r="Q137" s="13" t="s">
        <v>7</v>
      </c>
      <c r="R137" s="13" t="s">
        <v>7</v>
      </c>
      <c r="S137" s="13" t="s">
        <v>7</v>
      </c>
      <c r="T137" s="13" t="s">
        <v>7</v>
      </c>
      <c r="U137" s="13" t="s">
        <v>7</v>
      </c>
      <c r="X137" s="1"/>
      <c r="Y137" s="1"/>
      <c r="Z137" s="1"/>
      <c r="AA137" s="1"/>
      <c r="AB137" s="1"/>
      <c r="AF137" s="15" t="s">
        <v>5</v>
      </c>
      <c r="AG137" s="18" t="s">
        <v>6</v>
      </c>
      <c r="AH137" s="197" t="s">
        <v>8</v>
      </c>
      <c r="AI137" s="295" t="s">
        <v>2</v>
      </c>
      <c r="AJ137" s="8" t="s">
        <v>3</v>
      </c>
      <c r="AK137" s="8" t="s">
        <v>3</v>
      </c>
      <c r="AL137" s="51" t="s">
        <v>3</v>
      </c>
      <c r="AM137" s="8" t="s">
        <v>3</v>
      </c>
      <c r="AN137" s="244" t="s">
        <v>7</v>
      </c>
      <c r="AO137" s="13" t="s">
        <v>7</v>
      </c>
      <c r="AP137" s="13" t="s">
        <v>7</v>
      </c>
      <c r="AQ137" s="13" t="s">
        <v>7</v>
      </c>
      <c r="AR137" s="59" t="s">
        <v>7</v>
      </c>
      <c r="AS137" s="13" t="s">
        <v>7</v>
      </c>
      <c r="AT137" s="13" t="s">
        <v>7</v>
      </c>
      <c r="AU137" s="13" t="s">
        <v>7</v>
      </c>
      <c r="AV137" s="11" t="s">
        <v>4</v>
      </c>
      <c r="AW137" s="11" t="s">
        <v>4</v>
      </c>
      <c r="AX137" s="11" t="s">
        <v>4</v>
      </c>
      <c r="AY137" s="11" t="s">
        <v>4</v>
      </c>
      <c r="AZ137" s="15" t="s">
        <v>5</v>
      </c>
    </row>
    <row r="138" spans="2:53" x14ac:dyDescent="0.25">
      <c r="B138" s="79" t="s">
        <v>6</v>
      </c>
      <c r="C138" s="197" t="s">
        <v>8</v>
      </c>
      <c r="D138" s="79" t="s">
        <v>6</v>
      </c>
      <c r="E138" s="8" t="s">
        <v>3</v>
      </c>
      <c r="F138" s="18" t="s">
        <v>6</v>
      </c>
      <c r="G138" s="18" t="s">
        <v>6</v>
      </c>
      <c r="J138" s="15" t="s">
        <v>5</v>
      </c>
      <c r="K138" s="51" t="s">
        <v>3</v>
      </c>
      <c r="L138" s="51" t="s">
        <v>3</v>
      </c>
      <c r="M138" s="16" t="s">
        <v>8</v>
      </c>
      <c r="N138" s="13" t="s">
        <v>7</v>
      </c>
      <c r="Q138" s="15" t="s">
        <v>5</v>
      </c>
      <c r="R138" s="18" t="s">
        <v>6</v>
      </c>
      <c r="S138" s="18" t="s">
        <v>6</v>
      </c>
      <c r="T138" s="18" t="s">
        <v>6</v>
      </c>
      <c r="U138" s="16" t="s">
        <v>8</v>
      </c>
      <c r="X138" s="1"/>
      <c r="Y138" s="1"/>
      <c r="Z138" s="1"/>
      <c r="AA138" s="1"/>
      <c r="AB138" s="1"/>
      <c r="AF138" s="18" t="s">
        <v>6</v>
      </c>
      <c r="AG138" s="197" t="s">
        <v>8</v>
      </c>
      <c r="AH138" s="18" t="s">
        <v>6</v>
      </c>
      <c r="AI138" s="8" t="s">
        <v>3</v>
      </c>
      <c r="AJ138" s="18" t="s">
        <v>6</v>
      </c>
      <c r="AK138" s="18" t="s">
        <v>6</v>
      </c>
      <c r="AL138" s="61" t="s">
        <v>9</v>
      </c>
      <c r="AM138" s="116" t="s">
        <v>9</v>
      </c>
      <c r="AN138" s="299" t="s">
        <v>9</v>
      </c>
      <c r="AO138" s="116" t="s">
        <v>9</v>
      </c>
      <c r="AP138" s="295" t="s">
        <v>2</v>
      </c>
      <c r="AQ138" s="104" t="s">
        <v>5</v>
      </c>
      <c r="AR138" s="188" t="s">
        <v>6</v>
      </c>
      <c r="AS138" s="107" t="s">
        <v>6</v>
      </c>
      <c r="AT138" s="107" t="s">
        <v>6</v>
      </c>
      <c r="AU138" s="106" t="s">
        <v>8</v>
      </c>
      <c r="AV138" s="16" t="s">
        <v>8</v>
      </c>
      <c r="AW138" s="16" t="s">
        <v>8</v>
      </c>
      <c r="AX138" s="16" t="s">
        <v>8</v>
      </c>
      <c r="AY138" s="16" t="s">
        <v>8</v>
      </c>
      <c r="AZ138" s="16" t="s">
        <v>8</v>
      </c>
    </row>
    <row r="139" spans="2:53" x14ac:dyDescent="0.25">
      <c r="B139" s="201" t="s">
        <v>8</v>
      </c>
      <c r="C139" s="15" t="s">
        <v>5</v>
      </c>
      <c r="D139" s="51" t="s">
        <v>3</v>
      </c>
      <c r="E139" s="18" t="s">
        <v>6</v>
      </c>
      <c r="F139" s="295" t="s">
        <v>2</v>
      </c>
      <c r="G139" s="104" t="s">
        <v>5</v>
      </c>
      <c r="J139" s="8" t="s">
        <v>3</v>
      </c>
      <c r="K139" s="67" t="s">
        <v>8</v>
      </c>
      <c r="L139" s="71" t="s">
        <v>2</v>
      </c>
      <c r="M139" s="8" t="s">
        <v>3</v>
      </c>
      <c r="N139" s="16" t="s">
        <v>8</v>
      </c>
      <c r="Q139" s="116" t="s">
        <v>9</v>
      </c>
      <c r="R139" s="116" t="s">
        <v>9</v>
      </c>
      <c r="S139" s="15" t="s">
        <v>5</v>
      </c>
      <c r="T139" s="67" t="s">
        <v>8</v>
      </c>
      <c r="U139" s="18" t="s">
        <v>6</v>
      </c>
      <c r="X139" s="1"/>
      <c r="Y139" s="1"/>
      <c r="Z139" s="1"/>
      <c r="AA139" s="1"/>
      <c r="AB139" s="1"/>
      <c r="AF139" s="197" t="s">
        <v>8</v>
      </c>
      <c r="AG139" s="15" t="s">
        <v>5</v>
      </c>
      <c r="AH139" s="8" t="s">
        <v>3</v>
      </c>
      <c r="AI139" s="18" t="s">
        <v>6</v>
      </c>
      <c r="AJ139" s="295" t="s">
        <v>2</v>
      </c>
      <c r="AK139" s="104" t="s">
        <v>5</v>
      </c>
      <c r="AL139" s="79" t="s">
        <v>6</v>
      </c>
      <c r="AM139" s="15" t="s">
        <v>5</v>
      </c>
      <c r="AN139" s="301" t="s">
        <v>6</v>
      </c>
      <c r="AO139" s="295" t="s">
        <v>2</v>
      </c>
      <c r="AP139" s="8" t="s">
        <v>3</v>
      </c>
      <c r="AQ139" s="116" t="s">
        <v>9</v>
      </c>
      <c r="AR139" s="152" t="s">
        <v>9</v>
      </c>
      <c r="AS139" s="104" t="s">
        <v>5</v>
      </c>
      <c r="AT139" s="106" t="s">
        <v>8</v>
      </c>
      <c r="AU139" s="107" t="s">
        <v>6</v>
      </c>
      <c r="AV139" s="18" t="s">
        <v>6</v>
      </c>
      <c r="AW139" s="18" t="s">
        <v>6</v>
      </c>
      <c r="AX139" s="18" t="s">
        <v>6</v>
      </c>
      <c r="AY139" s="18" t="s">
        <v>6</v>
      </c>
      <c r="AZ139" s="11" t="s">
        <v>4</v>
      </c>
    </row>
    <row r="140" spans="2:53" x14ac:dyDescent="0.25">
      <c r="B140" s="296" t="s">
        <v>2</v>
      </c>
      <c r="C140" s="8" t="s">
        <v>3</v>
      </c>
      <c r="D140" s="296" t="s">
        <v>2</v>
      </c>
      <c r="E140" s="276" t="s">
        <v>4</v>
      </c>
      <c r="F140" s="104" t="s">
        <v>5</v>
      </c>
      <c r="G140" s="276" t="s">
        <v>4</v>
      </c>
      <c r="J140" s="16" t="s">
        <v>8</v>
      </c>
      <c r="K140" s="71" t="s">
        <v>2</v>
      </c>
      <c r="L140" s="54" t="s">
        <v>4</v>
      </c>
      <c r="M140" s="11" t="s">
        <v>4</v>
      </c>
      <c r="N140" s="15" t="s">
        <v>5</v>
      </c>
      <c r="O140" t="s">
        <v>0</v>
      </c>
      <c r="Q140" s="295" t="s">
        <v>2</v>
      </c>
      <c r="R140" s="15" t="s">
        <v>5</v>
      </c>
      <c r="S140" s="116" t="s">
        <v>9</v>
      </c>
      <c r="T140" s="116" t="s">
        <v>9</v>
      </c>
      <c r="U140" s="15" t="s">
        <v>5</v>
      </c>
      <c r="X140" s="1"/>
      <c r="Y140" s="1"/>
      <c r="Z140" s="1"/>
      <c r="AA140" s="1"/>
      <c r="AB140" s="1"/>
      <c r="AF140" s="295" t="s">
        <v>2</v>
      </c>
      <c r="AG140" s="8" t="s">
        <v>3</v>
      </c>
      <c r="AH140" s="295" t="s">
        <v>2</v>
      </c>
      <c r="AI140" s="276" t="s">
        <v>4</v>
      </c>
      <c r="AJ140" s="104" t="s">
        <v>5</v>
      </c>
      <c r="AK140" s="276" t="s">
        <v>4</v>
      </c>
      <c r="AL140" s="36" t="s">
        <v>5</v>
      </c>
      <c r="AM140" s="13" t="s">
        <v>7</v>
      </c>
      <c r="AN140" s="302" t="s">
        <v>5</v>
      </c>
      <c r="AO140" s="8" t="s">
        <v>3</v>
      </c>
      <c r="AP140" s="104" t="s">
        <v>5</v>
      </c>
      <c r="AQ140" s="295" t="s">
        <v>2</v>
      </c>
      <c r="AR140" s="305" t="s">
        <v>5</v>
      </c>
      <c r="AS140" s="116" t="s">
        <v>9</v>
      </c>
      <c r="AT140" s="116" t="s">
        <v>9</v>
      </c>
      <c r="AU140" s="104" t="s">
        <v>5</v>
      </c>
      <c r="AV140" s="14" t="s">
        <v>9</v>
      </c>
      <c r="AW140" s="14" t="s">
        <v>9</v>
      </c>
      <c r="AX140" s="14" t="s">
        <v>9</v>
      </c>
      <c r="AY140" s="15" t="s">
        <v>5</v>
      </c>
      <c r="AZ140" s="14" t="s">
        <v>9</v>
      </c>
    </row>
    <row r="141" spans="2:53" x14ac:dyDescent="0.25">
      <c r="B141" s="51" t="s">
        <v>3</v>
      </c>
      <c r="C141" s="295" t="s">
        <v>2</v>
      </c>
      <c r="D141" s="36" t="s">
        <v>5</v>
      </c>
      <c r="E141" s="15" t="s">
        <v>5</v>
      </c>
      <c r="F141" s="276" t="s">
        <v>4</v>
      </c>
      <c r="G141" s="197" t="s">
        <v>8</v>
      </c>
      <c r="H141" t="s">
        <v>0</v>
      </c>
      <c r="J141" s="22" t="s">
        <v>2</v>
      </c>
      <c r="K141" s="36" t="s">
        <v>5</v>
      </c>
      <c r="L141" s="59" t="s">
        <v>7</v>
      </c>
      <c r="M141" s="13" t="s">
        <v>7</v>
      </c>
      <c r="N141" s="11" t="s">
        <v>4</v>
      </c>
      <c r="Q141" s="8" t="s">
        <v>3</v>
      </c>
      <c r="R141" s="8" t="s">
        <v>3</v>
      </c>
      <c r="S141" s="8" t="s">
        <v>3</v>
      </c>
      <c r="T141" s="8" t="s">
        <v>3</v>
      </c>
      <c r="U141" s="8" t="s">
        <v>3</v>
      </c>
      <c r="X141" s="1"/>
      <c r="Y141" s="1"/>
      <c r="Z141" s="1"/>
      <c r="AA141" s="1"/>
      <c r="AB141" s="1"/>
      <c r="AF141" s="8" t="s">
        <v>3</v>
      </c>
      <c r="AG141" s="295" t="s">
        <v>2</v>
      </c>
      <c r="AH141" s="15" t="s">
        <v>5</v>
      </c>
      <c r="AI141" s="15" t="s">
        <v>5</v>
      </c>
      <c r="AJ141" s="276" t="s">
        <v>4</v>
      </c>
      <c r="AK141" s="197" t="s">
        <v>8</v>
      </c>
      <c r="AL141" s="201" t="s">
        <v>8</v>
      </c>
      <c r="AM141" s="107" t="s">
        <v>6</v>
      </c>
      <c r="AN141" s="185" t="s">
        <v>3</v>
      </c>
      <c r="AO141" s="106" t="s">
        <v>8</v>
      </c>
      <c r="AP141" s="116" t="s">
        <v>9</v>
      </c>
      <c r="AQ141" s="102" t="s">
        <v>3</v>
      </c>
      <c r="AR141" s="306" t="s">
        <v>3</v>
      </c>
      <c r="AS141" s="102" t="s">
        <v>3</v>
      </c>
      <c r="AT141" s="102" t="s">
        <v>3</v>
      </c>
      <c r="AU141" s="102" t="s">
        <v>3</v>
      </c>
      <c r="AV141" s="8" t="s">
        <v>3</v>
      </c>
      <c r="AW141" s="8" t="s">
        <v>3</v>
      </c>
      <c r="AX141" s="15" t="s">
        <v>5</v>
      </c>
      <c r="AY141" s="14" t="s">
        <v>9</v>
      </c>
      <c r="AZ141" s="18" t="s">
        <v>6</v>
      </c>
    </row>
    <row r="142" spans="2:53" ht="15.75" thickBot="1" x14ac:dyDescent="0.3">
      <c r="B142" s="54" t="s">
        <v>4</v>
      </c>
      <c r="C142" s="13" t="s">
        <v>7</v>
      </c>
      <c r="D142" s="59" t="s">
        <v>7</v>
      </c>
      <c r="E142" s="197" t="s">
        <v>8</v>
      </c>
      <c r="F142" s="197" t="s">
        <v>8</v>
      </c>
      <c r="G142" s="295" t="s">
        <v>2</v>
      </c>
      <c r="J142" s="13" t="s">
        <v>7</v>
      </c>
      <c r="K142" s="59" t="s">
        <v>7</v>
      </c>
      <c r="L142" s="36" t="s">
        <v>5</v>
      </c>
      <c r="M142" s="15" t="s">
        <v>5</v>
      </c>
      <c r="N142" s="8" t="s">
        <v>3</v>
      </c>
      <c r="Q142" s="18" t="s">
        <v>6</v>
      </c>
      <c r="R142" s="295" t="s">
        <v>2</v>
      </c>
      <c r="S142" s="17" t="s">
        <v>8</v>
      </c>
      <c r="T142" s="15" t="s">
        <v>5</v>
      </c>
      <c r="U142" s="116" t="s">
        <v>9</v>
      </c>
      <c r="X142" s="1"/>
      <c r="Y142" s="1"/>
      <c r="Z142" s="1"/>
      <c r="AA142" s="1"/>
      <c r="AB142" s="1"/>
      <c r="AF142" s="11" t="s">
        <v>4</v>
      </c>
      <c r="AG142" s="13" t="s">
        <v>7</v>
      </c>
      <c r="AH142" s="13" t="s">
        <v>7</v>
      </c>
      <c r="AI142" s="197" t="s">
        <v>8</v>
      </c>
      <c r="AJ142" s="197" t="s">
        <v>8</v>
      </c>
      <c r="AK142" s="295" t="s">
        <v>2</v>
      </c>
      <c r="AL142" s="296" t="s">
        <v>2</v>
      </c>
      <c r="AM142" s="106" t="s">
        <v>8</v>
      </c>
      <c r="AN142" s="298" t="s">
        <v>2</v>
      </c>
      <c r="AO142" s="104" t="s">
        <v>5</v>
      </c>
      <c r="AP142" s="107" t="s">
        <v>6</v>
      </c>
      <c r="AQ142" s="107" t="s">
        <v>6</v>
      </c>
      <c r="AR142" s="296" t="s">
        <v>2</v>
      </c>
      <c r="AS142" s="106" t="s">
        <v>8</v>
      </c>
      <c r="AT142" s="104" t="s">
        <v>5</v>
      </c>
      <c r="AU142" s="116" t="s">
        <v>9</v>
      </c>
      <c r="AV142" s="15" t="s">
        <v>5</v>
      </c>
      <c r="AW142" s="15" t="s">
        <v>5</v>
      </c>
      <c r="AX142" s="8" t="s">
        <v>3</v>
      </c>
      <c r="AY142" s="295" t="s">
        <v>2</v>
      </c>
      <c r="AZ142" s="295" t="s">
        <v>2</v>
      </c>
    </row>
    <row r="143" spans="2:53" ht="15.75" thickBot="1" x14ac:dyDescent="0.3">
      <c r="B143" s="196" t="s">
        <v>7</v>
      </c>
      <c r="C143" s="214" t="s">
        <v>4</v>
      </c>
      <c r="D143" s="275" t="s">
        <v>4</v>
      </c>
      <c r="E143" s="12" t="s">
        <v>7</v>
      </c>
      <c r="F143" s="110" t="s">
        <v>7</v>
      </c>
      <c r="G143" s="110" t="s">
        <v>7</v>
      </c>
      <c r="J143" s="73" t="s">
        <v>4</v>
      </c>
      <c r="K143" s="76" t="s">
        <v>4</v>
      </c>
      <c r="L143" s="142" t="s">
        <v>8</v>
      </c>
      <c r="M143" s="20" t="s">
        <v>2</v>
      </c>
      <c r="N143" s="20" t="s">
        <v>2</v>
      </c>
      <c r="Q143" s="17" t="s">
        <v>8</v>
      </c>
      <c r="R143" s="17" t="s">
        <v>8</v>
      </c>
      <c r="S143" s="295" t="s">
        <v>2</v>
      </c>
      <c r="T143" s="295" t="s">
        <v>2</v>
      </c>
      <c r="U143" s="109" t="s">
        <v>2</v>
      </c>
      <c r="X143" s="2"/>
      <c r="Y143" s="2"/>
      <c r="Z143" s="2"/>
      <c r="AA143" s="2"/>
      <c r="AB143" s="2"/>
      <c r="AF143" s="12" t="s">
        <v>7</v>
      </c>
      <c r="AG143" s="214" t="s">
        <v>4</v>
      </c>
      <c r="AH143" s="214" t="s">
        <v>4</v>
      </c>
      <c r="AI143" s="12" t="s">
        <v>7</v>
      </c>
      <c r="AJ143" s="110" t="s">
        <v>7</v>
      </c>
      <c r="AK143" s="110" t="s">
        <v>7</v>
      </c>
      <c r="AL143" s="196" t="s">
        <v>7</v>
      </c>
      <c r="AM143" s="109" t="s">
        <v>2</v>
      </c>
      <c r="AN143" s="303" t="s">
        <v>8</v>
      </c>
      <c r="AO143" s="297" t="s">
        <v>6</v>
      </c>
      <c r="AP143" s="140" t="s">
        <v>8</v>
      </c>
      <c r="AQ143" s="140" t="s">
        <v>8</v>
      </c>
      <c r="AR143" s="304" t="s">
        <v>8</v>
      </c>
      <c r="AS143" s="109" t="s">
        <v>2</v>
      </c>
      <c r="AT143" s="109" t="s">
        <v>2</v>
      </c>
      <c r="AU143" s="109" t="s">
        <v>2</v>
      </c>
      <c r="AV143" s="109" t="s">
        <v>2</v>
      </c>
      <c r="AW143" s="109" t="s">
        <v>2</v>
      </c>
      <c r="AX143" s="109" t="s">
        <v>2</v>
      </c>
      <c r="AY143" s="7" t="s">
        <v>3</v>
      </c>
      <c r="AZ143" s="7" t="s">
        <v>3</v>
      </c>
    </row>
    <row r="144" spans="2:53" ht="15.75" thickBot="1" x14ac:dyDescent="0.3">
      <c r="M144" t="s">
        <v>0</v>
      </c>
      <c r="AE144" s="6" t="s">
        <v>53</v>
      </c>
    </row>
    <row r="145" spans="3:55" ht="15.75" thickBot="1" x14ac:dyDescent="0.3">
      <c r="N145" t="s">
        <v>0</v>
      </c>
      <c r="AE145" s="26" t="s">
        <v>6</v>
      </c>
      <c r="AF145" s="9">
        <v>43072</v>
      </c>
      <c r="AH145" t="s">
        <v>0</v>
      </c>
      <c r="AJ145" t="s">
        <v>0</v>
      </c>
      <c r="AK145" s="9">
        <v>43079</v>
      </c>
      <c r="AP145" s="9">
        <v>43086</v>
      </c>
      <c r="AU145" s="9">
        <v>43093</v>
      </c>
      <c r="AW145" t="s">
        <v>0</v>
      </c>
      <c r="AZ145" s="9">
        <v>43100</v>
      </c>
    </row>
    <row r="146" spans="3:55" ht="15.75" thickBot="1" x14ac:dyDescent="0.3">
      <c r="C146" s="9">
        <v>43080</v>
      </c>
      <c r="D146" s="9">
        <v>43081</v>
      </c>
      <c r="E146" s="9">
        <v>43082</v>
      </c>
      <c r="F146" s="9">
        <v>43083</v>
      </c>
      <c r="G146" s="9">
        <v>43084</v>
      </c>
      <c r="L146" s="6" t="s">
        <v>53</v>
      </c>
      <c r="Q146" s="9">
        <v>43094</v>
      </c>
      <c r="R146" s="9">
        <v>43095</v>
      </c>
      <c r="S146" s="9">
        <v>43096</v>
      </c>
      <c r="T146" s="9">
        <v>43097</v>
      </c>
      <c r="U146" s="9">
        <v>43098</v>
      </c>
      <c r="V146" t="s">
        <v>0</v>
      </c>
      <c r="X146" s="5"/>
      <c r="Y146" s="5"/>
      <c r="Z146" s="5"/>
      <c r="AA146" s="5"/>
      <c r="AB146" s="5"/>
      <c r="AE146" s="14" t="s">
        <v>9</v>
      </c>
      <c r="AF146" s="69" t="s">
        <v>9</v>
      </c>
      <c r="AK146" s="69" t="s">
        <v>9</v>
      </c>
      <c r="AP146" s="69" t="s">
        <v>9</v>
      </c>
      <c r="AU146" s="69" t="s">
        <v>9</v>
      </c>
      <c r="AZ146" s="69" t="s">
        <v>9</v>
      </c>
    </row>
    <row r="147" spans="3:55" x14ac:dyDescent="0.25">
      <c r="C147" s="54" t="s">
        <v>4</v>
      </c>
      <c r="D147" s="54" t="s">
        <v>4</v>
      </c>
      <c r="E147" s="54" t="s">
        <v>4</v>
      </c>
      <c r="F147" s="54" t="s">
        <v>4</v>
      </c>
      <c r="G147" s="54" t="s">
        <v>4</v>
      </c>
      <c r="I147" t="s">
        <v>0</v>
      </c>
      <c r="L147" s="26" t="s">
        <v>6</v>
      </c>
      <c r="Q147" s="13" t="s">
        <v>7</v>
      </c>
      <c r="R147" s="13" t="s">
        <v>7</v>
      </c>
      <c r="S147" s="59" t="s">
        <v>7</v>
      </c>
      <c r="T147" s="136" t="s">
        <v>7</v>
      </c>
      <c r="U147" s="136" t="s">
        <v>7</v>
      </c>
      <c r="X147" s="1"/>
      <c r="Y147" s="1"/>
      <c r="Z147" s="1"/>
      <c r="AA147" s="1"/>
      <c r="AB147" s="1"/>
      <c r="AE147" s="16" t="s">
        <v>8</v>
      </c>
      <c r="AF147" s="18" t="s">
        <v>6</v>
      </c>
      <c r="AK147" s="18" t="s">
        <v>6</v>
      </c>
      <c r="AP147" s="18" t="s">
        <v>6</v>
      </c>
      <c r="AU147" s="18" t="s">
        <v>6</v>
      </c>
      <c r="AZ147" s="18" t="s">
        <v>6</v>
      </c>
    </row>
    <row r="148" spans="3:55" ht="15.75" thickBot="1" x14ac:dyDescent="0.3">
      <c r="C148" s="8" t="s">
        <v>3</v>
      </c>
      <c r="D148" s="8" t="s">
        <v>3</v>
      </c>
      <c r="E148" s="12" t="s">
        <v>7</v>
      </c>
      <c r="F148" s="12" t="s">
        <v>7</v>
      </c>
      <c r="G148" s="12" t="s">
        <v>7</v>
      </c>
      <c r="L148" s="14" t="s">
        <v>9</v>
      </c>
      <c r="Q148" s="11" t="s">
        <v>4</v>
      </c>
      <c r="R148" s="11" t="s">
        <v>4</v>
      </c>
      <c r="S148" s="54" t="s">
        <v>4</v>
      </c>
      <c r="T148" s="11" t="s">
        <v>4</v>
      </c>
      <c r="U148" s="15" t="s">
        <v>5</v>
      </c>
      <c r="X148" s="1"/>
      <c r="Y148" s="1"/>
      <c r="Z148" s="1"/>
      <c r="AA148" s="1"/>
      <c r="AB148" s="1"/>
      <c r="AE148" s="8" t="s">
        <v>3</v>
      </c>
      <c r="AF148" s="15" t="s">
        <v>5</v>
      </c>
      <c r="AK148" s="8" t="s">
        <v>3</v>
      </c>
      <c r="AP148" s="8" t="s">
        <v>3</v>
      </c>
      <c r="AU148" s="16" t="s">
        <v>8</v>
      </c>
      <c r="AZ148" s="13" t="s">
        <v>7</v>
      </c>
    </row>
    <row r="149" spans="3:55" x14ac:dyDescent="0.25">
      <c r="C149" s="14" t="s">
        <v>9</v>
      </c>
      <c r="D149" s="14" t="s">
        <v>9</v>
      </c>
      <c r="E149" s="116" t="s">
        <v>9</v>
      </c>
      <c r="F149" s="116" t="s">
        <v>9</v>
      </c>
      <c r="G149" s="295" t="s">
        <v>2</v>
      </c>
      <c r="L149" s="16" t="s">
        <v>8</v>
      </c>
      <c r="Q149" s="16" t="s">
        <v>8</v>
      </c>
      <c r="R149" s="16" t="s">
        <v>8</v>
      </c>
      <c r="S149" s="67" t="s">
        <v>8</v>
      </c>
      <c r="T149" s="16" t="s">
        <v>8</v>
      </c>
      <c r="U149" s="16" t="s">
        <v>8</v>
      </c>
      <c r="X149" s="1"/>
      <c r="Y149" s="1"/>
      <c r="Z149" s="1"/>
      <c r="AA149" s="1"/>
      <c r="AB149" s="1"/>
      <c r="AE149" s="15" t="s">
        <v>5</v>
      </c>
      <c r="AF149" s="8" t="s">
        <v>3</v>
      </c>
      <c r="AK149" s="16" t="s">
        <v>8</v>
      </c>
      <c r="AL149" t="s">
        <v>0</v>
      </c>
      <c r="AP149" s="22" t="s">
        <v>2</v>
      </c>
      <c r="AU149" s="8" t="s">
        <v>3</v>
      </c>
      <c r="AZ149" s="16" t="s">
        <v>8</v>
      </c>
    </row>
    <row r="150" spans="3:55" x14ac:dyDescent="0.25">
      <c r="C150" s="18" t="s">
        <v>6</v>
      </c>
      <c r="D150" s="15" t="s">
        <v>5</v>
      </c>
      <c r="E150" s="107" t="s">
        <v>6</v>
      </c>
      <c r="F150" s="295" t="s">
        <v>2</v>
      </c>
      <c r="G150" s="8" t="s">
        <v>3</v>
      </c>
      <c r="L150" s="8" t="s">
        <v>3</v>
      </c>
      <c r="Q150" s="18" t="s">
        <v>6</v>
      </c>
      <c r="R150" s="18" t="s">
        <v>6</v>
      </c>
      <c r="S150" s="79" t="s">
        <v>6</v>
      </c>
      <c r="T150" s="18" t="s">
        <v>6</v>
      </c>
      <c r="U150" s="11" t="s">
        <v>4</v>
      </c>
      <c r="X150" s="1"/>
      <c r="Y150" s="1"/>
      <c r="Z150" s="1"/>
      <c r="AA150" s="1"/>
      <c r="AB150" s="1"/>
      <c r="AC150" t="s">
        <v>0</v>
      </c>
      <c r="AE150" s="22" t="s">
        <v>2</v>
      </c>
      <c r="AF150" s="16" t="s">
        <v>8</v>
      </c>
      <c r="AG150" t="s">
        <v>0</v>
      </c>
      <c r="AK150" s="22" t="s">
        <v>2</v>
      </c>
      <c r="AP150" s="11" t="s">
        <v>4</v>
      </c>
      <c r="AU150" s="11" t="s">
        <v>4</v>
      </c>
      <c r="AZ150" s="15" t="s">
        <v>5</v>
      </c>
    </row>
    <row r="151" spans="3:55" ht="15.75" thickBot="1" x14ac:dyDescent="0.3">
      <c r="C151" s="15" t="s">
        <v>5</v>
      </c>
      <c r="D151" s="12" t="s">
        <v>7</v>
      </c>
      <c r="E151" s="15" t="s">
        <v>5</v>
      </c>
      <c r="F151" s="8" t="s">
        <v>3</v>
      </c>
      <c r="G151" s="15" t="s">
        <v>5</v>
      </c>
      <c r="L151" s="15" t="s">
        <v>5</v>
      </c>
      <c r="Q151" s="14" t="s">
        <v>9</v>
      </c>
      <c r="R151" s="14" t="s">
        <v>9</v>
      </c>
      <c r="S151" s="61" t="s">
        <v>9</v>
      </c>
      <c r="T151" s="15" t="s">
        <v>5</v>
      </c>
      <c r="U151" s="14" t="s">
        <v>9</v>
      </c>
      <c r="X151" s="1"/>
      <c r="Y151" s="1"/>
      <c r="Z151" s="1"/>
      <c r="AA151" s="1"/>
      <c r="AB151" s="1"/>
      <c r="AE151" s="13" t="s">
        <v>7</v>
      </c>
      <c r="AF151" s="22" t="s">
        <v>2</v>
      </c>
      <c r="AK151" s="15" t="s">
        <v>5</v>
      </c>
      <c r="AP151" s="13" t="s">
        <v>7</v>
      </c>
      <c r="AU151" s="13" t="s">
        <v>7</v>
      </c>
      <c r="AZ151" s="11" t="s">
        <v>4</v>
      </c>
    </row>
    <row r="152" spans="3:55" ht="15.75" thickBot="1" x14ac:dyDescent="0.3">
      <c r="C152" s="197" t="s">
        <v>8</v>
      </c>
      <c r="D152" s="18" t="s">
        <v>6</v>
      </c>
      <c r="E152" s="8" t="s">
        <v>3</v>
      </c>
      <c r="F152" s="106" t="s">
        <v>8</v>
      </c>
      <c r="G152" s="116" t="s">
        <v>9</v>
      </c>
      <c r="H152" t="s">
        <v>0</v>
      </c>
      <c r="L152" s="22" t="s">
        <v>2</v>
      </c>
      <c r="Q152" s="8" t="s">
        <v>3</v>
      </c>
      <c r="R152" s="8" t="s">
        <v>3</v>
      </c>
      <c r="S152" s="36" t="s">
        <v>5</v>
      </c>
      <c r="T152" s="14" t="s">
        <v>9</v>
      </c>
      <c r="U152" s="18" t="s">
        <v>6</v>
      </c>
      <c r="X152" s="1"/>
      <c r="Y152" s="1"/>
      <c r="Z152" s="1"/>
      <c r="AA152" s="1"/>
      <c r="AB152" s="1"/>
      <c r="AE152" s="73" t="s">
        <v>4</v>
      </c>
      <c r="AF152" s="13" t="s">
        <v>7</v>
      </c>
      <c r="AK152" s="13" t="s">
        <v>7</v>
      </c>
      <c r="AP152" s="15" t="s">
        <v>5</v>
      </c>
      <c r="AU152" s="15" t="s">
        <v>5</v>
      </c>
      <c r="AZ152" s="8" t="s">
        <v>3</v>
      </c>
    </row>
    <row r="153" spans="3:55" ht="15.75" thickBot="1" x14ac:dyDescent="0.3">
      <c r="C153" s="295" t="s">
        <v>2</v>
      </c>
      <c r="D153" s="197" t="s">
        <v>8</v>
      </c>
      <c r="E153" s="295" t="s">
        <v>2</v>
      </c>
      <c r="F153" s="15" t="s">
        <v>5</v>
      </c>
      <c r="G153" s="107" t="s">
        <v>6</v>
      </c>
      <c r="H153" t="s">
        <v>0</v>
      </c>
      <c r="L153" s="13" t="s">
        <v>7</v>
      </c>
      <c r="Q153" s="15" t="s">
        <v>5</v>
      </c>
      <c r="R153" s="15" t="s">
        <v>5</v>
      </c>
      <c r="S153" s="51" t="s">
        <v>3</v>
      </c>
      <c r="T153" s="295" t="s">
        <v>2</v>
      </c>
      <c r="U153" s="295" t="s">
        <v>2</v>
      </c>
      <c r="X153" s="1"/>
      <c r="Y153" s="1"/>
      <c r="Z153" s="1"/>
      <c r="AA153" s="1"/>
      <c r="AB153" s="1"/>
      <c r="AF153" s="73" t="s">
        <v>4</v>
      </c>
      <c r="AK153" s="73" t="s">
        <v>4</v>
      </c>
      <c r="AP153" s="17" t="s">
        <v>8</v>
      </c>
      <c r="AU153" s="20" t="s">
        <v>2</v>
      </c>
      <c r="AZ153" s="20" t="s">
        <v>2</v>
      </c>
    </row>
    <row r="154" spans="3:55" ht="15.75" thickBot="1" x14ac:dyDescent="0.3">
      <c r="C154" s="12" t="s">
        <v>7</v>
      </c>
      <c r="D154" s="295" t="s">
        <v>2</v>
      </c>
      <c r="E154" s="106" t="s">
        <v>8</v>
      </c>
      <c r="F154" s="107" t="s">
        <v>6</v>
      </c>
      <c r="G154" s="106" t="s">
        <v>8</v>
      </c>
      <c r="L154" s="73" t="s">
        <v>4</v>
      </c>
      <c r="Q154" s="109" t="s">
        <v>2</v>
      </c>
      <c r="R154" s="109" t="s">
        <v>2</v>
      </c>
      <c r="S154" s="311" t="s">
        <v>2</v>
      </c>
      <c r="T154" s="7" t="s">
        <v>3</v>
      </c>
      <c r="U154" s="42" t="s">
        <v>3</v>
      </c>
      <c r="X154" s="2"/>
      <c r="Y154" s="2"/>
      <c r="Z154" s="2"/>
      <c r="AA154" s="2"/>
      <c r="AB154" s="2"/>
    </row>
    <row r="156" spans="3:55" s="165" customFormat="1" ht="15.75" thickBot="1" x14ac:dyDescent="0.3"/>
    <row r="157" spans="3:55" ht="15.75" thickBot="1" x14ac:dyDescent="0.3">
      <c r="C157" s="9">
        <v>42736</v>
      </c>
      <c r="D157" s="9">
        <v>42737</v>
      </c>
      <c r="E157" s="9">
        <v>42738</v>
      </c>
      <c r="F157" s="9">
        <v>42739</v>
      </c>
      <c r="G157" s="9">
        <v>42740</v>
      </c>
      <c r="H157" s="3"/>
      <c r="I157" s="281"/>
      <c r="J157" s="9">
        <v>43107</v>
      </c>
      <c r="K157" s="9">
        <v>43114</v>
      </c>
      <c r="L157" s="9">
        <v>43121</v>
      </c>
      <c r="M157" s="9">
        <v>43128</v>
      </c>
      <c r="N157" s="3" t="s">
        <v>0</v>
      </c>
      <c r="O157" s="4"/>
      <c r="P157" s="281"/>
      <c r="Q157" s="9">
        <v>43115</v>
      </c>
      <c r="R157" s="9">
        <v>43116</v>
      </c>
      <c r="S157" s="9">
        <v>43117</v>
      </c>
      <c r="T157" s="9">
        <v>43118</v>
      </c>
      <c r="U157" s="9">
        <v>43119</v>
      </c>
      <c r="V157" s="4" t="s">
        <v>0</v>
      </c>
      <c r="W157" s="4"/>
      <c r="X157" s="40">
        <v>43129</v>
      </c>
      <c r="Y157" s="40">
        <v>43130</v>
      </c>
      <c r="Z157" s="9">
        <v>43131</v>
      </c>
      <c r="AA157" s="5" t="s">
        <v>0</v>
      </c>
      <c r="AB157" s="5"/>
      <c r="AF157" s="9">
        <v>42736</v>
      </c>
      <c r="AG157" s="9">
        <v>42737</v>
      </c>
      <c r="AH157" s="9">
        <v>42738</v>
      </c>
      <c r="AI157" s="9">
        <v>42739</v>
      </c>
      <c r="AJ157" s="9">
        <v>42740</v>
      </c>
      <c r="AK157" s="9">
        <v>43108</v>
      </c>
      <c r="AL157" s="9">
        <v>43109</v>
      </c>
      <c r="AM157" s="9">
        <v>43110</v>
      </c>
      <c r="AN157" s="9">
        <v>43111</v>
      </c>
      <c r="AO157" s="9">
        <v>43112</v>
      </c>
      <c r="AP157" s="9">
        <v>43115</v>
      </c>
      <c r="AQ157" s="9">
        <v>43116</v>
      </c>
      <c r="AR157" s="9">
        <v>43117</v>
      </c>
      <c r="AS157" s="9">
        <v>43118</v>
      </c>
      <c r="AT157" s="9">
        <v>43119</v>
      </c>
      <c r="AU157" s="9">
        <v>43122</v>
      </c>
      <c r="AV157" s="9">
        <v>43123</v>
      </c>
      <c r="AW157" s="9">
        <v>43124</v>
      </c>
      <c r="AX157" s="9">
        <v>43125</v>
      </c>
      <c r="AY157" s="9">
        <v>43126</v>
      </c>
      <c r="AZ157" s="40">
        <v>43129</v>
      </c>
      <c r="BA157" s="9">
        <v>43130</v>
      </c>
      <c r="BB157" s="9">
        <v>43131</v>
      </c>
      <c r="BC157" t="s">
        <v>0</v>
      </c>
    </row>
    <row r="158" spans="3:55" x14ac:dyDescent="0.25">
      <c r="C158" s="136" t="s">
        <v>7</v>
      </c>
      <c r="D158" s="136" t="s">
        <v>7</v>
      </c>
      <c r="E158" s="136" t="s">
        <v>7</v>
      </c>
      <c r="F158" s="178" t="s">
        <v>7</v>
      </c>
      <c r="G158" s="24" t="s">
        <v>4</v>
      </c>
      <c r="H158" t="s">
        <v>0</v>
      </c>
      <c r="J158" s="69" t="s">
        <v>9</v>
      </c>
      <c r="K158" s="26" t="s">
        <v>6</v>
      </c>
      <c r="L158" s="69" t="s">
        <v>9</v>
      </c>
      <c r="M158" s="69" t="s">
        <v>9</v>
      </c>
      <c r="Q158" s="24" t="s">
        <v>4</v>
      </c>
      <c r="R158" s="26" t="s">
        <v>6</v>
      </c>
      <c r="S158" s="69" t="s">
        <v>9</v>
      </c>
      <c r="T158" s="69" t="s">
        <v>9</v>
      </c>
      <c r="U158" s="13" t="s">
        <v>7</v>
      </c>
      <c r="X158" s="15" t="s">
        <v>5</v>
      </c>
      <c r="Y158" s="15" t="s">
        <v>5</v>
      </c>
      <c r="Z158" s="15" t="s">
        <v>5</v>
      </c>
      <c r="AA158" s="1"/>
      <c r="AB158" s="1"/>
      <c r="AF158" s="136" t="s">
        <v>7</v>
      </c>
      <c r="AG158" s="136" t="s">
        <v>7</v>
      </c>
      <c r="AH158" s="136" t="s">
        <v>7</v>
      </c>
      <c r="AI158" s="136" t="s">
        <v>7</v>
      </c>
      <c r="AJ158" s="24" t="s">
        <v>4</v>
      </c>
      <c r="AK158" s="24" t="s">
        <v>4</v>
      </c>
      <c r="AL158" s="24" t="s">
        <v>4</v>
      </c>
      <c r="AM158" s="24" t="s">
        <v>4</v>
      </c>
      <c r="AN158" s="24" t="s">
        <v>4</v>
      </c>
      <c r="AO158" s="24" t="s">
        <v>4</v>
      </c>
      <c r="AP158" s="24" t="s">
        <v>4</v>
      </c>
      <c r="AQ158" s="26" t="s">
        <v>6</v>
      </c>
      <c r="AR158" s="69" t="s">
        <v>9</v>
      </c>
      <c r="AS158" s="69" t="s">
        <v>9</v>
      </c>
      <c r="AT158" s="13" t="s">
        <v>7</v>
      </c>
      <c r="AU158" s="69" t="s">
        <v>9</v>
      </c>
      <c r="AV158" s="69" t="s">
        <v>9</v>
      </c>
      <c r="AW158" s="69" t="s">
        <v>9</v>
      </c>
      <c r="AX158" s="69" t="s">
        <v>9</v>
      </c>
      <c r="AY158" s="15" t="s">
        <v>5</v>
      </c>
      <c r="AZ158" s="15" t="s">
        <v>5</v>
      </c>
      <c r="BA158" s="15" t="s">
        <v>5</v>
      </c>
      <c r="BB158" s="15" t="s">
        <v>5</v>
      </c>
    </row>
    <row r="159" spans="3:55" x14ac:dyDescent="0.25">
      <c r="C159" s="197" t="s">
        <v>8</v>
      </c>
      <c r="D159" s="197" t="s">
        <v>8</v>
      </c>
      <c r="E159" s="197" t="s">
        <v>8</v>
      </c>
      <c r="F159" s="54" t="s">
        <v>4</v>
      </c>
      <c r="G159" s="13" t="s">
        <v>7</v>
      </c>
      <c r="H159" s="212" t="s">
        <v>0</v>
      </c>
      <c r="J159" s="18" t="s">
        <v>6</v>
      </c>
      <c r="K159" s="14" t="s">
        <v>9</v>
      </c>
      <c r="L159" s="18" t="s">
        <v>6</v>
      </c>
      <c r="M159" s="18" t="s">
        <v>6</v>
      </c>
      <c r="Q159" s="18" t="s">
        <v>6</v>
      </c>
      <c r="R159" s="11" t="s">
        <v>4</v>
      </c>
      <c r="S159" s="13" t="s">
        <v>7</v>
      </c>
      <c r="T159" s="13" t="s">
        <v>7</v>
      </c>
      <c r="U159" s="14" t="s">
        <v>9</v>
      </c>
      <c r="X159" s="14" t="s">
        <v>9</v>
      </c>
      <c r="Y159" s="14" t="s">
        <v>9</v>
      </c>
      <c r="Z159" s="14" t="s">
        <v>9</v>
      </c>
      <c r="AA159" s="1"/>
      <c r="AB159" s="1"/>
      <c r="AF159" s="197" t="s">
        <v>8</v>
      </c>
      <c r="AG159" s="197" t="s">
        <v>8</v>
      </c>
      <c r="AH159" s="197" t="s">
        <v>8</v>
      </c>
      <c r="AI159" s="11" t="s">
        <v>4</v>
      </c>
      <c r="AJ159" s="13" t="s">
        <v>7</v>
      </c>
      <c r="AK159" s="197" t="s">
        <v>8</v>
      </c>
      <c r="AL159" s="197" t="s">
        <v>8</v>
      </c>
      <c r="AM159" s="13" t="s">
        <v>7</v>
      </c>
      <c r="AN159" s="13" t="s">
        <v>7</v>
      </c>
      <c r="AO159" s="13" t="s">
        <v>7</v>
      </c>
      <c r="AP159" s="18" t="s">
        <v>6</v>
      </c>
      <c r="AQ159" s="11" t="s">
        <v>4</v>
      </c>
      <c r="AR159" s="13" t="s">
        <v>7</v>
      </c>
      <c r="AS159" s="13" t="s">
        <v>7</v>
      </c>
      <c r="AT159" s="14" t="s">
        <v>9</v>
      </c>
      <c r="AU159" s="13" t="s">
        <v>7</v>
      </c>
      <c r="AV159" s="11" t="s">
        <v>4</v>
      </c>
      <c r="AW159" s="11" t="s">
        <v>4</v>
      </c>
      <c r="AX159" s="15" t="s">
        <v>5</v>
      </c>
      <c r="AY159" s="14" t="s">
        <v>9</v>
      </c>
      <c r="AZ159" s="14" t="s">
        <v>9</v>
      </c>
      <c r="BA159" s="14" t="s">
        <v>9</v>
      </c>
      <c r="BB159" s="14" t="s">
        <v>9</v>
      </c>
    </row>
    <row r="160" spans="3:55" x14ac:dyDescent="0.25">
      <c r="C160" s="11" t="s">
        <v>4</v>
      </c>
      <c r="D160" s="18" t="s">
        <v>6</v>
      </c>
      <c r="E160" s="18" t="s">
        <v>6</v>
      </c>
      <c r="F160" s="201" t="s">
        <v>8</v>
      </c>
      <c r="G160" s="197" t="s">
        <v>8</v>
      </c>
      <c r="J160" s="16" t="s">
        <v>8</v>
      </c>
      <c r="K160" s="11" t="s">
        <v>4</v>
      </c>
      <c r="L160" s="13" t="s">
        <v>7</v>
      </c>
      <c r="M160" s="15" t="s">
        <v>5</v>
      </c>
      <c r="Q160" s="14" t="s">
        <v>9</v>
      </c>
      <c r="R160" s="13" t="s">
        <v>7</v>
      </c>
      <c r="S160" s="11" t="s">
        <v>4</v>
      </c>
      <c r="T160" s="11" t="s">
        <v>4</v>
      </c>
      <c r="U160" s="11" t="s">
        <v>4</v>
      </c>
      <c r="X160" s="13" t="s">
        <v>7</v>
      </c>
      <c r="Y160" s="296" t="s">
        <v>2</v>
      </c>
      <c r="Z160" s="18" t="s">
        <v>6</v>
      </c>
      <c r="AA160" s="1"/>
      <c r="AB160" s="1"/>
      <c r="AD160" t="s">
        <v>0</v>
      </c>
      <c r="AF160" s="11" t="s">
        <v>4</v>
      </c>
      <c r="AG160" s="18" t="s">
        <v>6</v>
      </c>
      <c r="AH160" s="18" t="s">
        <v>6</v>
      </c>
      <c r="AI160" s="197" t="s">
        <v>8</v>
      </c>
      <c r="AJ160" s="197" t="s">
        <v>8</v>
      </c>
      <c r="AK160" s="13" t="s">
        <v>7</v>
      </c>
      <c r="AL160" s="13" t="s">
        <v>7</v>
      </c>
      <c r="AM160" s="197" t="s">
        <v>8</v>
      </c>
      <c r="AN160" s="295" t="s">
        <v>2</v>
      </c>
      <c r="AO160" s="18" t="s">
        <v>6</v>
      </c>
      <c r="AP160" s="14" t="s">
        <v>9</v>
      </c>
      <c r="AQ160" s="13" t="s">
        <v>7</v>
      </c>
      <c r="AR160" s="11" t="s">
        <v>4</v>
      </c>
      <c r="AS160" s="11" t="s">
        <v>4</v>
      </c>
      <c r="AT160" s="11" t="s">
        <v>4</v>
      </c>
      <c r="AU160" s="11" t="s">
        <v>4</v>
      </c>
      <c r="AV160" s="18" t="s">
        <v>6</v>
      </c>
      <c r="AW160" s="18" t="s">
        <v>6</v>
      </c>
      <c r="AX160" s="18" t="s">
        <v>6</v>
      </c>
      <c r="AY160" s="18" t="s">
        <v>6</v>
      </c>
      <c r="AZ160" s="13" t="s">
        <v>7</v>
      </c>
      <c r="BA160" s="296" t="s">
        <v>2</v>
      </c>
      <c r="BB160" s="18" t="s">
        <v>6</v>
      </c>
    </row>
    <row r="161" spans="3:54" x14ac:dyDescent="0.25">
      <c r="C161" s="18" t="s">
        <v>6</v>
      </c>
      <c r="D161" s="11" t="s">
        <v>4</v>
      </c>
      <c r="E161" s="11" t="s">
        <v>4</v>
      </c>
      <c r="F161" s="79" t="s">
        <v>6</v>
      </c>
      <c r="G161" s="18" t="s">
        <v>6</v>
      </c>
      <c r="J161" s="11" t="s">
        <v>4</v>
      </c>
      <c r="K161" s="13" t="s">
        <v>7</v>
      </c>
      <c r="L161" s="11" t="s">
        <v>4</v>
      </c>
      <c r="M161" s="13" t="s">
        <v>7</v>
      </c>
      <c r="Q161" s="13" t="s">
        <v>7</v>
      </c>
      <c r="R161" s="14" t="s">
        <v>9</v>
      </c>
      <c r="S161" s="18" t="s">
        <v>6</v>
      </c>
      <c r="T161" s="18" t="s">
        <v>6</v>
      </c>
      <c r="U161" s="18" t="s">
        <v>6</v>
      </c>
      <c r="X161" s="296" t="s">
        <v>2</v>
      </c>
      <c r="Y161" s="13" t="s">
        <v>7</v>
      </c>
      <c r="Z161" s="13" t="s">
        <v>7</v>
      </c>
      <c r="AA161" s="1"/>
      <c r="AB161" s="1"/>
      <c r="AF161" s="18" t="s">
        <v>6</v>
      </c>
      <c r="AG161" s="11" t="s">
        <v>4</v>
      </c>
      <c r="AH161" s="11" t="s">
        <v>4</v>
      </c>
      <c r="AI161" s="18" t="s">
        <v>6</v>
      </c>
      <c r="AJ161" s="18" t="s">
        <v>6</v>
      </c>
      <c r="AK161" s="14" t="s">
        <v>9</v>
      </c>
      <c r="AL161" s="14" t="s">
        <v>9</v>
      </c>
      <c r="AM161" s="295" t="s">
        <v>2</v>
      </c>
      <c r="AN161" s="18" t="s">
        <v>6</v>
      </c>
      <c r="AO161" s="295" t="s">
        <v>2</v>
      </c>
      <c r="AP161" s="13" t="s">
        <v>7</v>
      </c>
      <c r="AQ161" s="14" t="s">
        <v>9</v>
      </c>
      <c r="AR161" s="18" t="s">
        <v>6</v>
      </c>
      <c r="AS161" s="18" t="s">
        <v>6</v>
      </c>
      <c r="AT161" s="18" t="s">
        <v>6</v>
      </c>
      <c r="AU161" s="18" t="s">
        <v>6</v>
      </c>
      <c r="AV161" s="13" t="s">
        <v>7</v>
      </c>
      <c r="AW161" s="15" t="s">
        <v>5</v>
      </c>
      <c r="AX161" s="296" t="s">
        <v>2</v>
      </c>
      <c r="AY161" s="13" t="s">
        <v>7</v>
      </c>
      <c r="AZ161" s="296" t="s">
        <v>2</v>
      </c>
      <c r="BA161" s="13" t="s">
        <v>7</v>
      </c>
      <c r="BB161" s="13" t="s">
        <v>7</v>
      </c>
    </row>
    <row r="162" spans="3:54" x14ac:dyDescent="0.25">
      <c r="C162" s="15" t="s">
        <v>5</v>
      </c>
      <c r="D162" s="15" t="s">
        <v>5</v>
      </c>
      <c r="E162" s="14" t="s">
        <v>9</v>
      </c>
      <c r="F162" s="61" t="s">
        <v>9</v>
      </c>
      <c r="G162" s="14" t="s">
        <v>9</v>
      </c>
      <c r="J162" s="13" t="s">
        <v>7</v>
      </c>
      <c r="K162" s="197" t="s">
        <v>8</v>
      </c>
      <c r="L162" s="15" t="s">
        <v>5</v>
      </c>
      <c r="M162" s="11" t="s">
        <v>4</v>
      </c>
      <c r="Q162" s="15" t="s">
        <v>5</v>
      </c>
      <c r="R162" s="15" t="s">
        <v>5</v>
      </c>
      <c r="S162" s="15" t="s">
        <v>5</v>
      </c>
      <c r="T162" s="15" t="s">
        <v>5</v>
      </c>
      <c r="U162" s="15" t="s">
        <v>5</v>
      </c>
      <c r="X162" s="18" t="s">
        <v>6</v>
      </c>
      <c r="Y162" s="18" t="s">
        <v>6</v>
      </c>
      <c r="Z162" s="11" t="s">
        <v>4</v>
      </c>
      <c r="AA162" s="1"/>
      <c r="AB162" s="1"/>
      <c r="AF162" s="15" t="s">
        <v>5</v>
      </c>
      <c r="AG162" s="15" t="s">
        <v>5</v>
      </c>
      <c r="AH162" s="14" t="s">
        <v>9</v>
      </c>
      <c r="AI162" s="14" t="s">
        <v>9</v>
      </c>
      <c r="AJ162" s="14" t="s">
        <v>9</v>
      </c>
      <c r="AK162" s="18" t="s">
        <v>6</v>
      </c>
      <c r="AL162" s="18" t="s">
        <v>6</v>
      </c>
      <c r="AM162" s="14" t="s">
        <v>9</v>
      </c>
      <c r="AN162" s="197" t="s">
        <v>8</v>
      </c>
      <c r="AO162" s="14" t="s">
        <v>9</v>
      </c>
      <c r="AP162" s="15" t="s">
        <v>5</v>
      </c>
      <c r="AQ162" s="15" t="s">
        <v>5</v>
      </c>
      <c r="AR162" s="15" t="s">
        <v>5</v>
      </c>
      <c r="AS162" s="15" t="s">
        <v>5</v>
      </c>
      <c r="AT162" s="15" t="s">
        <v>5</v>
      </c>
      <c r="AU162" s="15" t="s">
        <v>5</v>
      </c>
      <c r="AV162" s="15" t="s">
        <v>5</v>
      </c>
      <c r="AW162" s="13" t="s">
        <v>7</v>
      </c>
      <c r="AX162" s="13" t="s">
        <v>7</v>
      </c>
      <c r="AY162" s="296" t="s">
        <v>2</v>
      </c>
      <c r="AZ162" s="18" t="s">
        <v>6</v>
      </c>
      <c r="BA162" s="18" t="s">
        <v>6</v>
      </c>
      <c r="BB162" s="11" t="s">
        <v>4</v>
      </c>
    </row>
    <row r="163" spans="3:54" x14ac:dyDescent="0.25">
      <c r="C163" s="14" t="s">
        <v>9</v>
      </c>
      <c r="D163" s="14" t="s">
        <v>9</v>
      </c>
      <c r="E163" s="15" t="s">
        <v>5</v>
      </c>
      <c r="F163" s="36" t="s">
        <v>5</v>
      </c>
      <c r="G163" s="15" t="s">
        <v>5</v>
      </c>
      <c r="J163" s="15" t="s">
        <v>5</v>
      </c>
      <c r="K163" s="15" t="s">
        <v>5</v>
      </c>
      <c r="L163" s="296" t="s">
        <v>2</v>
      </c>
      <c r="M163" s="295" t="s">
        <v>2</v>
      </c>
      <c r="Q163" s="296" t="s">
        <v>2</v>
      </c>
      <c r="R163" s="296" t="s">
        <v>2</v>
      </c>
      <c r="S163" s="296" t="s">
        <v>2</v>
      </c>
      <c r="T163" s="197" t="s">
        <v>8</v>
      </c>
      <c r="U163" s="296" t="s">
        <v>2</v>
      </c>
      <c r="X163" s="11" t="s">
        <v>4</v>
      </c>
      <c r="Y163" s="11" t="s">
        <v>4</v>
      </c>
      <c r="Z163" s="296" t="s">
        <v>2</v>
      </c>
      <c r="AA163" s="1"/>
      <c r="AB163" s="1"/>
      <c r="AF163" s="14" t="s">
        <v>9</v>
      </c>
      <c r="AG163" s="14" t="s">
        <v>9</v>
      </c>
      <c r="AH163" s="15" t="s">
        <v>5</v>
      </c>
      <c r="AI163" s="15" t="s">
        <v>5</v>
      </c>
      <c r="AJ163" s="15" t="s">
        <v>5</v>
      </c>
      <c r="AK163" s="15" t="s">
        <v>5</v>
      </c>
      <c r="AL163" s="15" t="s">
        <v>5</v>
      </c>
      <c r="AM163" s="18" t="s">
        <v>6</v>
      </c>
      <c r="AN163" s="15" t="s">
        <v>5</v>
      </c>
      <c r="AO163" s="15" t="s">
        <v>5</v>
      </c>
      <c r="AP163" s="296" t="s">
        <v>2</v>
      </c>
      <c r="AQ163" s="296" t="s">
        <v>2</v>
      </c>
      <c r="AR163" s="296" t="s">
        <v>2</v>
      </c>
      <c r="AS163" s="197" t="s">
        <v>8</v>
      </c>
      <c r="AT163" s="296" t="s">
        <v>2</v>
      </c>
      <c r="AU163" s="296" t="s">
        <v>2</v>
      </c>
      <c r="AV163" s="296" t="s">
        <v>2</v>
      </c>
      <c r="AW163" s="296" t="s">
        <v>2</v>
      </c>
      <c r="AX163" s="11" t="s">
        <v>4</v>
      </c>
      <c r="AY163" s="11" t="s">
        <v>4</v>
      </c>
      <c r="AZ163" s="11" t="s">
        <v>4</v>
      </c>
      <c r="BA163" s="11" t="s">
        <v>4</v>
      </c>
      <c r="BB163" s="296" t="s">
        <v>2</v>
      </c>
    </row>
    <row r="164" spans="3:54" x14ac:dyDescent="0.25">
      <c r="C164" s="295" t="s">
        <v>2</v>
      </c>
      <c r="D164" s="295" t="s">
        <v>2</v>
      </c>
      <c r="E164" s="295" t="s">
        <v>2</v>
      </c>
      <c r="F164" s="296" t="s">
        <v>2</v>
      </c>
      <c r="G164" s="102" t="s">
        <v>3</v>
      </c>
      <c r="J164" s="8" t="s">
        <v>3</v>
      </c>
      <c r="K164" s="296" t="s">
        <v>2</v>
      </c>
      <c r="L164" s="197" t="s">
        <v>8</v>
      </c>
      <c r="M164" s="197" t="s">
        <v>8</v>
      </c>
      <c r="Q164" s="197" t="s">
        <v>8</v>
      </c>
      <c r="R164" s="197" t="s">
        <v>8</v>
      </c>
      <c r="S164" s="197" t="s">
        <v>8</v>
      </c>
      <c r="T164" s="296" t="s">
        <v>2</v>
      </c>
      <c r="U164" s="197" t="s">
        <v>8</v>
      </c>
      <c r="X164" s="197" t="s">
        <v>8</v>
      </c>
      <c r="Y164" s="197" t="s">
        <v>8</v>
      </c>
      <c r="Z164" s="197" t="s">
        <v>8</v>
      </c>
      <c r="AA164" s="1"/>
      <c r="AB164" s="1"/>
      <c r="AF164" s="295" t="s">
        <v>2</v>
      </c>
      <c r="AG164" s="295" t="s">
        <v>2</v>
      </c>
      <c r="AH164" s="295" t="s">
        <v>2</v>
      </c>
      <c r="AI164" s="295" t="s">
        <v>2</v>
      </c>
      <c r="AJ164" s="102" t="s">
        <v>3</v>
      </c>
      <c r="AK164" s="8" t="s">
        <v>3</v>
      </c>
      <c r="AL164" s="8" t="s">
        <v>3</v>
      </c>
      <c r="AM164" s="15" t="s">
        <v>5</v>
      </c>
      <c r="AN164" s="14" t="s">
        <v>9</v>
      </c>
      <c r="AO164" s="197" t="s">
        <v>8</v>
      </c>
      <c r="AP164" s="197" t="s">
        <v>8</v>
      </c>
      <c r="AQ164" s="197" t="s">
        <v>8</v>
      </c>
      <c r="AR164" s="197" t="s">
        <v>8</v>
      </c>
      <c r="AS164" s="296" t="s">
        <v>2</v>
      </c>
      <c r="AT164" s="197" t="s">
        <v>8</v>
      </c>
      <c r="AU164" s="197" t="s">
        <v>8</v>
      </c>
      <c r="AV164" s="197" t="s">
        <v>8</v>
      </c>
      <c r="AW164" s="197" t="s">
        <v>8</v>
      </c>
      <c r="AX164" s="197" t="s">
        <v>8</v>
      </c>
      <c r="AY164" s="197" t="s">
        <v>8</v>
      </c>
      <c r="AZ164" s="197" t="s">
        <v>8</v>
      </c>
      <c r="BA164" s="197" t="s">
        <v>8</v>
      </c>
      <c r="BB164" s="197" t="s">
        <v>8</v>
      </c>
    </row>
    <row r="165" spans="3:54" ht="15.75" thickBot="1" x14ac:dyDescent="0.3">
      <c r="C165" s="42" t="s">
        <v>3</v>
      </c>
      <c r="D165" s="42" t="s">
        <v>3</v>
      </c>
      <c r="E165" s="42" t="s">
        <v>3</v>
      </c>
      <c r="F165" s="321" t="s">
        <v>3</v>
      </c>
      <c r="G165" s="109" t="s">
        <v>2</v>
      </c>
      <c r="J165" s="109" t="s">
        <v>2</v>
      </c>
      <c r="K165" s="321" t="s">
        <v>3</v>
      </c>
      <c r="L165" s="321" t="s">
        <v>3</v>
      </c>
      <c r="M165" s="42" t="s">
        <v>3</v>
      </c>
      <c r="Q165" s="7" t="s">
        <v>3</v>
      </c>
      <c r="R165" s="7" t="s">
        <v>3</v>
      </c>
      <c r="S165" s="7" t="s">
        <v>3</v>
      </c>
      <c r="T165" s="7" t="s">
        <v>3</v>
      </c>
      <c r="U165" s="7" t="s">
        <v>3</v>
      </c>
      <c r="X165" s="7" t="s">
        <v>3</v>
      </c>
      <c r="Y165" s="7" t="s">
        <v>3</v>
      </c>
      <c r="Z165" s="7" t="s">
        <v>3</v>
      </c>
      <c r="AA165" s="2"/>
      <c r="AB165" s="2"/>
      <c r="AD165" t="s">
        <v>0</v>
      </c>
      <c r="AF165" s="42" t="s">
        <v>3</v>
      </c>
      <c r="AG165" s="42" t="s">
        <v>3</v>
      </c>
      <c r="AH165" s="42" t="s">
        <v>3</v>
      </c>
      <c r="AI165" s="42" t="s">
        <v>3</v>
      </c>
      <c r="AJ165" s="109" t="s">
        <v>2</v>
      </c>
      <c r="AK165" s="109" t="s">
        <v>2</v>
      </c>
      <c r="AL165" s="109" t="s">
        <v>2</v>
      </c>
      <c r="AM165" s="7" t="s">
        <v>3</v>
      </c>
      <c r="AN165" s="7" t="s">
        <v>3</v>
      </c>
      <c r="AO165" s="7" t="s">
        <v>3</v>
      </c>
      <c r="AP165" s="7" t="s">
        <v>3</v>
      </c>
      <c r="AQ165" s="7" t="s">
        <v>3</v>
      </c>
      <c r="AR165" s="7" t="s">
        <v>3</v>
      </c>
      <c r="AS165" s="7" t="s">
        <v>3</v>
      </c>
      <c r="AT165" s="7" t="s">
        <v>3</v>
      </c>
      <c r="AU165" s="7" t="s">
        <v>3</v>
      </c>
      <c r="AV165" s="7" t="s">
        <v>3</v>
      </c>
      <c r="AW165" s="7" t="s">
        <v>3</v>
      </c>
      <c r="AX165" s="7" t="s">
        <v>3</v>
      </c>
      <c r="AY165" s="7" t="s">
        <v>3</v>
      </c>
      <c r="AZ165" s="7" t="s">
        <v>3</v>
      </c>
      <c r="BA165" s="7" t="s">
        <v>3</v>
      </c>
      <c r="BB165" s="7" t="s">
        <v>3</v>
      </c>
    </row>
    <row r="166" spans="3:54" ht="15.75" thickBot="1" x14ac:dyDescent="0.3">
      <c r="AD166" t="s">
        <v>0</v>
      </c>
      <c r="AE166" s="6" t="s">
        <v>61</v>
      </c>
    </row>
    <row r="167" spans="3:54" ht="15.75" thickBot="1" x14ac:dyDescent="0.3">
      <c r="AE167" s="26" t="s">
        <v>6</v>
      </c>
      <c r="AG167" t="s">
        <v>0</v>
      </c>
      <c r="AI167" t="s">
        <v>0</v>
      </c>
      <c r="AJ167" s="9">
        <v>43107</v>
      </c>
      <c r="AK167" t="s">
        <v>0</v>
      </c>
      <c r="AO167" s="9">
        <v>43114</v>
      </c>
      <c r="AT167" s="9">
        <v>43121</v>
      </c>
      <c r="AV167" t="s">
        <v>0</v>
      </c>
      <c r="AY167" s="9">
        <v>43128</v>
      </c>
    </row>
    <row r="168" spans="3:54" ht="15.75" thickBot="1" x14ac:dyDescent="0.3">
      <c r="C168" s="9">
        <v>43108</v>
      </c>
      <c r="D168" s="9">
        <v>43109</v>
      </c>
      <c r="E168" s="9">
        <v>43110</v>
      </c>
      <c r="F168" s="9">
        <v>43111</v>
      </c>
      <c r="G168" s="9">
        <v>43112</v>
      </c>
      <c r="H168" t="s">
        <v>0</v>
      </c>
      <c r="L168" s="6" t="s">
        <v>61</v>
      </c>
      <c r="Q168" s="9">
        <v>43122</v>
      </c>
      <c r="R168" s="9">
        <v>43123</v>
      </c>
      <c r="S168" s="9">
        <v>43124</v>
      </c>
      <c r="T168" s="9">
        <v>43125</v>
      </c>
      <c r="U168" s="9">
        <v>43126</v>
      </c>
      <c r="V168" t="s">
        <v>0</v>
      </c>
      <c r="X168" s="5"/>
      <c r="Y168" s="5"/>
      <c r="Z168" s="5"/>
      <c r="AA168" s="5"/>
      <c r="AB168" s="5"/>
      <c r="AE168" s="16" t="s">
        <v>8</v>
      </c>
      <c r="AJ168" s="69" t="s">
        <v>9</v>
      </c>
      <c r="AO168" s="26" t="s">
        <v>6</v>
      </c>
      <c r="AT168" s="69" t="s">
        <v>9</v>
      </c>
      <c r="AY168" s="69" t="s">
        <v>9</v>
      </c>
    </row>
    <row r="169" spans="3:54" x14ac:dyDescent="0.25">
      <c r="C169" s="24" t="s">
        <v>4</v>
      </c>
      <c r="D169" s="24" t="s">
        <v>4</v>
      </c>
      <c r="E169" s="24" t="s">
        <v>4</v>
      </c>
      <c r="F169" s="24" t="s">
        <v>4</v>
      </c>
      <c r="G169" s="24" t="s">
        <v>4</v>
      </c>
      <c r="I169" t="s">
        <v>0</v>
      </c>
      <c r="L169" s="26" t="s">
        <v>6</v>
      </c>
      <c r="Q169" s="69" t="s">
        <v>9</v>
      </c>
      <c r="R169" s="69" t="s">
        <v>9</v>
      </c>
      <c r="S169" s="69" t="s">
        <v>9</v>
      </c>
      <c r="T169" s="69" t="s">
        <v>9</v>
      </c>
      <c r="U169" s="15" t="s">
        <v>5</v>
      </c>
      <c r="X169" s="1"/>
      <c r="Y169" s="1"/>
      <c r="Z169" s="1"/>
      <c r="AA169" s="1"/>
      <c r="AB169" s="1"/>
      <c r="AE169" s="13" t="s">
        <v>7</v>
      </c>
      <c r="AJ169" s="18" t="s">
        <v>6</v>
      </c>
      <c r="AO169" s="14" t="s">
        <v>9</v>
      </c>
      <c r="AT169" s="18" t="s">
        <v>6</v>
      </c>
      <c r="AY169" s="18" t="s">
        <v>6</v>
      </c>
    </row>
    <row r="170" spans="3:54" x14ac:dyDescent="0.25">
      <c r="C170" s="197" t="s">
        <v>8</v>
      </c>
      <c r="D170" s="197" t="s">
        <v>8</v>
      </c>
      <c r="E170" s="13" t="s">
        <v>7</v>
      </c>
      <c r="F170" s="13" t="s">
        <v>7</v>
      </c>
      <c r="G170" s="13" t="s">
        <v>7</v>
      </c>
      <c r="L170" s="16" t="s">
        <v>8</v>
      </c>
      <c r="Q170" s="13" t="s">
        <v>7</v>
      </c>
      <c r="R170" s="11" t="s">
        <v>4</v>
      </c>
      <c r="S170" s="11" t="s">
        <v>4</v>
      </c>
      <c r="T170" s="15" t="s">
        <v>5</v>
      </c>
      <c r="U170" s="14" t="s">
        <v>9</v>
      </c>
      <c r="X170" s="1"/>
      <c r="Y170" s="1"/>
      <c r="Z170" s="1"/>
      <c r="AA170" s="1"/>
      <c r="AB170" s="1"/>
      <c r="AE170" s="14" t="s">
        <v>9</v>
      </c>
      <c r="AJ170" s="16" t="s">
        <v>8</v>
      </c>
      <c r="AO170" s="11" t="s">
        <v>4</v>
      </c>
      <c r="AT170" s="13" t="s">
        <v>7</v>
      </c>
      <c r="AY170" s="15" t="s">
        <v>5</v>
      </c>
    </row>
    <row r="171" spans="3:54" x14ac:dyDescent="0.25">
      <c r="C171" s="13" t="s">
        <v>7</v>
      </c>
      <c r="D171" s="13" t="s">
        <v>7</v>
      </c>
      <c r="E171" s="197" t="s">
        <v>8</v>
      </c>
      <c r="F171" s="295" t="s">
        <v>2</v>
      </c>
      <c r="G171" s="18" t="s">
        <v>6</v>
      </c>
      <c r="J171" t="s">
        <v>0</v>
      </c>
      <c r="L171" s="13" t="s">
        <v>7</v>
      </c>
      <c r="Q171" s="11" t="s">
        <v>4</v>
      </c>
      <c r="R171" s="18" t="s">
        <v>6</v>
      </c>
      <c r="S171" s="18" t="s">
        <v>6</v>
      </c>
      <c r="T171" s="18" t="s">
        <v>6</v>
      </c>
      <c r="U171" s="18" t="s">
        <v>6</v>
      </c>
      <c r="X171" s="1"/>
      <c r="Y171" s="1"/>
      <c r="Z171" s="1"/>
      <c r="AA171" s="1"/>
      <c r="AB171" s="1"/>
      <c r="AE171" s="15" t="s">
        <v>5</v>
      </c>
      <c r="AJ171" s="11" t="s">
        <v>4</v>
      </c>
      <c r="AK171" t="s">
        <v>0</v>
      </c>
      <c r="AO171" s="13" t="s">
        <v>7</v>
      </c>
      <c r="AT171" s="11" t="s">
        <v>4</v>
      </c>
      <c r="AY171" s="13" t="s">
        <v>7</v>
      </c>
    </row>
    <row r="172" spans="3:54" x14ac:dyDescent="0.25">
      <c r="C172" s="14" t="s">
        <v>9</v>
      </c>
      <c r="D172" s="14" t="s">
        <v>9</v>
      </c>
      <c r="E172" s="295" t="s">
        <v>2</v>
      </c>
      <c r="F172" s="18" t="s">
        <v>6</v>
      </c>
      <c r="G172" s="295" t="s">
        <v>2</v>
      </c>
      <c r="L172" s="14" t="s">
        <v>9</v>
      </c>
      <c r="Q172" s="18" t="s">
        <v>6</v>
      </c>
      <c r="R172" s="13" t="s">
        <v>7</v>
      </c>
      <c r="S172" s="15" t="s">
        <v>5</v>
      </c>
      <c r="T172" s="296" t="s">
        <v>2</v>
      </c>
      <c r="U172" s="13" t="s">
        <v>7</v>
      </c>
      <c r="X172" s="1"/>
      <c r="Y172" s="1"/>
      <c r="Z172" s="1"/>
      <c r="AA172" s="1"/>
      <c r="AB172" s="1"/>
      <c r="AE172" s="8" t="s">
        <v>3</v>
      </c>
      <c r="AF172" t="s">
        <v>0</v>
      </c>
      <c r="AJ172" s="13" t="s">
        <v>7</v>
      </c>
      <c r="AO172" s="197" t="s">
        <v>8</v>
      </c>
      <c r="AT172" s="15" t="s">
        <v>5</v>
      </c>
      <c r="AY172" s="11" t="s">
        <v>4</v>
      </c>
    </row>
    <row r="173" spans="3:54" x14ac:dyDescent="0.25">
      <c r="C173" s="18" t="s">
        <v>6</v>
      </c>
      <c r="D173" s="18" t="s">
        <v>6</v>
      </c>
      <c r="E173" s="14" t="s">
        <v>9</v>
      </c>
      <c r="F173" s="197" t="s">
        <v>8</v>
      </c>
      <c r="G173" s="14" t="s">
        <v>9</v>
      </c>
      <c r="I173" t="s">
        <v>0</v>
      </c>
      <c r="L173" s="15" t="s">
        <v>5</v>
      </c>
      <c r="N173" t="s">
        <v>0</v>
      </c>
      <c r="Q173" s="15" t="s">
        <v>5</v>
      </c>
      <c r="R173" s="15" t="s">
        <v>5</v>
      </c>
      <c r="S173" s="13" t="s">
        <v>7</v>
      </c>
      <c r="T173" s="13" t="s">
        <v>7</v>
      </c>
      <c r="U173" s="296" t="s">
        <v>2</v>
      </c>
      <c r="X173" s="1"/>
      <c r="Y173" s="1"/>
      <c r="Z173" s="1"/>
      <c r="AA173" s="1"/>
      <c r="AB173" s="1"/>
      <c r="AE173" s="11" t="s">
        <v>4</v>
      </c>
      <c r="AJ173" s="15" t="s">
        <v>5</v>
      </c>
      <c r="AO173" s="15" t="s">
        <v>5</v>
      </c>
      <c r="AT173" s="295" t="s">
        <v>2</v>
      </c>
      <c r="AY173" s="295" t="s">
        <v>2</v>
      </c>
    </row>
    <row r="174" spans="3:54" ht="15.75" thickBot="1" x14ac:dyDescent="0.3">
      <c r="C174" s="15" t="s">
        <v>5</v>
      </c>
      <c r="D174" s="15" t="s">
        <v>5</v>
      </c>
      <c r="E174" s="18" t="s">
        <v>6</v>
      </c>
      <c r="F174" s="15" t="s">
        <v>5</v>
      </c>
      <c r="G174" s="15" t="s">
        <v>5</v>
      </c>
      <c r="L174" s="8" t="s">
        <v>3</v>
      </c>
      <c r="Q174" s="296" t="s">
        <v>2</v>
      </c>
      <c r="R174" s="296" t="s">
        <v>2</v>
      </c>
      <c r="S174" s="296" t="s">
        <v>2</v>
      </c>
      <c r="T174" s="11" t="s">
        <v>4</v>
      </c>
      <c r="U174" s="11" t="s">
        <v>4</v>
      </c>
      <c r="X174" s="1"/>
      <c r="Y174" s="1"/>
      <c r="Z174" s="1"/>
      <c r="AA174" s="1"/>
      <c r="AB174" s="1"/>
      <c r="AE174" s="109" t="s">
        <v>2</v>
      </c>
      <c r="AJ174" s="8" t="s">
        <v>3</v>
      </c>
      <c r="AO174" s="295" t="s">
        <v>2</v>
      </c>
      <c r="AT174" s="197" t="s">
        <v>8</v>
      </c>
      <c r="AY174" s="197" t="s">
        <v>8</v>
      </c>
    </row>
    <row r="175" spans="3:54" ht="15.75" thickBot="1" x14ac:dyDescent="0.3">
      <c r="C175" s="8" t="s">
        <v>3</v>
      </c>
      <c r="D175" s="8" t="s">
        <v>3</v>
      </c>
      <c r="E175" s="15" t="s">
        <v>5</v>
      </c>
      <c r="F175" s="14" t="s">
        <v>9</v>
      </c>
      <c r="G175" s="197" t="s">
        <v>8</v>
      </c>
      <c r="L175" s="11" t="s">
        <v>4</v>
      </c>
      <c r="Q175" s="197" t="s">
        <v>8</v>
      </c>
      <c r="R175" s="197" t="s">
        <v>8</v>
      </c>
      <c r="S175" s="197" t="s">
        <v>8</v>
      </c>
      <c r="T175" s="197" t="s">
        <v>8</v>
      </c>
      <c r="U175" s="197" t="s">
        <v>8</v>
      </c>
      <c r="X175" s="1"/>
      <c r="Y175" s="1"/>
      <c r="Z175" s="1"/>
      <c r="AA175" s="1"/>
      <c r="AB175" s="1"/>
      <c r="AJ175" s="109" t="s">
        <v>2</v>
      </c>
      <c r="AO175" s="42" t="s">
        <v>3</v>
      </c>
      <c r="AT175" s="42" t="s">
        <v>3</v>
      </c>
      <c r="AY175" s="42" t="s">
        <v>3</v>
      </c>
    </row>
    <row r="176" spans="3:54" ht="15.75" thickBot="1" x14ac:dyDescent="0.3">
      <c r="C176" s="109" t="s">
        <v>2</v>
      </c>
      <c r="D176" s="109" t="s">
        <v>2</v>
      </c>
      <c r="E176" s="7" t="s">
        <v>3</v>
      </c>
      <c r="F176" s="7" t="s">
        <v>3</v>
      </c>
      <c r="G176" s="7" t="s">
        <v>3</v>
      </c>
      <c r="L176" s="109" t="s">
        <v>2</v>
      </c>
      <c r="Q176" s="7" t="s">
        <v>3</v>
      </c>
      <c r="R176" s="7" t="s">
        <v>3</v>
      </c>
      <c r="S176" s="7" t="s">
        <v>3</v>
      </c>
      <c r="T176" s="7" t="s">
        <v>3</v>
      </c>
      <c r="U176" s="7" t="s">
        <v>3</v>
      </c>
      <c r="X176" s="2"/>
      <c r="Y176" s="2"/>
      <c r="Z176" s="2"/>
      <c r="AA176" s="2"/>
      <c r="AB176" s="2"/>
    </row>
    <row r="178" spans="1:52" s="165" customFormat="1" ht="15.75" thickBot="1" x14ac:dyDescent="0.3">
      <c r="H178" s="165" t="s">
        <v>0</v>
      </c>
    </row>
    <row r="179" spans="1:52" ht="15.75" thickBot="1" x14ac:dyDescent="0.3">
      <c r="A179" s="9">
        <v>43132</v>
      </c>
      <c r="B179" s="9">
        <v>43133</v>
      </c>
      <c r="C179" s="9">
        <v>43136</v>
      </c>
      <c r="D179" s="9">
        <v>43137</v>
      </c>
      <c r="E179" s="9">
        <v>43138</v>
      </c>
      <c r="F179" s="9">
        <v>43139</v>
      </c>
      <c r="G179" s="9">
        <v>43140</v>
      </c>
      <c r="H179" s="3"/>
      <c r="I179" s="281"/>
      <c r="J179" s="9">
        <v>43135</v>
      </c>
      <c r="K179" s="9">
        <v>43142</v>
      </c>
      <c r="L179" s="9">
        <v>43149</v>
      </c>
      <c r="M179" s="9">
        <v>43156</v>
      </c>
      <c r="N179" s="3" t="s">
        <v>0</v>
      </c>
      <c r="O179" s="4"/>
      <c r="P179" s="281"/>
      <c r="Q179" s="9">
        <v>43150</v>
      </c>
      <c r="R179" s="9">
        <v>43151</v>
      </c>
      <c r="S179" s="9">
        <v>43152</v>
      </c>
      <c r="T179" s="9">
        <v>43153</v>
      </c>
      <c r="U179" s="9">
        <v>43154</v>
      </c>
      <c r="V179" s="4" t="s">
        <v>0</v>
      </c>
      <c r="W179" s="4"/>
      <c r="X179" s="5"/>
      <c r="Y179" s="5"/>
      <c r="Z179" s="5"/>
      <c r="AA179" s="5"/>
      <c r="AB179" s="5"/>
      <c r="AF179" s="9">
        <v>43132</v>
      </c>
      <c r="AG179" s="9">
        <v>43133</v>
      </c>
      <c r="AH179" s="9">
        <v>43136</v>
      </c>
      <c r="AI179" s="9">
        <v>43137</v>
      </c>
      <c r="AJ179" s="9">
        <v>43138</v>
      </c>
      <c r="AK179" s="9">
        <v>43139</v>
      </c>
      <c r="AL179" s="9">
        <v>43140</v>
      </c>
      <c r="AM179" s="9">
        <v>43143</v>
      </c>
      <c r="AN179" s="9">
        <v>43144</v>
      </c>
      <c r="AO179" s="9">
        <v>43145</v>
      </c>
      <c r="AP179" s="9">
        <v>43146</v>
      </c>
      <c r="AQ179" s="9">
        <v>43147</v>
      </c>
      <c r="AR179" s="9">
        <v>43150</v>
      </c>
      <c r="AS179" s="9">
        <v>43151</v>
      </c>
      <c r="AT179" s="9">
        <v>43152</v>
      </c>
      <c r="AU179" s="9">
        <v>43153</v>
      </c>
      <c r="AV179" s="9">
        <v>43154</v>
      </c>
      <c r="AW179" s="9">
        <v>43157</v>
      </c>
      <c r="AX179" s="9">
        <v>43158</v>
      </c>
      <c r="AY179" s="9">
        <v>43159</v>
      </c>
      <c r="AZ179" t="s">
        <v>0</v>
      </c>
    </row>
    <row r="180" spans="1:52" x14ac:dyDescent="0.25">
      <c r="A180" s="15" t="s">
        <v>5</v>
      </c>
      <c r="B180" s="15" t="s">
        <v>5</v>
      </c>
      <c r="C180" s="15" t="s">
        <v>5</v>
      </c>
      <c r="D180" s="15" t="s">
        <v>5</v>
      </c>
      <c r="E180" s="15" t="s">
        <v>5</v>
      </c>
      <c r="F180" s="22" t="s">
        <v>2</v>
      </c>
      <c r="G180" s="22" t="s">
        <v>2</v>
      </c>
      <c r="H180" t="s">
        <v>0</v>
      </c>
      <c r="J180" s="69" t="s">
        <v>9</v>
      </c>
      <c r="K180" s="15" t="s">
        <v>5</v>
      </c>
      <c r="L180" s="22" t="s">
        <v>2</v>
      </c>
      <c r="M180" s="22" t="s">
        <v>2</v>
      </c>
      <c r="N180" t="s">
        <v>0</v>
      </c>
      <c r="Q180" s="23" t="s">
        <v>2</v>
      </c>
      <c r="R180" s="23" t="s">
        <v>2</v>
      </c>
      <c r="S180" s="23" t="s">
        <v>2</v>
      </c>
      <c r="T180" s="23" t="s">
        <v>2</v>
      </c>
      <c r="U180" s="23" t="s">
        <v>2</v>
      </c>
      <c r="X180" s="1"/>
      <c r="Y180" s="1"/>
      <c r="Z180" s="1"/>
      <c r="AA180" s="1"/>
      <c r="AB180" s="1"/>
      <c r="AF180" s="15" t="s">
        <v>5</v>
      </c>
      <c r="AG180" s="15" t="s">
        <v>5</v>
      </c>
      <c r="AH180" s="15" t="s">
        <v>5</v>
      </c>
      <c r="AI180" s="15" t="s">
        <v>5</v>
      </c>
      <c r="AJ180" s="15" t="s">
        <v>5</v>
      </c>
      <c r="AK180" s="22" t="s">
        <v>2</v>
      </c>
      <c r="AL180" s="22" t="s">
        <v>2</v>
      </c>
      <c r="AM180" s="22" t="s">
        <v>2</v>
      </c>
      <c r="AN180" s="22" t="s">
        <v>2</v>
      </c>
      <c r="AO180" s="22" t="s">
        <v>2</v>
      </c>
      <c r="AP180" s="71" t="s">
        <v>2</v>
      </c>
      <c r="AQ180" s="23" t="s">
        <v>2</v>
      </c>
      <c r="AR180" s="235" t="s">
        <v>2</v>
      </c>
      <c r="AS180" s="23" t="s">
        <v>2</v>
      </c>
      <c r="AT180" s="23" t="s">
        <v>2</v>
      </c>
      <c r="AU180" s="23" t="s">
        <v>2</v>
      </c>
      <c r="AV180" s="23" t="s">
        <v>2</v>
      </c>
      <c r="AW180" s="23" t="s">
        <v>2</v>
      </c>
      <c r="AX180" s="23" t="s">
        <v>2</v>
      </c>
      <c r="AY180" s="23" t="s">
        <v>2</v>
      </c>
    </row>
    <row r="181" spans="1:52" x14ac:dyDescent="0.25">
      <c r="A181" s="14" t="s">
        <v>9</v>
      </c>
      <c r="B181" s="14" t="s">
        <v>9</v>
      </c>
      <c r="C181" s="18" t="s">
        <v>6</v>
      </c>
      <c r="D181" s="295" t="s">
        <v>2</v>
      </c>
      <c r="E181" s="295" t="s">
        <v>2</v>
      </c>
      <c r="F181" s="15" t="s">
        <v>5</v>
      </c>
      <c r="G181" s="15" t="s">
        <v>5</v>
      </c>
      <c r="J181" s="18" t="s">
        <v>6</v>
      </c>
      <c r="K181" s="295" t="s">
        <v>2</v>
      </c>
      <c r="L181" s="15" t="s">
        <v>5</v>
      </c>
      <c r="M181" s="14" t="s">
        <v>9</v>
      </c>
      <c r="Q181" s="15" t="s">
        <v>5</v>
      </c>
      <c r="R181" s="11" t="s">
        <v>4</v>
      </c>
      <c r="S181" s="11" t="s">
        <v>4</v>
      </c>
      <c r="T181" s="11" t="s">
        <v>4</v>
      </c>
      <c r="U181" s="15" t="s">
        <v>5</v>
      </c>
      <c r="X181" s="1"/>
      <c r="Y181" s="1"/>
      <c r="Z181" s="1"/>
      <c r="AA181" s="1"/>
      <c r="AB181" s="1"/>
      <c r="AD181" t="s">
        <v>0</v>
      </c>
      <c r="AF181" s="14" t="s">
        <v>9</v>
      </c>
      <c r="AG181" s="14" t="s">
        <v>9</v>
      </c>
      <c r="AH181" s="18" t="s">
        <v>6</v>
      </c>
      <c r="AI181" s="295" t="s">
        <v>2</v>
      </c>
      <c r="AJ181" s="295" t="s">
        <v>2</v>
      </c>
      <c r="AK181" s="15" t="s">
        <v>5</v>
      </c>
      <c r="AL181" s="15" t="s">
        <v>5</v>
      </c>
      <c r="AM181" s="15" t="s">
        <v>5</v>
      </c>
      <c r="AN181" s="15" t="s">
        <v>5</v>
      </c>
      <c r="AO181" s="15" t="s">
        <v>5</v>
      </c>
      <c r="AP181" s="36" t="s">
        <v>5</v>
      </c>
      <c r="AQ181" s="15" t="s">
        <v>5</v>
      </c>
      <c r="AR181" s="53" t="s">
        <v>5</v>
      </c>
      <c r="AS181" s="11" t="s">
        <v>4</v>
      </c>
      <c r="AT181" s="11" t="s">
        <v>4</v>
      </c>
      <c r="AU181" s="11" t="s">
        <v>4</v>
      </c>
      <c r="AV181" s="15" t="s">
        <v>5</v>
      </c>
      <c r="AW181" s="14" t="s">
        <v>9</v>
      </c>
      <c r="AX181" s="8" t="s">
        <v>3</v>
      </c>
      <c r="AY181" s="8" t="s">
        <v>3</v>
      </c>
    </row>
    <row r="182" spans="1:52" x14ac:dyDescent="0.25">
      <c r="A182" s="18" t="s">
        <v>6</v>
      </c>
      <c r="B182" s="18" t="s">
        <v>6</v>
      </c>
      <c r="C182" s="295" t="s">
        <v>2</v>
      </c>
      <c r="D182" s="18" t="s">
        <v>6</v>
      </c>
      <c r="E182" s="18" t="s">
        <v>6</v>
      </c>
      <c r="F182" s="8" t="s">
        <v>3</v>
      </c>
      <c r="G182" s="8" t="s">
        <v>3</v>
      </c>
      <c r="J182" s="15" t="s">
        <v>5</v>
      </c>
      <c r="K182" s="18" t="s">
        <v>6</v>
      </c>
      <c r="L182" s="14" t="s">
        <v>9</v>
      </c>
      <c r="M182" s="15" t="s">
        <v>5</v>
      </c>
      <c r="Q182" s="11" t="s">
        <v>4</v>
      </c>
      <c r="R182" s="15" t="s">
        <v>5</v>
      </c>
      <c r="S182" s="15" t="s">
        <v>5</v>
      </c>
      <c r="T182" s="15" t="s">
        <v>5</v>
      </c>
      <c r="U182" s="14" t="s">
        <v>9</v>
      </c>
      <c r="X182" s="1"/>
      <c r="Y182" s="1"/>
      <c r="Z182" s="1"/>
      <c r="AA182" s="1"/>
      <c r="AB182" s="1"/>
      <c r="AF182" s="18" t="s">
        <v>6</v>
      </c>
      <c r="AG182" s="18" t="s">
        <v>6</v>
      </c>
      <c r="AH182" s="295" t="s">
        <v>2</v>
      </c>
      <c r="AI182" s="18" t="s">
        <v>6</v>
      </c>
      <c r="AJ182" s="18" t="s">
        <v>6</v>
      </c>
      <c r="AK182" s="8" t="s">
        <v>3</v>
      </c>
      <c r="AL182" s="8" t="s">
        <v>3</v>
      </c>
      <c r="AM182" s="8" t="s">
        <v>3</v>
      </c>
      <c r="AN182" s="18" t="s">
        <v>6</v>
      </c>
      <c r="AO182" s="18" t="s">
        <v>6</v>
      </c>
      <c r="AP182" s="54" t="s">
        <v>4</v>
      </c>
      <c r="AQ182" s="11" t="s">
        <v>4</v>
      </c>
      <c r="AR182" s="65" t="s">
        <v>4</v>
      </c>
      <c r="AS182" s="15" t="s">
        <v>5</v>
      </c>
      <c r="AT182" s="15" t="s">
        <v>5</v>
      </c>
      <c r="AU182" s="15" t="s">
        <v>5</v>
      </c>
      <c r="AV182" s="14" t="s">
        <v>9</v>
      </c>
      <c r="AW182" s="15" t="s">
        <v>5</v>
      </c>
      <c r="AX182" s="15" t="s">
        <v>5</v>
      </c>
      <c r="AY182" s="15" t="s">
        <v>5</v>
      </c>
    </row>
    <row r="183" spans="1:52" x14ac:dyDescent="0.25">
      <c r="A183" s="11" t="s">
        <v>4</v>
      </c>
      <c r="B183" s="11" t="s">
        <v>4</v>
      </c>
      <c r="C183" s="14" t="s">
        <v>9</v>
      </c>
      <c r="D183" s="11" t="s">
        <v>4</v>
      </c>
      <c r="E183" s="8" t="s">
        <v>3</v>
      </c>
      <c r="F183" s="14" t="s">
        <v>9</v>
      </c>
      <c r="G183" s="18" t="s">
        <v>6</v>
      </c>
      <c r="J183" s="11" t="s">
        <v>4</v>
      </c>
      <c r="K183" s="14" t="s">
        <v>9</v>
      </c>
      <c r="L183" s="18" t="s">
        <v>6</v>
      </c>
      <c r="M183" s="18" t="s">
        <v>6</v>
      </c>
      <c r="Q183" s="18" t="s">
        <v>6</v>
      </c>
      <c r="R183" s="14" t="s">
        <v>9</v>
      </c>
      <c r="S183" s="14" t="s">
        <v>9</v>
      </c>
      <c r="T183" s="8" t="s">
        <v>3</v>
      </c>
      <c r="U183" s="8" t="s">
        <v>3</v>
      </c>
      <c r="X183" s="1"/>
      <c r="Y183" s="1"/>
      <c r="Z183" s="1"/>
      <c r="AA183" s="1"/>
      <c r="AB183" s="1"/>
      <c r="AF183" s="11" t="s">
        <v>4</v>
      </c>
      <c r="AG183" s="11" t="s">
        <v>4</v>
      </c>
      <c r="AH183" s="14" t="s">
        <v>9</v>
      </c>
      <c r="AI183" s="11" t="s">
        <v>4</v>
      </c>
      <c r="AJ183" s="8" t="s">
        <v>3</v>
      </c>
      <c r="AK183" s="14" t="s">
        <v>9</v>
      </c>
      <c r="AL183" s="18" t="s">
        <v>6</v>
      </c>
      <c r="AM183" s="18" t="s">
        <v>6</v>
      </c>
      <c r="AN183" s="11" t="s">
        <v>4</v>
      </c>
      <c r="AO183" s="11" t="s">
        <v>4</v>
      </c>
      <c r="AP183" s="79" t="s">
        <v>6</v>
      </c>
      <c r="AQ183" s="18" t="s">
        <v>6</v>
      </c>
      <c r="AR183" s="68" t="s">
        <v>6</v>
      </c>
      <c r="AS183" s="14" t="s">
        <v>9</v>
      </c>
      <c r="AT183" s="14" t="s">
        <v>9</v>
      </c>
      <c r="AU183" s="8" t="s">
        <v>3</v>
      </c>
      <c r="AV183" s="8" t="s">
        <v>3</v>
      </c>
      <c r="AW183" s="8" t="s">
        <v>3</v>
      </c>
      <c r="AX183" s="14" t="s">
        <v>9</v>
      </c>
      <c r="AY183" s="14" t="s">
        <v>9</v>
      </c>
    </row>
    <row r="184" spans="1:52" x14ac:dyDescent="0.25">
      <c r="A184" s="197" t="s">
        <v>8</v>
      </c>
      <c r="B184" s="197" t="s">
        <v>8</v>
      </c>
      <c r="C184" s="11" t="s">
        <v>4</v>
      </c>
      <c r="D184" s="8" t="s">
        <v>3</v>
      </c>
      <c r="E184" s="11" t="s">
        <v>4</v>
      </c>
      <c r="F184" s="18" t="s">
        <v>6</v>
      </c>
      <c r="G184" s="14" t="s">
        <v>9</v>
      </c>
      <c r="J184" s="13" t="s">
        <v>7</v>
      </c>
      <c r="K184" s="11" t="s">
        <v>4</v>
      </c>
      <c r="L184" s="11" t="s">
        <v>4</v>
      </c>
      <c r="M184" s="11" t="s">
        <v>4</v>
      </c>
      <c r="Q184" s="14" t="s">
        <v>9</v>
      </c>
      <c r="R184" s="18" t="s">
        <v>6</v>
      </c>
      <c r="S184" s="8" t="s">
        <v>3</v>
      </c>
      <c r="T184" s="14" t="s">
        <v>9</v>
      </c>
      <c r="U184" s="11" t="s">
        <v>4</v>
      </c>
      <c r="X184" s="1"/>
      <c r="Y184" s="1"/>
      <c r="Z184" s="1"/>
      <c r="AA184" s="1"/>
      <c r="AB184" s="1"/>
      <c r="AF184" s="197" t="s">
        <v>8</v>
      </c>
      <c r="AG184" s="197" t="s">
        <v>8</v>
      </c>
      <c r="AH184" s="11" t="s">
        <v>4</v>
      </c>
      <c r="AI184" s="8" t="s">
        <v>3</v>
      </c>
      <c r="AJ184" s="11" t="s">
        <v>4</v>
      </c>
      <c r="AK184" s="18" t="s">
        <v>6</v>
      </c>
      <c r="AL184" s="14" t="s">
        <v>9</v>
      </c>
      <c r="AM184" s="11" t="s">
        <v>4</v>
      </c>
      <c r="AN184" s="8" t="s">
        <v>3</v>
      </c>
      <c r="AO184" s="14" t="s">
        <v>9</v>
      </c>
      <c r="AP184" s="61" t="s">
        <v>9</v>
      </c>
      <c r="AQ184" s="14" t="s">
        <v>9</v>
      </c>
      <c r="AR184" s="64" t="s">
        <v>9</v>
      </c>
      <c r="AS184" s="18" t="s">
        <v>6</v>
      </c>
      <c r="AT184" s="8" t="s">
        <v>3</v>
      </c>
      <c r="AU184" s="14" t="s">
        <v>9</v>
      </c>
      <c r="AV184" s="11" t="s">
        <v>4</v>
      </c>
      <c r="AW184" s="11" t="s">
        <v>4</v>
      </c>
      <c r="AX184" s="18" t="s">
        <v>6</v>
      </c>
      <c r="AY184" s="18" t="s">
        <v>6</v>
      </c>
    </row>
    <row r="185" spans="1:52" x14ac:dyDescent="0.25">
      <c r="A185" s="295" t="s">
        <v>2</v>
      </c>
      <c r="B185" s="295" t="s">
        <v>2</v>
      </c>
      <c r="C185" s="8" t="s">
        <v>3</v>
      </c>
      <c r="D185" s="14" t="s">
        <v>9</v>
      </c>
      <c r="E185" s="14" t="s">
        <v>9</v>
      </c>
      <c r="F185" s="11" t="s">
        <v>4</v>
      </c>
      <c r="G185" s="11" t="s">
        <v>4</v>
      </c>
      <c r="J185" s="16" t="s">
        <v>8</v>
      </c>
      <c r="K185" s="16" t="s">
        <v>8</v>
      </c>
      <c r="L185" s="13" t="s">
        <v>7</v>
      </c>
      <c r="M185" s="13" t="s">
        <v>7</v>
      </c>
      <c r="Q185" s="13" t="s">
        <v>7</v>
      </c>
      <c r="R185" s="8" t="s">
        <v>3</v>
      </c>
      <c r="S185" s="18" t="s">
        <v>6</v>
      </c>
      <c r="T185" s="18" t="s">
        <v>6</v>
      </c>
      <c r="U185" s="18" t="s">
        <v>6</v>
      </c>
      <c r="X185" s="1"/>
      <c r="Y185" s="1"/>
      <c r="Z185" s="1"/>
      <c r="AA185" s="1"/>
      <c r="AB185" s="1"/>
      <c r="AF185" s="295" t="s">
        <v>2</v>
      </c>
      <c r="AG185" s="295" t="s">
        <v>2</v>
      </c>
      <c r="AH185" s="8" t="s">
        <v>3</v>
      </c>
      <c r="AI185" s="14" t="s">
        <v>9</v>
      </c>
      <c r="AJ185" s="14" t="s">
        <v>9</v>
      </c>
      <c r="AK185" s="11" t="s">
        <v>4</v>
      </c>
      <c r="AL185" s="11" t="s">
        <v>4</v>
      </c>
      <c r="AM185" s="14" t="s">
        <v>9</v>
      </c>
      <c r="AN185" s="14" t="s">
        <v>9</v>
      </c>
      <c r="AO185" s="8" t="s">
        <v>3</v>
      </c>
      <c r="AP185" s="59" t="s">
        <v>7</v>
      </c>
      <c r="AQ185" s="13" t="s">
        <v>7</v>
      </c>
      <c r="AR185" s="60" t="s">
        <v>7</v>
      </c>
      <c r="AS185" s="8" t="s">
        <v>3</v>
      </c>
      <c r="AT185" s="18" t="s">
        <v>6</v>
      </c>
      <c r="AU185" s="18" t="s">
        <v>6</v>
      </c>
      <c r="AV185" s="18" t="s">
        <v>6</v>
      </c>
      <c r="AW185" s="18" t="s">
        <v>6</v>
      </c>
      <c r="AX185" s="11" t="s">
        <v>4</v>
      </c>
      <c r="AY185" s="11" t="s">
        <v>4</v>
      </c>
    </row>
    <row r="186" spans="1:52" x14ac:dyDescent="0.25">
      <c r="A186" s="13" t="s">
        <v>7</v>
      </c>
      <c r="B186" s="13" t="s">
        <v>7</v>
      </c>
      <c r="C186" s="197" t="s">
        <v>8</v>
      </c>
      <c r="D186" s="197" t="s">
        <v>8</v>
      </c>
      <c r="E186" s="197" t="s">
        <v>8</v>
      </c>
      <c r="F186" s="197" t="s">
        <v>8</v>
      </c>
      <c r="G186" s="197" t="s">
        <v>8</v>
      </c>
      <c r="J186" s="295" t="s">
        <v>2</v>
      </c>
      <c r="K186" s="13" t="s">
        <v>7</v>
      </c>
      <c r="L186" s="16" t="s">
        <v>8</v>
      </c>
      <c r="M186" s="8" t="s">
        <v>3</v>
      </c>
      <c r="Q186" s="8" t="s">
        <v>3</v>
      </c>
      <c r="R186" s="13" t="s">
        <v>7</v>
      </c>
      <c r="S186" s="13" t="s">
        <v>7</v>
      </c>
      <c r="T186" s="13" t="s">
        <v>7</v>
      </c>
      <c r="U186" s="13" t="s">
        <v>7</v>
      </c>
      <c r="X186" s="1"/>
      <c r="Y186" s="1"/>
      <c r="Z186" s="1"/>
      <c r="AA186" s="1"/>
      <c r="AB186" s="1"/>
      <c r="AF186" s="13" t="s">
        <v>7</v>
      </c>
      <c r="AG186" s="13" t="s">
        <v>7</v>
      </c>
      <c r="AH186" s="197" t="s">
        <v>8</v>
      </c>
      <c r="AI186" s="197" t="s">
        <v>8</v>
      </c>
      <c r="AJ186" s="197" t="s">
        <v>8</v>
      </c>
      <c r="AK186" s="197" t="s">
        <v>8</v>
      </c>
      <c r="AL186" s="197" t="s">
        <v>8</v>
      </c>
      <c r="AM186" s="197" t="s">
        <v>8</v>
      </c>
      <c r="AN186" s="13" t="s">
        <v>7</v>
      </c>
      <c r="AO186" s="13" t="s">
        <v>7</v>
      </c>
      <c r="AP186" s="67" t="s">
        <v>8</v>
      </c>
      <c r="AQ186" s="8" t="s">
        <v>3</v>
      </c>
      <c r="AR186" s="57" t="s">
        <v>3</v>
      </c>
      <c r="AS186" s="13" t="s">
        <v>7</v>
      </c>
      <c r="AT186" s="13" t="s">
        <v>7</v>
      </c>
      <c r="AU186" s="13" t="s">
        <v>7</v>
      </c>
      <c r="AV186" s="13" t="s">
        <v>7</v>
      </c>
      <c r="AW186" s="13" t="s">
        <v>7</v>
      </c>
      <c r="AX186" s="13" t="s">
        <v>7</v>
      </c>
      <c r="AY186" s="13" t="s">
        <v>7</v>
      </c>
    </row>
    <row r="187" spans="1:52" ht="15.75" thickBot="1" x14ac:dyDescent="0.3">
      <c r="A187" s="7" t="s">
        <v>3</v>
      </c>
      <c r="B187" s="7" t="s">
        <v>3</v>
      </c>
      <c r="C187" s="12" t="s">
        <v>7</v>
      </c>
      <c r="D187" s="12" t="s">
        <v>7</v>
      </c>
      <c r="E187" s="12" t="s">
        <v>7</v>
      </c>
      <c r="F187" s="12" t="s">
        <v>7</v>
      </c>
      <c r="G187" s="12" t="s">
        <v>7</v>
      </c>
      <c r="J187" s="7" t="s">
        <v>3</v>
      </c>
      <c r="K187" s="7" t="s">
        <v>3</v>
      </c>
      <c r="L187" s="7" t="s">
        <v>3</v>
      </c>
      <c r="M187" s="17" t="s">
        <v>8</v>
      </c>
      <c r="Q187" s="17" t="s">
        <v>8</v>
      </c>
      <c r="R187" s="17" t="s">
        <v>8</v>
      </c>
      <c r="S187" s="17" t="s">
        <v>8</v>
      </c>
      <c r="T187" s="17" t="s">
        <v>8</v>
      </c>
      <c r="U187" s="17" t="s">
        <v>8</v>
      </c>
      <c r="X187" s="2"/>
      <c r="Y187" s="2"/>
      <c r="Z187" s="2"/>
      <c r="AA187" s="2"/>
      <c r="AB187" s="2"/>
      <c r="AF187" s="7" t="s">
        <v>3</v>
      </c>
      <c r="AG187" s="7" t="s">
        <v>3</v>
      </c>
      <c r="AH187" s="12" t="s">
        <v>7</v>
      </c>
      <c r="AI187" s="12" t="s">
        <v>7</v>
      </c>
      <c r="AJ187" s="12" t="s">
        <v>7</v>
      </c>
      <c r="AK187" s="12" t="s">
        <v>7</v>
      </c>
      <c r="AL187" s="12" t="s">
        <v>7</v>
      </c>
      <c r="AM187" s="12" t="s">
        <v>7</v>
      </c>
      <c r="AN187" s="142" t="s">
        <v>8</v>
      </c>
      <c r="AO187" s="142" t="s">
        <v>8</v>
      </c>
      <c r="AP187" s="261" t="s">
        <v>3</v>
      </c>
      <c r="AQ187" s="17" t="s">
        <v>8</v>
      </c>
      <c r="AR187" s="338" t="s">
        <v>8</v>
      </c>
      <c r="AS187" s="17" t="s">
        <v>8</v>
      </c>
      <c r="AT187" s="17" t="s">
        <v>8</v>
      </c>
      <c r="AU187" s="17" t="s">
        <v>8</v>
      </c>
      <c r="AV187" s="17" t="s">
        <v>8</v>
      </c>
      <c r="AW187" s="17" t="s">
        <v>8</v>
      </c>
      <c r="AX187" s="17" t="s">
        <v>8</v>
      </c>
      <c r="AY187" s="17" t="s">
        <v>8</v>
      </c>
    </row>
    <row r="188" spans="1:52" ht="15.75" thickBot="1" x14ac:dyDescent="0.3">
      <c r="O188" t="s">
        <v>0</v>
      </c>
      <c r="AE188" s="9" t="s">
        <v>62</v>
      </c>
      <c r="AF188" t="s">
        <v>0</v>
      </c>
      <c r="AG188" t="s">
        <v>0</v>
      </c>
    </row>
    <row r="189" spans="1:52" ht="15.75" thickBot="1" x14ac:dyDescent="0.3">
      <c r="L189" s="6" t="s">
        <v>62</v>
      </c>
      <c r="N189" t="s">
        <v>0</v>
      </c>
      <c r="AE189" s="26" t="s">
        <v>6</v>
      </c>
      <c r="AG189" s="9">
        <v>43135</v>
      </c>
      <c r="AH189" t="s">
        <v>0</v>
      </c>
      <c r="AI189" t="s">
        <v>0</v>
      </c>
      <c r="AL189" s="9">
        <v>43142</v>
      </c>
      <c r="AQ189" s="9">
        <v>43149</v>
      </c>
      <c r="AR189" t="s">
        <v>0</v>
      </c>
      <c r="AS189" t="s">
        <v>0</v>
      </c>
      <c r="AV189" s="9">
        <v>43156</v>
      </c>
    </row>
    <row r="190" spans="1:52" ht="15.75" thickBot="1" x14ac:dyDescent="0.3">
      <c r="C190" s="9">
        <v>43143</v>
      </c>
      <c r="D190" s="9">
        <v>43144</v>
      </c>
      <c r="E190" s="9">
        <v>43145</v>
      </c>
      <c r="F190" s="9">
        <v>43146</v>
      </c>
      <c r="G190" s="9">
        <v>43147</v>
      </c>
      <c r="H190" t="s">
        <v>0</v>
      </c>
      <c r="Q190" s="9">
        <v>43157</v>
      </c>
      <c r="R190" s="9">
        <v>43158</v>
      </c>
      <c r="S190" s="9">
        <v>43159</v>
      </c>
      <c r="T190" s="9" t="s">
        <v>0</v>
      </c>
      <c r="U190" s="9"/>
      <c r="X190" s="5"/>
      <c r="Y190" s="5"/>
      <c r="Z190" s="5"/>
      <c r="AA190" s="5"/>
      <c r="AB190" s="5"/>
      <c r="AE190" s="14" t="s">
        <v>9</v>
      </c>
      <c r="AG190" s="69" t="s">
        <v>9</v>
      </c>
      <c r="AH190" t="s">
        <v>0</v>
      </c>
      <c r="AL190" s="15" t="s">
        <v>5</v>
      </c>
      <c r="AN190" t="s">
        <v>0</v>
      </c>
      <c r="AQ190" s="22" t="s">
        <v>2</v>
      </c>
      <c r="AV190" s="22" t="s">
        <v>2</v>
      </c>
    </row>
    <row r="191" spans="1:52" x14ac:dyDescent="0.25">
      <c r="C191" s="22" t="s">
        <v>2</v>
      </c>
      <c r="D191" s="22" t="s">
        <v>2</v>
      </c>
      <c r="E191" s="22" t="s">
        <v>2</v>
      </c>
      <c r="F191" s="71" t="s">
        <v>2</v>
      </c>
      <c r="G191" s="23" t="s">
        <v>2</v>
      </c>
      <c r="L191" s="26" t="s">
        <v>6</v>
      </c>
      <c r="Q191" s="23" t="s">
        <v>2</v>
      </c>
      <c r="R191" s="23" t="s">
        <v>2</v>
      </c>
      <c r="S191" s="23" t="s">
        <v>2</v>
      </c>
      <c r="T191" s="29"/>
      <c r="U191" s="29"/>
      <c r="X191" s="1"/>
      <c r="Y191" s="1"/>
      <c r="Z191" s="1"/>
      <c r="AA191" s="1"/>
      <c r="AB191" s="1"/>
      <c r="AE191" s="15" t="s">
        <v>5</v>
      </c>
      <c r="AG191" s="18" t="s">
        <v>6</v>
      </c>
      <c r="AL191" s="295" t="s">
        <v>2</v>
      </c>
      <c r="AQ191" s="15" t="s">
        <v>5</v>
      </c>
      <c r="AS191" t="s">
        <v>0</v>
      </c>
      <c r="AV191" s="14" t="s">
        <v>9</v>
      </c>
    </row>
    <row r="192" spans="1:52" x14ac:dyDescent="0.25">
      <c r="C192" s="15" t="s">
        <v>5</v>
      </c>
      <c r="D192" s="15" t="s">
        <v>5</v>
      </c>
      <c r="E192" s="15" t="s">
        <v>5</v>
      </c>
      <c r="F192" s="36" t="s">
        <v>5</v>
      </c>
      <c r="G192" s="15" t="s">
        <v>5</v>
      </c>
      <c r="L192" s="14" t="s">
        <v>9</v>
      </c>
      <c r="Q192" s="14" t="s">
        <v>9</v>
      </c>
      <c r="R192" s="8" t="s">
        <v>3</v>
      </c>
      <c r="S192" s="8" t="s">
        <v>3</v>
      </c>
      <c r="T192" s="29"/>
      <c r="U192" s="29"/>
      <c r="X192" s="1"/>
      <c r="Y192" s="1"/>
      <c r="Z192" s="1"/>
      <c r="AA192" s="1"/>
      <c r="AB192" s="1"/>
      <c r="AE192" s="16" t="s">
        <v>8</v>
      </c>
      <c r="AG192" s="15" t="s">
        <v>5</v>
      </c>
      <c r="AK192" t="s">
        <v>0</v>
      </c>
      <c r="AL192" s="18" t="s">
        <v>6</v>
      </c>
      <c r="AP192" t="s">
        <v>0</v>
      </c>
      <c r="AQ192" s="14" t="s">
        <v>9</v>
      </c>
      <c r="AV192" s="15" t="s">
        <v>5</v>
      </c>
    </row>
    <row r="193" spans="1:54" x14ac:dyDescent="0.25">
      <c r="C193" s="8" t="s">
        <v>3</v>
      </c>
      <c r="D193" s="18" t="s">
        <v>6</v>
      </c>
      <c r="E193" s="18" t="s">
        <v>6</v>
      </c>
      <c r="F193" s="54" t="s">
        <v>4</v>
      </c>
      <c r="G193" s="11" t="s">
        <v>4</v>
      </c>
      <c r="J193" t="s">
        <v>0</v>
      </c>
      <c r="L193" s="15" t="s">
        <v>5</v>
      </c>
      <c r="Q193" s="15" t="s">
        <v>5</v>
      </c>
      <c r="R193" s="15" t="s">
        <v>5</v>
      </c>
      <c r="S193" s="15" t="s">
        <v>5</v>
      </c>
      <c r="T193" s="29"/>
      <c r="U193" s="29"/>
      <c r="X193" s="1"/>
      <c r="Y193" s="1"/>
      <c r="Z193" s="1"/>
      <c r="AA193" s="1"/>
      <c r="AB193" s="1"/>
      <c r="AE193" s="13" t="s">
        <v>7</v>
      </c>
      <c r="AG193" s="11" t="s">
        <v>4</v>
      </c>
      <c r="AK193" t="s">
        <v>0</v>
      </c>
      <c r="AL193" s="14" t="s">
        <v>9</v>
      </c>
      <c r="AQ193" s="18" t="s">
        <v>6</v>
      </c>
      <c r="AV193" s="18" t="s">
        <v>6</v>
      </c>
    </row>
    <row r="194" spans="1:54" x14ac:dyDescent="0.25">
      <c r="C194" s="18" t="s">
        <v>6</v>
      </c>
      <c r="D194" s="11" t="s">
        <v>4</v>
      </c>
      <c r="E194" s="11" t="s">
        <v>4</v>
      </c>
      <c r="F194" s="79" t="s">
        <v>6</v>
      </c>
      <c r="G194" s="18" t="s">
        <v>6</v>
      </c>
      <c r="L194" s="16" t="s">
        <v>8</v>
      </c>
      <c r="Q194" s="8" t="s">
        <v>3</v>
      </c>
      <c r="R194" s="14" t="s">
        <v>9</v>
      </c>
      <c r="S194" s="14" t="s">
        <v>9</v>
      </c>
      <c r="T194" s="29"/>
      <c r="U194" s="29"/>
      <c r="X194" s="1"/>
      <c r="Y194" s="1"/>
      <c r="Z194" s="1"/>
      <c r="AA194" s="1"/>
      <c r="AB194" s="1"/>
      <c r="AE194" s="11" t="s">
        <v>4</v>
      </c>
      <c r="AF194" t="s">
        <v>0</v>
      </c>
      <c r="AG194" s="13" t="s">
        <v>7</v>
      </c>
      <c r="AL194" s="11" t="s">
        <v>4</v>
      </c>
      <c r="AP194" t="s">
        <v>0</v>
      </c>
      <c r="AQ194" s="11" t="s">
        <v>4</v>
      </c>
      <c r="AV194" s="11" t="s">
        <v>4</v>
      </c>
    </row>
    <row r="195" spans="1:54" x14ac:dyDescent="0.25">
      <c r="C195" s="11" t="s">
        <v>4</v>
      </c>
      <c r="D195" s="8" t="s">
        <v>3</v>
      </c>
      <c r="E195" s="14" t="s">
        <v>9</v>
      </c>
      <c r="F195" s="61" t="s">
        <v>9</v>
      </c>
      <c r="G195" s="14" t="s">
        <v>9</v>
      </c>
      <c r="L195" s="13" t="s">
        <v>7</v>
      </c>
      <c r="Q195" s="11" t="s">
        <v>4</v>
      </c>
      <c r="R195" s="18" t="s">
        <v>6</v>
      </c>
      <c r="S195" s="18" t="s">
        <v>6</v>
      </c>
      <c r="T195" s="29"/>
      <c r="U195" s="29"/>
      <c r="X195" s="1"/>
      <c r="Y195" s="1"/>
      <c r="Z195" s="1"/>
      <c r="AA195" s="1"/>
      <c r="AB195" s="1"/>
      <c r="AE195" s="8" t="s">
        <v>3</v>
      </c>
      <c r="AG195" s="16" t="s">
        <v>8</v>
      </c>
      <c r="AL195" s="16" t="s">
        <v>8</v>
      </c>
      <c r="AP195" t="s">
        <v>0</v>
      </c>
      <c r="AQ195" s="13" t="s">
        <v>7</v>
      </c>
      <c r="AV195" s="13" t="s">
        <v>7</v>
      </c>
    </row>
    <row r="196" spans="1:54" ht="15.75" thickBot="1" x14ac:dyDescent="0.3">
      <c r="C196" s="14" t="s">
        <v>9</v>
      </c>
      <c r="D196" s="14" t="s">
        <v>9</v>
      </c>
      <c r="E196" s="8" t="s">
        <v>3</v>
      </c>
      <c r="F196" s="59" t="s">
        <v>7</v>
      </c>
      <c r="G196" s="13" t="s">
        <v>7</v>
      </c>
      <c r="L196" s="11" t="s">
        <v>4</v>
      </c>
      <c r="Q196" s="18" t="s">
        <v>6</v>
      </c>
      <c r="R196" s="11" t="s">
        <v>4</v>
      </c>
      <c r="S196" s="11" t="s">
        <v>4</v>
      </c>
      <c r="T196" s="29"/>
      <c r="U196" s="29"/>
      <c r="X196" s="1"/>
      <c r="Y196" s="1"/>
      <c r="Z196" s="1"/>
      <c r="AA196" s="1"/>
      <c r="AB196" s="1"/>
      <c r="AE196" s="109" t="s">
        <v>2</v>
      </c>
      <c r="AG196" s="295" t="s">
        <v>2</v>
      </c>
      <c r="AL196" s="13" t="s">
        <v>7</v>
      </c>
      <c r="AP196" t="s">
        <v>0</v>
      </c>
      <c r="AQ196" s="16" t="s">
        <v>8</v>
      </c>
      <c r="AV196" s="8" t="s">
        <v>3</v>
      </c>
      <c r="AX196" t="s">
        <v>0</v>
      </c>
    </row>
    <row r="197" spans="1:54" ht="15.75" thickBot="1" x14ac:dyDescent="0.3">
      <c r="C197" s="197" t="s">
        <v>8</v>
      </c>
      <c r="D197" s="13" t="s">
        <v>7</v>
      </c>
      <c r="E197" s="13" t="s">
        <v>7</v>
      </c>
      <c r="F197" s="67" t="s">
        <v>8</v>
      </c>
      <c r="G197" s="8" t="s">
        <v>3</v>
      </c>
      <c r="L197" s="8" t="s">
        <v>3</v>
      </c>
      <c r="Q197" s="13" t="s">
        <v>7</v>
      </c>
      <c r="R197" s="13" t="s">
        <v>7</v>
      </c>
      <c r="S197" s="13" t="s">
        <v>7</v>
      </c>
      <c r="T197" s="29"/>
      <c r="U197" s="29"/>
      <c r="X197" s="1"/>
      <c r="Y197" s="1"/>
      <c r="Z197" s="1"/>
      <c r="AA197" s="1"/>
      <c r="AB197" s="1"/>
      <c r="AG197" s="7" t="s">
        <v>3</v>
      </c>
      <c r="AL197" s="7" t="s">
        <v>3</v>
      </c>
      <c r="AQ197" s="7" t="s">
        <v>3</v>
      </c>
      <c r="AV197" s="17" t="s">
        <v>8</v>
      </c>
    </row>
    <row r="198" spans="1:54" ht="15.75" thickBot="1" x14ac:dyDescent="0.3">
      <c r="C198" s="12" t="s">
        <v>7</v>
      </c>
      <c r="D198" s="142" t="s">
        <v>8</v>
      </c>
      <c r="E198" s="142" t="s">
        <v>8</v>
      </c>
      <c r="F198" s="261" t="s">
        <v>3</v>
      </c>
      <c r="G198" s="17" t="s">
        <v>8</v>
      </c>
      <c r="L198" s="109" t="s">
        <v>2</v>
      </c>
      <c r="Q198" s="17" t="s">
        <v>8</v>
      </c>
      <c r="R198" s="17" t="s">
        <v>8</v>
      </c>
      <c r="S198" s="17" t="s">
        <v>8</v>
      </c>
      <c r="T198" s="31"/>
      <c r="U198" s="31"/>
      <c r="X198" s="2"/>
      <c r="Y198" s="2"/>
      <c r="Z198" s="2"/>
      <c r="AA198" s="2"/>
      <c r="AB198" s="2"/>
    </row>
    <row r="200" spans="1:54" s="165" customFormat="1" ht="15.75" thickBot="1" x14ac:dyDescent="0.3"/>
    <row r="201" spans="1:54" ht="15.75" thickBot="1" x14ac:dyDescent="0.3">
      <c r="A201" s="9">
        <v>43160</v>
      </c>
      <c r="B201" s="9">
        <v>43161</v>
      </c>
      <c r="C201" s="9">
        <v>43164</v>
      </c>
      <c r="D201" s="9">
        <v>43165</v>
      </c>
      <c r="E201" s="9">
        <v>43166</v>
      </c>
      <c r="F201" s="9">
        <v>43167</v>
      </c>
      <c r="G201" s="9">
        <v>43168</v>
      </c>
      <c r="H201" s="3"/>
      <c r="I201" s="281"/>
      <c r="J201" s="9">
        <v>43163</v>
      </c>
      <c r="K201" s="9">
        <v>43170</v>
      </c>
      <c r="L201" s="9">
        <v>43177</v>
      </c>
      <c r="M201" s="9">
        <v>43184</v>
      </c>
      <c r="N201" s="9"/>
      <c r="O201" s="4" t="s">
        <v>0</v>
      </c>
      <c r="P201" s="281"/>
      <c r="Q201" s="9">
        <v>43178</v>
      </c>
      <c r="R201" s="9">
        <v>43179</v>
      </c>
      <c r="S201" s="9">
        <v>43180</v>
      </c>
      <c r="T201" s="9">
        <v>43181</v>
      </c>
      <c r="U201" s="9">
        <v>43182</v>
      </c>
      <c r="V201" s="4" t="s">
        <v>0</v>
      </c>
      <c r="W201" s="4"/>
      <c r="X201" s="5"/>
      <c r="Y201" s="5"/>
      <c r="Z201" s="5"/>
      <c r="AA201" s="5"/>
      <c r="AB201" s="5"/>
      <c r="AF201" s="9">
        <v>43160</v>
      </c>
      <c r="AG201" s="9">
        <v>43161</v>
      </c>
      <c r="AH201" s="9">
        <v>43164</v>
      </c>
      <c r="AI201" s="9">
        <v>43165</v>
      </c>
      <c r="AJ201" s="9">
        <v>43166</v>
      </c>
      <c r="AK201" s="9">
        <v>43167</v>
      </c>
      <c r="AL201" s="9">
        <v>43168</v>
      </c>
      <c r="AM201" s="9">
        <v>43171</v>
      </c>
      <c r="AN201" s="9">
        <v>43172</v>
      </c>
      <c r="AO201" s="9">
        <v>43173</v>
      </c>
      <c r="AP201" s="9">
        <v>43174</v>
      </c>
      <c r="AQ201" s="9">
        <v>43175</v>
      </c>
      <c r="AR201" s="9">
        <v>43178</v>
      </c>
      <c r="AS201" s="9">
        <v>43179</v>
      </c>
      <c r="AT201" s="9">
        <v>43180</v>
      </c>
      <c r="AU201" s="9">
        <v>43181</v>
      </c>
      <c r="AV201" s="9">
        <v>43182</v>
      </c>
      <c r="AW201" s="9">
        <v>43185</v>
      </c>
      <c r="AX201" s="9">
        <v>43186</v>
      </c>
      <c r="AY201" s="9">
        <v>43187</v>
      </c>
      <c r="AZ201" s="9">
        <v>43188</v>
      </c>
      <c r="BA201" s="9">
        <v>43189</v>
      </c>
      <c r="BB201" t="s">
        <v>0</v>
      </c>
    </row>
    <row r="202" spans="1:54" x14ac:dyDescent="0.25">
      <c r="A202" s="23" t="s">
        <v>2</v>
      </c>
      <c r="B202" s="23" t="s">
        <v>2</v>
      </c>
      <c r="C202" s="23" t="s">
        <v>2</v>
      </c>
      <c r="D202" s="23" t="s">
        <v>2</v>
      </c>
      <c r="E202" s="23" t="s">
        <v>2</v>
      </c>
      <c r="F202" s="23" t="s">
        <v>2</v>
      </c>
      <c r="G202" s="23" t="s">
        <v>2</v>
      </c>
      <c r="H202" t="s">
        <v>0</v>
      </c>
      <c r="J202" s="23" t="s">
        <v>2</v>
      </c>
      <c r="K202" s="23" t="s">
        <v>2</v>
      </c>
      <c r="L202" s="23" t="s">
        <v>2</v>
      </c>
      <c r="M202" s="23" t="s">
        <v>2</v>
      </c>
      <c r="N202" s="32"/>
      <c r="Q202" s="23" t="s">
        <v>2</v>
      </c>
      <c r="R202" s="69" t="s">
        <v>9</v>
      </c>
      <c r="S202" s="69" t="s">
        <v>9</v>
      </c>
      <c r="T202" s="69" t="s">
        <v>9</v>
      </c>
      <c r="U202" s="23" t="s">
        <v>2</v>
      </c>
      <c r="X202" s="1"/>
      <c r="Y202" s="1"/>
      <c r="Z202" s="1"/>
      <c r="AA202" s="1"/>
      <c r="AB202" s="1"/>
      <c r="AF202" s="23" t="s">
        <v>2</v>
      </c>
      <c r="AG202" s="23" t="s">
        <v>2</v>
      </c>
      <c r="AH202" s="23" t="s">
        <v>2</v>
      </c>
      <c r="AI202" s="23" t="s">
        <v>2</v>
      </c>
      <c r="AJ202" s="23" t="s">
        <v>2</v>
      </c>
      <c r="AK202" s="23" t="s">
        <v>2</v>
      </c>
      <c r="AL202" s="23" t="s">
        <v>2</v>
      </c>
      <c r="AM202" s="136" t="s">
        <v>7</v>
      </c>
      <c r="AN202" s="24" t="s">
        <v>4</v>
      </c>
      <c r="AO202" s="23" t="s">
        <v>2</v>
      </c>
      <c r="AP202" s="23" t="s">
        <v>2</v>
      </c>
      <c r="AQ202" s="23" t="s">
        <v>2</v>
      </c>
      <c r="AR202" s="23" t="s">
        <v>2</v>
      </c>
      <c r="AS202" s="69" t="s">
        <v>9</v>
      </c>
      <c r="AT202" s="69" t="s">
        <v>9</v>
      </c>
      <c r="AU202" s="69" t="s">
        <v>9</v>
      </c>
      <c r="AV202" s="23" t="s">
        <v>2</v>
      </c>
      <c r="AW202" s="69" t="s">
        <v>9</v>
      </c>
      <c r="AX202" s="69" t="s">
        <v>9</v>
      </c>
      <c r="AY202" s="69" t="s">
        <v>9</v>
      </c>
      <c r="AZ202" s="69" t="s">
        <v>9</v>
      </c>
      <c r="BA202" s="8" t="s">
        <v>3</v>
      </c>
    </row>
    <row r="203" spans="1:54" x14ac:dyDescent="0.25">
      <c r="A203" s="8" t="s">
        <v>3</v>
      </c>
      <c r="B203" s="15" t="s">
        <v>5</v>
      </c>
      <c r="C203" s="18" t="s">
        <v>6</v>
      </c>
      <c r="D203" s="18" t="s">
        <v>6</v>
      </c>
      <c r="E203" s="18" t="s">
        <v>6</v>
      </c>
      <c r="F203" s="18" t="s">
        <v>6</v>
      </c>
      <c r="G203" s="8" t="s">
        <v>3</v>
      </c>
      <c r="J203" s="18" t="s">
        <v>6</v>
      </c>
      <c r="K203" s="18" t="s">
        <v>6</v>
      </c>
      <c r="L203" s="14" t="s">
        <v>9</v>
      </c>
      <c r="M203" s="14" t="s">
        <v>9</v>
      </c>
      <c r="N203" s="29"/>
      <c r="Q203" s="14" t="s">
        <v>9</v>
      </c>
      <c r="R203" s="295" t="s">
        <v>2</v>
      </c>
      <c r="S203" s="295" t="s">
        <v>2</v>
      </c>
      <c r="T203" s="295" t="s">
        <v>2</v>
      </c>
      <c r="U203" s="14" t="s">
        <v>9</v>
      </c>
      <c r="X203" s="1"/>
      <c r="Y203" s="1"/>
      <c r="Z203" s="1"/>
      <c r="AA203" s="1"/>
      <c r="AB203" s="1"/>
      <c r="AD203" t="s">
        <v>0</v>
      </c>
      <c r="AF203" s="8" t="s">
        <v>3</v>
      </c>
      <c r="AG203" s="15" t="s">
        <v>5</v>
      </c>
      <c r="AH203" s="18" t="s">
        <v>6</v>
      </c>
      <c r="AI203" s="18" t="s">
        <v>6</v>
      </c>
      <c r="AJ203" s="18" t="s">
        <v>6</v>
      </c>
      <c r="AK203" s="18" t="s">
        <v>6</v>
      </c>
      <c r="AL203" s="8" t="s">
        <v>3</v>
      </c>
      <c r="AM203" s="295" t="s">
        <v>2</v>
      </c>
      <c r="AN203" s="13" t="s">
        <v>7</v>
      </c>
      <c r="AO203" s="14" t="s">
        <v>9</v>
      </c>
      <c r="AP203" s="14" t="s">
        <v>9</v>
      </c>
      <c r="AQ203" s="14" t="s">
        <v>9</v>
      </c>
      <c r="AR203" s="14" t="s">
        <v>9</v>
      </c>
      <c r="AS203" s="295" t="s">
        <v>2</v>
      </c>
      <c r="AT203" s="295" t="s">
        <v>2</v>
      </c>
      <c r="AU203" s="295" t="s">
        <v>2</v>
      </c>
      <c r="AV203" s="14" t="s">
        <v>9</v>
      </c>
      <c r="AW203" s="295" t="s">
        <v>2</v>
      </c>
      <c r="AX203" s="18" t="s">
        <v>6</v>
      </c>
      <c r="AY203" s="18" t="s">
        <v>6</v>
      </c>
      <c r="AZ203" s="8" t="s">
        <v>3</v>
      </c>
      <c r="BA203" s="14" t="s">
        <v>9</v>
      </c>
    </row>
    <row r="204" spans="1:54" x14ac:dyDescent="0.25">
      <c r="A204" s="18" t="s">
        <v>6</v>
      </c>
      <c r="B204" s="8" t="s">
        <v>3</v>
      </c>
      <c r="C204" s="15" t="s">
        <v>5</v>
      </c>
      <c r="D204" s="8" t="s">
        <v>3</v>
      </c>
      <c r="E204" s="8" t="s">
        <v>3</v>
      </c>
      <c r="F204" s="8" t="s">
        <v>3</v>
      </c>
      <c r="G204" s="11" t="s">
        <v>4</v>
      </c>
      <c r="J204" s="15" t="s">
        <v>5</v>
      </c>
      <c r="K204" s="14" t="s">
        <v>9</v>
      </c>
      <c r="L204" s="18" t="s">
        <v>6</v>
      </c>
      <c r="M204" s="18" t="s">
        <v>6</v>
      </c>
      <c r="N204" s="29"/>
      <c r="P204" t="s">
        <v>0</v>
      </c>
      <c r="Q204" s="8" t="s">
        <v>3</v>
      </c>
      <c r="R204" s="8" t="s">
        <v>3</v>
      </c>
      <c r="S204" s="8" t="s">
        <v>3</v>
      </c>
      <c r="T204" s="18" t="s">
        <v>6</v>
      </c>
      <c r="U204" s="18" t="s">
        <v>6</v>
      </c>
      <c r="X204" s="1"/>
      <c r="Y204" s="1"/>
      <c r="Z204" s="1"/>
      <c r="AA204" s="1"/>
      <c r="AB204" s="1"/>
      <c r="AF204" s="18" t="s">
        <v>6</v>
      </c>
      <c r="AG204" s="8" t="s">
        <v>3</v>
      </c>
      <c r="AH204" s="15" t="s">
        <v>5</v>
      </c>
      <c r="AI204" s="8" t="s">
        <v>3</v>
      </c>
      <c r="AJ204" s="8" t="s">
        <v>3</v>
      </c>
      <c r="AK204" s="8" t="s">
        <v>3</v>
      </c>
      <c r="AL204" s="11" t="s">
        <v>4</v>
      </c>
      <c r="AM204" s="11" t="s">
        <v>4</v>
      </c>
      <c r="AN204" s="295" t="s">
        <v>2</v>
      </c>
      <c r="AO204" s="11" t="s">
        <v>4</v>
      </c>
      <c r="AP204" s="11" t="s">
        <v>4</v>
      </c>
      <c r="AQ204" s="8" t="s">
        <v>3</v>
      </c>
      <c r="AR204" s="8" t="s">
        <v>3</v>
      </c>
      <c r="AS204" s="8" t="s">
        <v>3</v>
      </c>
      <c r="AT204" s="8" t="s">
        <v>3</v>
      </c>
      <c r="AU204" s="18" t="s">
        <v>6</v>
      </c>
      <c r="AV204" s="18" t="s">
        <v>6</v>
      </c>
      <c r="AW204" s="18" t="s">
        <v>6</v>
      </c>
      <c r="AX204" s="295" t="s">
        <v>2</v>
      </c>
      <c r="AY204" s="8" t="s">
        <v>3</v>
      </c>
      <c r="AZ204" s="16" t="s">
        <v>8</v>
      </c>
      <c r="BA204" s="16" t="s">
        <v>8</v>
      </c>
    </row>
    <row r="205" spans="1:54" x14ac:dyDescent="0.25">
      <c r="A205" s="15" t="s">
        <v>5</v>
      </c>
      <c r="B205" s="18" t="s">
        <v>6</v>
      </c>
      <c r="C205" s="8" t="s">
        <v>3</v>
      </c>
      <c r="D205" s="15" t="s">
        <v>5</v>
      </c>
      <c r="E205" s="11" t="s">
        <v>4</v>
      </c>
      <c r="F205" s="11" t="s">
        <v>4</v>
      </c>
      <c r="G205" s="18" t="s">
        <v>6</v>
      </c>
      <c r="J205" s="14" t="s">
        <v>9</v>
      </c>
      <c r="K205" s="11" t="s">
        <v>4</v>
      </c>
      <c r="L205" s="15" t="s">
        <v>5</v>
      </c>
      <c r="M205" s="15" t="s">
        <v>5</v>
      </c>
      <c r="N205" s="29"/>
      <c r="Q205" s="18" t="s">
        <v>6</v>
      </c>
      <c r="R205" s="18" t="s">
        <v>6</v>
      </c>
      <c r="S205" s="18" t="s">
        <v>6</v>
      </c>
      <c r="T205" s="8" t="s">
        <v>3</v>
      </c>
      <c r="U205" s="8" t="s">
        <v>3</v>
      </c>
      <c r="X205" s="1"/>
      <c r="Y205" s="1"/>
      <c r="Z205" s="1"/>
      <c r="AA205" s="1"/>
      <c r="AB205" s="1"/>
      <c r="AF205" s="15" t="s">
        <v>5</v>
      </c>
      <c r="AG205" s="18" t="s">
        <v>6</v>
      </c>
      <c r="AH205" s="8" t="s">
        <v>3</v>
      </c>
      <c r="AI205" s="15" t="s">
        <v>5</v>
      </c>
      <c r="AJ205" s="11" t="s">
        <v>4</v>
      </c>
      <c r="AK205" s="11" t="s">
        <v>4</v>
      </c>
      <c r="AL205" s="18" t="s">
        <v>6</v>
      </c>
      <c r="AM205" s="8" t="s">
        <v>3</v>
      </c>
      <c r="AN205" s="14" t="s">
        <v>9</v>
      </c>
      <c r="AO205" s="13" t="s">
        <v>7</v>
      </c>
      <c r="AP205" s="18" t="s">
        <v>6</v>
      </c>
      <c r="AQ205" s="18" t="s">
        <v>6</v>
      </c>
      <c r="AR205" s="18" t="s">
        <v>6</v>
      </c>
      <c r="AS205" s="18" t="s">
        <v>6</v>
      </c>
      <c r="AT205" s="18" t="s">
        <v>6</v>
      </c>
      <c r="AU205" s="8" t="s">
        <v>3</v>
      </c>
      <c r="AV205" s="8" t="s">
        <v>3</v>
      </c>
      <c r="AW205" s="11" t="s">
        <v>4</v>
      </c>
      <c r="AX205" s="11" t="s">
        <v>4</v>
      </c>
      <c r="AY205" s="295" t="s">
        <v>2</v>
      </c>
      <c r="AZ205" s="18" t="s">
        <v>6</v>
      </c>
      <c r="BA205" s="295" t="s">
        <v>2</v>
      </c>
    </row>
    <row r="206" spans="1:54" x14ac:dyDescent="0.25">
      <c r="A206" s="11" t="s">
        <v>4</v>
      </c>
      <c r="B206" s="11" t="s">
        <v>4</v>
      </c>
      <c r="C206" s="14" t="s">
        <v>9</v>
      </c>
      <c r="D206" s="14" t="s">
        <v>9</v>
      </c>
      <c r="E206" s="14" t="s">
        <v>9</v>
      </c>
      <c r="F206" s="14" t="s">
        <v>9</v>
      </c>
      <c r="G206" s="13" t="s">
        <v>7</v>
      </c>
      <c r="J206" s="11" t="s">
        <v>4</v>
      </c>
      <c r="K206" s="15" t="s">
        <v>5</v>
      </c>
      <c r="L206" s="11" t="s">
        <v>4</v>
      </c>
      <c r="M206" s="11" t="s">
        <v>4</v>
      </c>
      <c r="N206" s="29"/>
      <c r="Q206" s="11" t="s">
        <v>4</v>
      </c>
      <c r="R206" s="15" t="s">
        <v>5</v>
      </c>
      <c r="S206" s="15" t="s">
        <v>5</v>
      </c>
      <c r="T206" s="16" t="s">
        <v>8</v>
      </c>
      <c r="U206" s="16" t="s">
        <v>8</v>
      </c>
      <c r="X206" s="1"/>
      <c r="Y206" s="1"/>
      <c r="Z206" s="1"/>
      <c r="AA206" s="1"/>
      <c r="AB206" s="1"/>
      <c r="AF206" s="11" t="s">
        <v>4</v>
      </c>
      <c r="AG206" s="11" t="s">
        <v>4</v>
      </c>
      <c r="AH206" s="14" t="s">
        <v>9</v>
      </c>
      <c r="AI206" s="14" t="s">
        <v>9</v>
      </c>
      <c r="AJ206" s="14" t="s">
        <v>9</v>
      </c>
      <c r="AK206" s="14" t="s">
        <v>9</v>
      </c>
      <c r="AL206" s="13" t="s">
        <v>7</v>
      </c>
      <c r="AM206" s="18" t="s">
        <v>6</v>
      </c>
      <c r="AN206" s="18" t="s">
        <v>6</v>
      </c>
      <c r="AO206" s="18" t="s">
        <v>6</v>
      </c>
      <c r="AP206" s="8" t="s">
        <v>3</v>
      </c>
      <c r="AQ206" s="11" t="s">
        <v>4</v>
      </c>
      <c r="AR206" s="11" t="s">
        <v>4</v>
      </c>
      <c r="AS206" s="15" t="s">
        <v>5</v>
      </c>
      <c r="AT206" s="15" t="s">
        <v>5</v>
      </c>
      <c r="AU206" s="16" t="s">
        <v>8</v>
      </c>
      <c r="AV206" s="16" t="s">
        <v>8</v>
      </c>
      <c r="AW206" s="16" t="s">
        <v>8</v>
      </c>
      <c r="AX206" s="16" t="s">
        <v>8</v>
      </c>
      <c r="AY206" s="16" t="s">
        <v>8</v>
      </c>
      <c r="AZ206" s="295" t="s">
        <v>2</v>
      </c>
      <c r="BA206" s="18" t="s">
        <v>6</v>
      </c>
    </row>
    <row r="207" spans="1:54" x14ac:dyDescent="0.25">
      <c r="A207" s="14" t="s">
        <v>9</v>
      </c>
      <c r="B207" s="14" t="s">
        <v>9</v>
      </c>
      <c r="C207" s="11" t="s">
        <v>4</v>
      </c>
      <c r="D207" s="11" t="s">
        <v>4</v>
      </c>
      <c r="E207" s="15" t="s">
        <v>5</v>
      </c>
      <c r="F207" s="13" t="s">
        <v>7</v>
      </c>
      <c r="G207" s="14" t="s">
        <v>9</v>
      </c>
      <c r="J207" s="8" t="s">
        <v>3</v>
      </c>
      <c r="K207" s="13" t="s">
        <v>7</v>
      </c>
      <c r="L207" s="8" t="s">
        <v>3</v>
      </c>
      <c r="M207" s="8" t="s">
        <v>3</v>
      </c>
      <c r="N207" s="29"/>
      <c r="P207" t="s">
        <v>0</v>
      </c>
      <c r="Q207" s="15" t="s">
        <v>5</v>
      </c>
      <c r="R207" s="11" t="s">
        <v>4</v>
      </c>
      <c r="S207" s="16" t="s">
        <v>8</v>
      </c>
      <c r="T207" s="15" t="s">
        <v>5</v>
      </c>
      <c r="U207" s="15" t="s">
        <v>5</v>
      </c>
      <c r="X207" s="1"/>
      <c r="Y207" s="1"/>
      <c r="Z207" s="1"/>
      <c r="AA207" s="1"/>
      <c r="AB207" s="1"/>
      <c r="AF207" s="14" t="s">
        <v>9</v>
      </c>
      <c r="AG207" s="14" t="s">
        <v>9</v>
      </c>
      <c r="AH207" s="11" t="s">
        <v>4</v>
      </c>
      <c r="AI207" s="11" t="s">
        <v>4</v>
      </c>
      <c r="AJ207" s="15" t="s">
        <v>5</v>
      </c>
      <c r="AK207" s="13" t="s">
        <v>7</v>
      </c>
      <c r="AL207" s="14" t="s">
        <v>9</v>
      </c>
      <c r="AM207" s="14" t="s">
        <v>9</v>
      </c>
      <c r="AN207" s="8" t="s">
        <v>3</v>
      </c>
      <c r="AO207" s="8" t="s">
        <v>3</v>
      </c>
      <c r="AP207" s="13" t="s">
        <v>7</v>
      </c>
      <c r="AQ207" s="15" t="s">
        <v>5</v>
      </c>
      <c r="AR207" s="15" t="s">
        <v>5</v>
      </c>
      <c r="AS207" s="11" t="s">
        <v>4</v>
      </c>
      <c r="AT207" s="16" t="s">
        <v>8</v>
      </c>
      <c r="AU207" s="15" t="s">
        <v>5</v>
      </c>
      <c r="AV207" s="15" t="s">
        <v>5</v>
      </c>
      <c r="AW207" s="15" t="s">
        <v>5</v>
      </c>
      <c r="AX207" s="8" t="s">
        <v>3</v>
      </c>
      <c r="AY207" s="11" t="s">
        <v>4</v>
      </c>
      <c r="AZ207" s="11" t="s">
        <v>4</v>
      </c>
      <c r="BA207" s="11" t="s">
        <v>4</v>
      </c>
    </row>
    <row r="208" spans="1:54" x14ac:dyDescent="0.25">
      <c r="A208" s="13" t="s">
        <v>7</v>
      </c>
      <c r="B208" s="13" t="s">
        <v>7</v>
      </c>
      <c r="C208" s="13" t="s">
        <v>7</v>
      </c>
      <c r="D208" s="13" t="s">
        <v>7</v>
      </c>
      <c r="E208" s="13" t="s">
        <v>7</v>
      </c>
      <c r="F208" s="15" t="s">
        <v>5</v>
      </c>
      <c r="G208" s="67" t="s">
        <v>8</v>
      </c>
      <c r="J208" s="13" t="s">
        <v>7</v>
      </c>
      <c r="K208" s="8" t="s">
        <v>3</v>
      </c>
      <c r="L208" s="13" t="s">
        <v>7</v>
      </c>
      <c r="M208" s="13" t="s">
        <v>7</v>
      </c>
      <c r="N208" s="29"/>
      <c r="Q208" s="13" t="s">
        <v>7</v>
      </c>
      <c r="R208" s="13" t="s">
        <v>7</v>
      </c>
      <c r="S208" s="54" t="s">
        <v>4</v>
      </c>
      <c r="T208" s="54" t="s">
        <v>4</v>
      </c>
      <c r="U208" s="54" t="s">
        <v>4</v>
      </c>
      <c r="X208" s="1"/>
      <c r="Y208" s="1"/>
      <c r="Z208" s="1"/>
      <c r="AA208" s="1"/>
      <c r="AB208" s="1"/>
      <c r="AF208" s="13" t="s">
        <v>7</v>
      </c>
      <c r="AG208" s="13" t="s">
        <v>7</v>
      </c>
      <c r="AH208" s="13" t="s">
        <v>7</v>
      </c>
      <c r="AI208" s="13" t="s">
        <v>7</v>
      </c>
      <c r="AJ208" s="13" t="s">
        <v>7</v>
      </c>
      <c r="AK208" s="15" t="s">
        <v>5</v>
      </c>
      <c r="AL208" s="67" t="s">
        <v>8</v>
      </c>
      <c r="AM208" s="67" t="s">
        <v>8</v>
      </c>
      <c r="AN208" s="15" t="s">
        <v>5</v>
      </c>
      <c r="AO208" s="15" t="s">
        <v>5</v>
      </c>
      <c r="AP208" s="15" t="s">
        <v>5</v>
      </c>
      <c r="AQ208" s="13" t="s">
        <v>7</v>
      </c>
      <c r="AR208" s="13" t="s">
        <v>7</v>
      </c>
      <c r="AS208" s="13" t="s">
        <v>7</v>
      </c>
      <c r="AT208" s="54" t="s">
        <v>4</v>
      </c>
      <c r="AU208" s="54" t="s">
        <v>4</v>
      </c>
      <c r="AV208" s="54" t="s">
        <v>4</v>
      </c>
      <c r="AW208" s="8" t="s">
        <v>3</v>
      </c>
      <c r="AX208" s="15" t="s">
        <v>5</v>
      </c>
      <c r="AY208" s="15" t="s">
        <v>5</v>
      </c>
      <c r="AZ208" s="15" t="s">
        <v>5</v>
      </c>
      <c r="BA208" s="15" t="s">
        <v>5</v>
      </c>
    </row>
    <row r="209" spans="1:54" ht="15.75" thickBot="1" x14ac:dyDescent="0.3">
      <c r="A209" s="17" t="s">
        <v>8</v>
      </c>
      <c r="B209" s="17" t="s">
        <v>8</v>
      </c>
      <c r="C209" s="17" t="s">
        <v>8</v>
      </c>
      <c r="D209" s="17" t="s">
        <v>8</v>
      </c>
      <c r="E209" s="17" t="s">
        <v>8</v>
      </c>
      <c r="F209" s="17" t="s">
        <v>8</v>
      </c>
      <c r="G209" s="33" t="s">
        <v>5</v>
      </c>
      <c r="J209" s="17" t="s">
        <v>8</v>
      </c>
      <c r="K209" s="17" t="s">
        <v>8</v>
      </c>
      <c r="L209" s="17" t="s">
        <v>8</v>
      </c>
      <c r="M209" s="17" t="s">
        <v>8</v>
      </c>
      <c r="N209" s="31"/>
      <c r="Q209" s="17" t="s">
        <v>8</v>
      </c>
      <c r="R209" s="17" t="s">
        <v>8</v>
      </c>
      <c r="S209" s="196" t="s">
        <v>7</v>
      </c>
      <c r="T209" s="196" t="s">
        <v>7</v>
      </c>
      <c r="U209" s="196" t="s">
        <v>7</v>
      </c>
      <c r="X209" s="2"/>
      <c r="Y209" s="2"/>
      <c r="Z209" s="2"/>
      <c r="AA209" s="2"/>
      <c r="AB209" s="2"/>
      <c r="AF209" s="17" t="s">
        <v>8</v>
      </c>
      <c r="AG209" s="17" t="s">
        <v>8</v>
      </c>
      <c r="AH209" s="17" t="s">
        <v>8</v>
      </c>
      <c r="AI209" s="17" t="s">
        <v>8</v>
      </c>
      <c r="AJ209" s="17" t="s">
        <v>8</v>
      </c>
      <c r="AK209" s="17" t="s">
        <v>8</v>
      </c>
      <c r="AL209" s="33" t="s">
        <v>5</v>
      </c>
      <c r="AM209" s="33" t="s">
        <v>5</v>
      </c>
      <c r="AN209" s="17" t="s">
        <v>8</v>
      </c>
      <c r="AO209" s="17" t="s">
        <v>8</v>
      </c>
      <c r="AP209" s="17" t="s">
        <v>8</v>
      </c>
      <c r="AQ209" s="17" t="s">
        <v>8</v>
      </c>
      <c r="AR209" s="17" t="s">
        <v>8</v>
      </c>
      <c r="AS209" s="17" t="s">
        <v>8</v>
      </c>
      <c r="AT209" s="196" t="s">
        <v>7</v>
      </c>
      <c r="AU209" s="196" t="s">
        <v>7</v>
      </c>
      <c r="AV209" s="196" t="s">
        <v>7</v>
      </c>
      <c r="AW209" s="196" t="s">
        <v>7</v>
      </c>
      <c r="AX209" s="196" t="s">
        <v>7</v>
      </c>
      <c r="AY209" s="196" t="s">
        <v>7</v>
      </c>
      <c r="AZ209" s="196" t="s">
        <v>7</v>
      </c>
      <c r="BA209" s="196" t="s">
        <v>7</v>
      </c>
    </row>
    <row r="210" spans="1:54" ht="15.75" thickBot="1" x14ac:dyDescent="0.3">
      <c r="F210" t="s">
        <v>0</v>
      </c>
      <c r="AE210" s="9" t="s">
        <v>64</v>
      </c>
      <c r="AY210" t="s">
        <v>0</v>
      </c>
    </row>
    <row r="211" spans="1:54" ht="15.75" thickBot="1" x14ac:dyDescent="0.3">
      <c r="L211" s="6" t="s">
        <v>64</v>
      </c>
      <c r="N211" t="s">
        <v>0</v>
      </c>
      <c r="AE211" s="26" t="s">
        <v>6</v>
      </c>
      <c r="AF211" t="s">
        <v>0</v>
      </c>
      <c r="AG211" s="9">
        <v>43163</v>
      </c>
      <c r="AH211" t="s">
        <v>0</v>
      </c>
      <c r="AI211" t="s">
        <v>0</v>
      </c>
      <c r="AL211" s="9">
        <v>43170</v>
      </c>
      <c r="AM211" t="s">
        <v>0</v>
      </c>
      <c r="AQ211" s="9">
        <v>43177</v>
      </c>
      <c r="AR211" t="s">
        <v>0</v>
      </c>
      <c r="AS211" t="s">
        <v>0</v>
      </c>
      <c r="AV211" s="9">
        <v>43184</v>
      </c>
      <c r="BA211" s="154"/>
      <c r="BB211" t="s">
        <v>0</v>
      </c>
    </row>
    <row r="212" spans="1:54" ht="15.75" thickBot="1" x14ac:dyDescent="0.3">
      <c r="C212" s="9">
        <v>43171</v>
      </c>
      <c r="D212" s="9">
        <v>43172</v>
      </c>
      <c r="E212" s="9">
        <v>43173</v>
      </c>
      <c r="F212" s="9">
        <v>43174</v>
      </c>
      <c r="G212" s="9">
        <v>43175</v>
      </c>
      <c r="H212" t="s">
        <v>0</v>
      </c>
      <c r="M212" t="s">
        <v>0</v>
      </c>
      <c r="Q212" s="9">
        <v>43185</v>
      </c>
      <c r="R212" s="9">
        <v>43186</v>
      </c>
      <c r="S212" s="9">
        <v>43187</v>
      </c>
      <c r="T212" s="9">
        <v>43188</v>
      </c>
      <c r="U212" s="9">
        <v>43189</v>
      </c>
      <c r="V212" t="s">
        <v>0</v>
      </c>
      <c r="X212" s="5"/>
      <c r="Y212" s="5"/>
      <c r="Z212" s="5"/>
      <c r="AA212" s="5"/>
      <c r="AB212" s="5"/>
      <c r="AE212" s="295" t="s">
        <v>2</v>
      </c>
      <c r="AG212" s="23" t="s">
        <v>2</v>
      </c>
      <c r="AL212" s="23" t="s">
        <v>2</v>
      </c>
      <c r="AQ212" s="23" t="s">
        <v>2</v>
      </c>
      <c r="AT212" t="s">
        <v>0</v>
      </c>
      <c r="AV212" s="23" t="s">
        <v>2</v>
      </c>
      <c r="BA212" s="25"/>
    </row>
    <row r="213" spans="1:54" x14ac:dyDescent="0.25">
      <c r="C213" s="136" t="s">
        <v>7</v>
      </c>
      <c r="D213" s="24" t="s">
        <v>4</v>
      </c>
      <c r="E213" s="23" t="s">
        <v>2</v>
      </c>
      <c r="F213" s="23" t="s">
        <v>2</v>
      </c>
      <c r="G213" s="23" t="s">
        <v>2</v>
      </c>
      <c r="L213" s="26" t="s">
        <v>6</v>
      </c>
      <c r="M213" t="s">
        <v>0</v>
      </c>
      <c r="N213" t="s">
        <v>0</v>
      </c>
      <c r="Q213" s="69" t="s">
        <v>9</v>
      </c>
      <c r="R213" s="69" t="s">
        <v>9</v>
      </c>
      <c r="S213" s="69" t="s">
        <v>9</v>
      </c>
      <c r="T213" s="69" t="s">
        <v>9</v>
      </c>
      <c r="U213" s="8" t="s">
        <v>3</v>
      </c>
      <c r="X213" s="1"/>
      <c r="Y213" s="1"/>
      <c r="Z213" s="1"/>
      <c r="AA213" s="1"/>
      <c r="AB213" s="1"/>
      <c r="AE213" s="15" t="s">
        <v>5</v>
      </c>
      <c r="AG213" s="18" t="s">
        <v>6</v>
      </c>
      <c r="AL213" s="18" t="s">
        <v>6</v>
      </c>
      <c r="AQ213" s="14" t="s">
        <v>9</v>
      </c>
      <c r="AV213" s="14" t="s">
        <v>9</v>
      </c>
      <c r="BA213" s="25"/>
    </row>
    <row r="214" spans="1:54" x14ac:dyDescent="0.25">
      <c r="C214" s="295" t="s">
        <v>2</v>
      </c>
      <c r="D214" s="13" t="s">
        <v>7</v>
      </c>
      <c r="E214" s="14" t="s">
        <v>9</v>
      </c>
      <c r="F214" s="14" t="s">
        <v>9</v>
      </c>
      <c r="G214" s="14" t="s">
        <v>9</v>
      </c>
      <c r="L214" s="295" t="s">
        <v>2</v>
      </c>
      <c r="N214" t="s">
        <v>0</v>
      </c>
      <c r="Q214" s="295" t="s">
        <v>2</v>
      </c>
      <c r="R214" s="18" t="s">
        <v>6</v>
      </c>
      <c r="S214" s="18" t="s">
        <v>6</v>
      </c>
      <c r="T214" s="8" t="s">
        <v>3</v>
      </c>
      <c r="U214" s="14" t="s">
        <v>9</v>
      </c>
      <c r="X214" s="1"/>
      <c r="Y214" s="1"/>
      <c r="Z214" s="1"/>
      <c r="AA214" s="1"/>
      <c r="AB214" s="1"/>
      <c r="AE214" s="14" t="s">
        <v>9</v>
      </c>
      <c r="AG214" s="15" t="s">
        <v>5</v>
      </c>
      <c r="AL214" s="14" t="s">
        <v>9</v>
      </c>
      <c r="AQ214" s="18" t="s">
        <v>6</v>
      </c>
      <c r="AV214" s="18" t="s">
        <v>6</v>
      </c>
      <c r="AW214" t="s">
        <v>0</v>
      </c>
      <c r="BA214" s="25"/>
    </row>
    <row r="215" spans="1:54" x14ac:dyDescent="0.25">
      <c r="C215" s="11" t="s">
        <v>4</v>
      </c>
      <c r="D215" s="295" t="s">
        <v>2</v>
      </c>
      <c r="E215" s="11" t="s">
        <v>4</v>
      </c>
      <c r="F215" s="11" t="s">
        <v>4</v>
      </c>
      <c r="G215" s="8" t="s">
        <v>3</v>
      </c>
      <c r="J215" t="s">
        <v>0</v>
      </c>
      <c r="L215" s="15" t="s">
        <v>5</v>
      </c>
      <c r="M215" t="s">
        <v>0</v>
      </c>
      <c r="Q215" s="18" t="s">
        <v>6</v>
      </c>
      <c r="R215" s="295" t="s">
        <v>2</v>
      </c>
      <c r="S215" s="8" t="s">
        <v>3</v>
      </c>
      <c r="T215" s="16" t="s">
        <v>8</v>
      </c>
      <c r="U215" s="16" t="s">
        <v>8</v>
      </c>
      <c r="X215" s="1"/>
      <c r="Y215" s="1"/>
      <c r="Z215" s="1"/>
      <c r="AA215" s="1"/>
      <c r="AB215" s="1"/>
      <c r="AE215" s="11" t="s">
        <v>4</v>
      </c>
      <c r="AG215" s="14" t="s">
        <v>9</v>
      </c>
      <c r="AH215" t="s">
        <v>0</v>
      </c>
      <c r="AL215" s="11" t="s">
        <v>4</v>
      </c>
      <c r="AQ215" s="15" t="s">
        <v>5</v>
      </c>
      <c r="AV215" s="15" t="s">
        <v>5</v>
      </c>
      <c r="AX215" t="s">
        <v>0</v>
      </c>
      <c r="BA215" s="25"/>
    </row>
    <row r="216" spans="1:54" x14ac:dyDescent="0.25">
      <c r="C216" s="8" t="s">
        <v>3</v>
      </c>
      <c r="D216" s="14" t="s">
        <v>9</v>
      </c>
      <c r="E216" s="13" t="s">
        <v>7</v>
      </c>
      <c r="F216" s="18" t="s">
        <v>6</v>
      </c>
      <c r="G216" s="18" t="s">
        <v>6</v>
      </c>
      <c r="L216" s="14" t="s">
        <v>9</v>
      </c>
      <c r="Q216" s="11" t="s">
        <v>4</v>
      </c>
      <c r="R216" s="11" t="s">
        <v>4</v>
      </c>
      <c r="S216" s="295" t="s">
        <v>2</v>
      </c>
      <c r="T216" s="18" t="s">
        <v>6</v>
      </c>
      <c r="U216" s="295" t="s">
        <v>2</v>
      </c>
      <c r="X216" s="1"/>
      <c r="Y216" s="1"/>
      <c r="Z216" s="1"/>
      <c r="AA216" s="1"/>
      <c r="AB216" s="1"/>
      <c r="AE216" s="13" t="s">
        <v>7</v>
      </c>
      <c r="AG216" s="11" t="s">
        <v>4</v>
      </c>
      <c r="AL216" s="15" t="s">
        <v>5</v>
      </c>
      <c r="AQ216" s="11" t="s">
        <v>4</v>
      </c>
      <c r="AV216" s="11" t="s">
        <v>4</v>
      </c>
      <c r="BA216" s="25"/>
    </row>
    <row r="217" spans="1:54" x14ac:dyDescent="0.25">
      <c r="C217" s="18" t="s">
        <v>6</v>
      </c>
      <c r="D217" s="18" t="s">
        <v>6</v>
      </c>
      <c r="E217" s="18" t="s">
        <v>6</v>
      </c>
      <c r="F217" s="8" t="s">
        <v>3</v>
      </c>
      <c r="G217" s="11" t="s">
        <v>4</v>
      </c>
      <c r="L217" s="11" t="s">
        <v>4</v>
      </c>
      <c r="Q217" s="16" t="s">
        <v>8</v>
      </c>
      <c r="R217" s="16" t="s">
        <v>8</v>
      </c>
      <c r="S217" s="16" t="s">
        <v>8</v>
      </c>
      <c r="T217" s="295" t="s">
        <v>2</v>
      </c>
      <c r="U217" s="18" t="s">
        <v>6</v>
      </c>
      <c r="X217" s="1"/>
      <c r="Y217" s="1"/>
      <c r="Z217" s="1"/>
      <c r="AA217" s="1"/>
      <c r="AB217" s="1"/>
      <c r="AE217" s="16" t="s">
        <v>8</v>
      </c>
      <c r="AG217" s="8" t="s">
        <v>3</v>
      </c>
      <c r="AL217" s="13" t="s">
        <v>7</v>
      </c>
      <c r="AO217" t="s">
        <v>0</v>
      </c>
      <c r="AQ217" s="8" t="s">
        <v>3</v>
      </c>
      <c r="AV217" s="8" t="s">
        <v>3</v>
      </c>
      <c r="BA217" s="25"/>
    </row>
    <row r="218" spans="1:54" ht="15.75" thickBot="1" x14ac:dyDescent="0.3">
      <c r="C218" s="14" t="s">
        <v>9</v>
      </c>
      <c r="D218" s="8" t="s">
        <v>3</v>
      </c>
      <c r="E218" s="8" t="s">
        <v>3</v>
      </c>
      <c r="F218" s="13" t="s">
        <v>7</v>
      </c>
      <c r="G218" s="15" t="s">
        <v>5</v>
      </c>
      <c r="L218" s="13" t="s">
        <v>7</v>
      </c>
      <c r="Q218" s="15" t="s">
        <v>5</v>
      </c>
      <c r="R218" s="8" t="s">
        <v>3</v>
      </c>
      <c r="S218" s="11" t="s">
        <v>4</v>
      </c>
      <c r="T218" s="11" t="s">
        <v>4</v>
      </c>
      <c r="U218" s="11" t="s">
        <v>4</v>
      </c>
      <c r="X218" s="1"/>
      <c r="Y218" s="1"/>
      <c r="Z218" s="1"/>
      <c r="AA218" s="1"/>
      <c r="AB218" s="1"/>
      <c r="AE218" s="7" t="s">
        <v>3</v>
      </c>
      <c r="AG218" s="13" t="s">
        <v>7</v>
      </c>
      <c r="AL218" s="8" t="s">
        <v>3</v>
      </c>
      <c r="AQ218" s="13" t="s">
        <v>7</v>
      </c>
      <c r="AV218" s="13" t="s">
        <v>7</v>
      </c>
      <c r="BA218" s="25"/>
    </row>
    <row r="219" spans="1:54" ht="15.75" thickBot="1" x14ac:dyDescent="0.3">
      <c r="C219" s="67" t="s">
        <v>8</v>
      </c>
      <c r="D219" s="15" t="s">
        <v>5</v>
      </c>
      <c r="E219" s="15" t="s">
        <v>5</v>
      </c>
      <c r="F219" s="15" t="s">
        <v>5</v>
      </c>
      <c r="G219" s="13" t="s">
        <v>7</v>
      </c>
      <c r="L219" s="16" t="s">
        <v>8</v>
      </c>
      <c r="M219" t="s">
        <v>0</v>
      </c>
      <c r="Q219" s="8" t="s">
        <v>3</v>
      </c>
      <c r="R219" s="15" t="s">
        <v>5</v>
      </c>
      <c r="S219" s="15" t="s">
        <v>5</v>
      </c>
      <c r="T219" s="15" t="s">
        <v>5</v>
      </c>
      <c r="U219" s="15" t="s">
        <v>5</v>
      </c>
      <c r="X219" s="1"/>
      <c r="Y219" s="1"/>
      <c r="Z219" s="1"/>
      <c r="AA219" s="1"/>
      <c r="AB219" s="1"/>
      <c r="AG219" s="17" t="s">
        <v>8</v>
      </c>
      <c r="AL219" s="17" t="s">
        <v>8</v>
      </c>
      <c r="AQ219" s="17" t="s">
        <v>8</v>
      </c>
      <c r="AS219" t="s">
        <v>0</v>
      </c>
      <c r="AV219" s="17" t="s">
        <v>8</v>
      </c>
      <c r="BA219" s="25"/>
    </row>
    <row r="220" spans="1:54" ht="15.75" thickBot="1" x14ac:dyDescent="0.3">
      <c r="C220" s="33" t="s">
        <v>5</v>
      </c>
      <c r="D220" s="17" t="s">
        <v>8</v>
      </c>
      <c r="E220" s="17" t="s">
        <v>8</v>
      </c>
      <c r="F220" s="17" t="s">
        <v>8</v>
      </c>
      <c r="G220" s="17" t="s">
        <v>8</v>
      </c>
      <c r="L220" s="7" t="s">
        <v>3</v>
      </c>
      <c r="Q220" s="196" t="s">
        <v>7</v>
      </c>
      <c r="R220" s="196" t="s">
        <v>7</v>
      </c>
      <c r="S220" s="196" t="s">
        <v>7</v>
      </c>
      <c r="T220" s="196" t="s">
        <v>7</v>
      </c>
      <c r="U220" s="196" t="s">
        <v>7</v>
      </c>
      <c r="X220" s="2"/>
      <c r="Y220" s="2"/>
      <c r="Z220" s="2"/>
      <c r="AA220" s="2"/>
      <c r="AB220" s="2"/>
    </row>
    <row r="222" spans="1:54" ht="15.75" thickBot="1" x14ac:dyDescent="0.3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</row>
    <row r="223" spans="1:54" ht="15.75" thickBot="1" x14ac:dyDescent="0.3">
      <c r="A223" s="154"/>
      <c r="B223" s="154"/>
      <c r="C223" s="9">
        <v>43192</v>
      </c>
      <c r="D223" s="9">
        <v>43193</v>
      </c>
      <c r="E223" s="9">
        <v>43194</v>
      </c>
      <c r="F223" s="9">
        <v>43195</v>
      </c>
      <c r="G223" s="9">
        <v>43196</v>
      </c>
      <c r="H223" s="3"/>
      <c r="I223" s="281"/>
      <c r="J223" s="9">
        <v>43191</v>
      </c>
      <c r="K223" s="9">
        <v>43198</v>
      </c>
      <c r="L223" s="9">
        <v>43205</v>
      </c>
      <c r="M223" s="9">
        <v>43212</v>
      </c>
      <c r="N223" s="9">
        <v>43219</v>
      </c>
      <c r="O223" s="4" t="s">
        <v>0</v>
      </c>
      <c r="P223" s="281"/>
      <c r="Q223" s="9">
        <v>43206</v>
      </c>
      <c r="R223" s="9">
        <v>43207</v>
      </c>
      <c r="S223" s="9">
        <v>43208</v>
      </c>
      <c r="T223" s="9">
        <v>43209</v>
      </c>
      <c r="U223" s="9">
        <v>43210</v>
      </c>
      <c r="V223" s="4"/>
      <c r="W223" s="4"/>
      <c r="X223" s="9">
        <v>43220</v>
      </c>
      <c r="Y223" s="5"/>
      <c r="Z223" s="5"/>
      <c r="AA223" s="5"/>
      <c r="AB223" s="5"/>
      <c r="AF223" s="9">
        <v>43192</v>
      </c>
      <c r="AG223" s="9">
        <v>43193</v>
      </c>
      <c r="AH223" s="9">
        <v>43194</v>
      </c>
      <c r="AI223" s="9">
        <v>43195</v>
      </c>
      <c r="AJ223" s="9">
        <v>43196</v>
      </c>
      <c r="AK223" s="9">
        <v>43199</v>
      </c>
      <c r="AL223" s="9">
        <v>43200</v>
      </c>
      <c r="AM223" s="9">
        <v>43201</v>
      </c>
      <c r="AN223" s="9">
        <v>43202</v>
      </c>
      <c r="AO223" s="9">
        <v>43203</v>
      </c>
      <c r="AP223" s="9">
        <v>43206</v>
      </c>
      <c r="AQ223" s="9">
        <v>43207</v>
      </c>
      <c r="AR223" s="9">
        <v>43208</v>
      </c>
      <c r="AS223" s="9">
        <v>43209</v>
      </c>
      <c r="AT223" s="9">
        <v>43210</v>
      </c>
      <c r="AU223" s="9">
        <v>43213</v>
      </c>
      <c r="AV223" s="9">
        <v>43214</v>
      </c>
      <c r="AW223" s="9">
        <v>43215</v>
      </c>
      <c r="AX223" s="9">
        <v>43216</v>
      </c>
      <c r="AY223" s="9">
        <v>43217</v>
      </c>
      <c r="AZ223" s="9">
        <v>43220</v>
      </c>
      <c r="BA223" t="s">
        <v>0</v>
      </c>
    </row>
    <row r="224" spans="1:54" x14ac:dyDescent="0.25">
      <c r="A224" s="25"/>
      <c r="B224" s="25"/>
      <c r="C224" s="23" t="s">
        <v>2</v>
      </c>
      <c r="D224" s="75" t="s">
        <v>8</v>
      </c>
      <c r="E224" s="75" t="s">
        <v>8</v>
      </c>
      <c r="F224" s="75" t="s">
        <v>8</v>
      </c>
      <c r="G224" s="75" t="s">
        <v>8</v>
      </c>
      <c r="H224" t="s">
        <v>0</v>
      </c>
      <c r="J224" s="23" t="s">
        <v>2</v>
      </c>
      <c r="K224" s="69" t="s">
        <v>9</v>
      </c>
      <c r="L224" s="69" t="s">
        <v>9</v>
      </c>
      <c r="M224" s="69" t="s">
        <v>9</v>
      </c>
      <c r="N224" s="8" t="s">
        <v>3</v>
      </c>
      <c r="Q224" s="69" t="s">
        <v>9</v>
      </c>
      <c r="R224" s="75" t="s">
        <v>8</v>
      </c>
      <c r="S224" s="75" t="s">
        <v>8</v>
      </c>
      <c r="T224" s="75" t="s">
        <v>8</v>
      </c>
      <c r="U224" s="70" t="s">
        <v>8</v>
      </c>
      <c r="X224" s="8" t="s">
        <v>3</v>
      </c>
      <c r="Y224" s="1"/>
      <c r="Z224" s="1"/>
      <c r="AA224" s="1"/>
      <c r="AB224" s="1"/>
      <c r="AF224" s="23" t="s">
        <v>2</v>
      </c>
      <c r="AG224" s="75" t="s">
        <v>8</v>
      </c>
      <c r="AH224" s="75" t="s">
        <v>8</v>
      </c>
      <c r="AI224" s="75" t="s">
        <v>8</v>
      </c>
      <c r="AJ224" s="75" t="s">
        <v>8</v>
      </c>
      <c r="AK224" s="75" t="s">
        <v>8</v>
      </c>
      <c r="AL224" s="75" t="s">
        <v>8</v>
      </c>
      <c r="AM224" s="75" t="s">
        <v>8</v>
      </c>
      <c r="AN224" s="75" t="s">
        <v>8</v>
      </c>
      <c r="AO224" s="75" t="s">
        <v>8</v>
      </c>
      <c r="AP224" s="69" t="s">
        <v>9</v>
      </c>
      <c r="AQ224" s="75" t="s">
        <v>8</v>
      </c>
      <c r="AR224" s="75" t="s">
        <v>8</v>
      </c>
      <c r="AS224" s="75" t="s">
        <v>8</v>
      </c>
      <c r="AT224" s="75" t="s">
        <v>8</v>
      </c>
      <c r="AU224" s="8" t="s">
        <v>3</v>
      </c>
      <c r="AV224" s="8" t="s">
        <v>3</v>
      </c>
      <c r="AW224" s="8" t="s">
        <v>3</v>
      </c>
      <c r="AX224" s="8" t="s">
        <v>3</v>
      </c>
      <c r="AY224" s="8" t="s">
        <v>3</v>
      </c>
      <c r="AZ224" s="8" t="s">
        <v>3</v>
      </c>
    </row>
    <row r="225" spans="1:52" x14ac:dyDescent="0.25">
      <c r="A225" s="25"/>
      <c r="B225" s="25"/>
      <c r="C225" s="14" t="s">
        <v>9</v>
      </c>
      <c r="D225" s="14" t="s">
        <v>9</v>
      </c>
      <c r="E225" s="11" t="s">
        <v>4</v>
      </c>
      <c r="F225" s="11" t="s">
        <v>4</v>
      </c>
      <c r="G225" s="11" t="s">
        <v>4</v>
      </c>
      <c r="J225" s="14" t="s">
        <v>9</v>
      </c>
      <c r="K225" s="295" t="s">
        <v>2</v>
      </c>
      <c r="L225" s="11" t="s">
        <v>4</v>
      </c>
      <c r="M225" s="295" t="s">
        <v>2</v>
      </c>
      <c r="N225" s="14" t="s">
        <v>9</v>
      </c>
      <c r="Q225" s="16" t="s">
        <v>8</v>
      </c>
      <c r="R225" s="14" t="s">
        <v>9</v>
      </c>
      <c r="S225" s="14" t="s">
        <v>9</v>
      </c>
      <c r="T225" s="18" t="s">
        <v>6</v>
      </c>
      <c r="U225" s="8" t="s">
        <v>3</v>
      </c>
      <c r="V225" t="s">
        <v>0</v>
      </c>
      <c r="X225" s="16" t="s">
        <v>8</v>
      </c>
      <c r="Y225" s="1"/>
      <c r="Z225" s="1"/>
      <c r="AA225" s="1"/>
      <c r="AB225" s="1"/>
      <c r="AD225" t="s">
        <v>0</v>
      </c>
      <c r="AF225" s="14" t="s">
        <v>9</v>
      </c>
      <c r="AG225" s="14" t="s">
        <v>9</v>
      </c>
      <c r="AH225" s="11" t="s">
        <v>4</v>
      </c>
      <c r="AI225" s="11" t="s">
        <v>4</v>
      </c>
      <c r="AJ225" s="11" t="s">
        <v>4</v>
      </c>
      <c r="AK225" s="14" t="s">
        <v>9</v>
      </c>
      <c r="AL225" s="11" t="s">
        <v>4</v>
      </c>
      <c r="AM225" s="11" t="s">
        <v>4</v>
      </c>
      <c r="AN225" s="11" t="s">
        <v>4</v>
      </c>
      <c r="AO225" s="14" t="s">
        <v>9</v>
      </c>
      <c r="AP225" s="16" t="s">
        <v>8</v>
      </c>
      <c r="AQ225" s="14" t="s">
        <v>9</v>
      </c>
      <c r="AR225" s="14" t="s">
        <v>9</v>
      </c>
      <c r="AS225" s="18" t="s">
        <v>6</v>
      </c>
      <c r="AT225" s="8" t="s">
        <v>3</v>
      </c>
      <c r="AU225" s="16" t="s">
        <v>8</v>
      </c>
      <c r="AV225" s="16" t="s">
        <v>8</v>
      </c>
      <c r="AW225" s="16" t="s">
        <v>8</v>
      </c>
      <c r="AX225" s="16" t="s">
        <v>8</v>
      </c>
      <c r="AY225" s="16" t="s">
        <v>8</v>
      </c>
      <c r="AZ225" s="16" t="s">
        <v>8</v>
      </c>
    </row>
    <row r="226" spans="1:52" x14ac:dyDescent="0.25">
      <c r="A226" s="25"/>
      <c r="B226" s="25"/>
      <c r="C226" s="8" t="s">
        <v>3</v>
      </c>
      <c r="D226" s="295" t="s">
        <v>2</v>
      </c>
      <c r="E226" s="14" t="s">
        <v>9</v>
      </c>
      <c r="F226" s="14" t="s">
        <v>9</v>
      </c>
      <c r="G226" s="14" t="s">
        <v>9</v>
      </c>
      <c r="J226" s="18" t="s">
        <v>6</v>
      </c>
      <c r="K226" s="18" t="s">
        <v>6</v>
      </c>
      <c r="L226" s="18" t="s">
        <v>6</v>
      </c>
      <c r="M226" s="18" t="s">
        <v>6</v>
      </c>
      <c r="N226" s="18" t="s">
        <v>6</v>
      </c>
      <c r="Q226" s="11" t="s">
        <v>4</v>
      </c>
      <c r="R226" s="11" t="s">
        <v>4</v>
      </c>
      <c r="S226" s="13" t="s">
        <v>7</v>
      </c>
      <c r="T226" s="8" t="s">
        <v>3</v>
      </c>
      <c r="U226" s="18" t="s">
        <v>6</v>
      </c>
      <c r="X226" s="295" t="s">
        <v>2</v>
      </c>
      <c r="Y226" s="1"/>
      <c r="Z226" s="1"/>
      <c r="AA226" s="1"/>
      <c r="AB226" s="1"/>
      <c r="AF226" s="8" t="s">
        <v>3</v>
      </c>
      <c r="AG226" s="295" t="s">
        <v>2</v>
      </c>
      <c r="AH226" s="14" t="s">
        <v>9</v>
      </c>
      <c r="AI226" s="14" t="s">
        <v>9</v>
      </c>
      <c r="AJ226" s="14" t="s">
        <v>9</v>
      </c>
      <c r="AK226" s="11" t="s">
        <v>4</v>
      </c>
      <c r="AL226" s="14" t="s">
        <v>9</v>
      </c>
      <c r="AM226" s="14" t="s">
        <v>9</v>
      </c>
      <c r="AN226" s="14" t="s">
        <v>9</v>
      </c>
      <c r="AO226" s="11" t="s">
        <v>4</v>
      </c>
      <c r="AP226" s="11" t="s">
        <v>4</v>
      </c>
      <c r="AQ226" s="11" t="s">
        <v>4</v>
      </c>
      <c r="AR226" s="13" t="s">
        <v>7</v>
      </c>
      <c r="AS226" s="8" t="s">
        <v>3</v>
      </c>
      <c r="AT226" s="18" t="s">
        <v>6</v>
      </c>
      <c r="AU226" s="18" t="s">
        <v>6</v>
      </c>
      <c r="AV226" s="18" t="s">
        <v>6</v>
      </c>
      <c r="AW226" s="18" t="s">
        <v>6</v>
      </c>
      <c r="AX226" s="14" t="s">
        <v>9</v>
      </c>
      <c r="AY226" s="18" t="s">
        <v>6</v>
      </c>
      <c r="AZ226" s="295" t="s">
        <v>2</v>
      </c>
    </row>
    <row r="227" spans="1:52" x14ac:dyDescent="0.25">
      <c r="A227" s="25"/>
      <c r="B227" s="25"/>
      <c r="C227" s="16" t="s">
        <v>8</v>
      </c>
      <c r="D227" s="8" t="s">
        <v>3</v>
      </c>
      <c r="E227" s="8" t="s">
        <v>3</v>
      </c>
      <c r="F227" s="8" t="s">
        <v>3</v>
      </c>
      <c r="G227" s="8" t="s">
        <v>3</v>
      </c>
      <c r="J227" s="11" t="s">
        <v>4</v>
      </c>
      <c r="K227" s="11" t="s">
        <v>4</v>
      </c>
      <c r="L227" s="295" t="s">
        <v>2</v>
      </c>
      <c r="M227" s="8" t="s">
        <v>3</v>
      </c>
      <c r="N227" s="295" t="s">
        <v>2</v>
      </c>
      <c r="Q227" s="13" t="s">
        <v>7</v>
      </c>
      <c r="R227" s="13" t="s">
        <v>7</v>
      </c>
      <c r="S227" s="18" t="s">
        <v>6</v>
      </c>
      <c r="T227" s="13" t="s">
        <v>7</v>
      </c>
      <c r="U227" s="13" t="s">
        <v>7</v>
      </c>
      <c r="X227" s="18" t="s">
        <v>6</v>
      </c>
      <c r="Y227" s="1"/>
      <c r="Z227" s="1"/>
      <c r="AA227" s="1"/>
      <c r="AB227" s="1"/>
      <c r="AF227" s="16" t="s">
        <v>8</v>
      </c>
      <c r="AG227" s="8" t="s">
        <v>3</v>
      </c>
      <c r="AH227" s="8" t="s">
        <v>3</v>
      </c>
      <c r="AI227" s="8" t="s">
        <v>3</v>
      </c>
      <c r="AJ227" s="8" t="s">
        <v>3</v>
      </c>
      <c r="AK227" s="8" t="s">
        <v>3</v>
      </c>
      <c r="AL227" s="18" t="s">
        <v>6</v>
      </c>
      <c r="AM227" s="13" t="s">
        <v>7</v>
      </c>
      <c r="AN227" s="13" t="s">
        <v>7</v>
      </c>
      <c r="AO227" s="13" t="s">
        <v>7</v>
      </c>
      <c r="AP227" s="13" t="s">
        <v>7</v>
      </c>
      <c r="AQ227" s="13" t="s">
        <v>7</v>
      </c>
      <c r="AR227" s="18" t="s">
        <v>6</v>
      </c>
      <c r="AS227" s="13" t="s">
        <v>7</v>
      </c>
      <c r="AT227" s="13" t="s">
        <v>7</v>
      </c>
      <c r="AU227" s="14" t="s">
        <v>9</v>
      </c>
      <c r="AV227" s="14" t="s">
        <v>9</v>
      </c>
      <c r="AW227" s="14" t="s">
        <v>9</v>
      </c>
      <c r="AX227" s="18" t="s">
        <v>6</v>
      </c>
      <c r="AY227" s="295" t="s">
        <v>2</v>
      </c>
      <c r="AZ227" s="18" t="s">
        <v>6</v>
      </c>
    </row>
    <row r="228" spans="1:52" x14ac:dyDescent="0.25">
      <c r="A228" s="25"/>
      <c r="B228" s="25"/>
      <c r="C228" s="18" t="s">
        <v>6</v>
      </c>
      <c r="D228" s="11" t="s">
        <v>4</v>
      </c>
      <c r="E228" s="295" t="s">
        <v>2</v>
      </c>
      <c r="F228" s="18" t="s">
        <v>6</v>
      </c>
      <c r="G228" s="18" t="s">
        <v>6</v>
      </c>
      <c r="J228" s="15" t="s">
        <v>5</v>
      </c>
      <c r="K228" s="8" t="s">
        <v>3</v>
      </c>
      <c r="L228" s="16" t="s">
        <v>8</v>
      </c>
      <c r="M228" s="11" t="s">
        <v>4</v>
      </c>
      <c r="N228" s="16" t="s">
        <v>8</v>
      </c>
      <c r="Q228" s="18" t="s">
        <v>6</v>
      </c>
      <c r="R228" s="18" t="s">
        <v>6</v>
      </c>
      <c r="S228" s="11" t="s">
        <v>4</v>
      </c>
      <c r="T228" s="14" t="s">
        <v>9</v>
      </c>
      <c r="U228" s="295" t="s">
        <v>2</v>
      </c>
      <c r="X228" s="13" t="s">
        <v>7</v>
      </c>
      <c r="Y228" s="1"/>
      <c r="Z228" s="1"/>
      <c r="AA228" s="1"/>
      <c r="AB228" s="1"/>
      <c r="AF228" s="18" t="s">
        <v>6</v>
      </c>
      <c r="AG228" s="11" t="s">
        <v>4</v>
      </c>
      <c r="AH228" s="295" t="s">
        <v>2</v>
      </c>
      <c r="AI228" s="18" t="s">
        <v>6</v>
      </c>
      <c r="AJ228" s="18" t="s">
        <v>6</v>
      </c>
      <c r="AK228" s="18" t="s">
        <v>6</v>
      </c>
      <c r="AL228" s="13" t="s">
        <v>7</v>
      </c>
      <c r="AM228" s="18" t="s">
        <v>6</v>
      </c>
      <c r="AN228" s="18" t="s">
        <v>6</v>
      </c>
      <c r="AO228" s="18" t="s">
        <v>6</v>
      </c>
      <c r="AP228" s="18" t="s">
        <v>6</v>
      </c>
      <c r="AQ228" s="18" t="s">
        <v>6</v>
      </c>
      <c r="AR228" s="11" t="s">
        <v>4</v>
      </c>
      <c r="AS228" s="14" t="s">
        <v>9</v>
      </c>
      <c r="AT228" s="295" t="s">
        <v>2</v>
      </c>
      <c r="AU228" s="295" t="s">
        <v>2</v>
      </c>
      <c r="AV228" s="13" t="s">
        <v>7</v>
      </c>
      <c r="AW228" s="295" t="s">
        <v>2</v>
      </c>
      <c r="AX228" s="295" t="s">
        <v>2</v>
      </c>
      <c r="AY228" s="14" t="s">
        <v>9</v>
      </c>
      <c r="AZ228" s="13" t="s">
        <v>7</v>
      </c>
    </row>
    <row r="229" spans="1:52" x14ac:dyDescent="0.25">
      <c r="A229" s="25"/>
      <c r="B229" s="25"/>
      <c r="C229" s="11" t="s">
        <v>4</v>
      </c>
      <c r="D229" s="18" t="s">
        <v>6</v>
      </c>
      <c r="E229" s="18" t="s">
        <v>6</v>
      </c>
      <c r="F229" s="13" t="s">
        <v>7</v>
      </c>
      <c r="G229" s="295" t="s">
        <v>2</v>
      </c>
      <c r="J229" s="8" t="s">
        <v>3</v>
      </c>
      <c r="K229" s="15" t="s">
        <v>5</v>
      </c>
      <c r="L229" s="8" t="s">
        <v>3</v>
      </c>
      <c r="M229" s="16" t="s">
        <v>8</v>
      </c>
      <c r="N229" s="11" t="s">
        <v>4</v>
      </c>
      <c r="Q229" s="8" t="s">
        <v>3</v>
      </c>
      <c r="R229" s="8" t="s">
        <v>3</v>
      </c>
      <c r="S229" s="8" t="s">
        <v>3</v>
      </c>
      <c r="T229" s="295" t="s">
        <v>2</v>
      </c>
      <c r="U229" s="14" t="s">
        <v>9</v>
      </c>
      <c r="X229" s="14" t="s">
        <v>9</v>
      </c>
      <c r="Y229" s="1"/>
      <c r="Z229" s="1"/>
      <c r="AA229" s="1"/>
      <c r="AB229" s="1"/>
      <c r="AF229" s="11" t="s">
        <v>4</v>
      </c>
      <c r="AG229" s="18" t="s">
        <v>6</v>
      </c>
      <c r="AH229" s="18" t="s">
        <v>6</v>
      </c>
      <c r="AI229" s="13" t="s">
        <v>7</v>
      </c>
      <c r="AJ229" s="295" t="s">
        <v>2</v>
      </c>
      <c r="AK229" s="13" t="s">
        <v>7</v>
      </c>
      <c r="AL229" s="8" t="s">
        <v>3</v>
      </c>
      <c r="AM229" s="8" t="s">
        <v>3</v>
      </c>
      <c r="AN229" s="8" t="s">
        <v>3</v>
      </c>
      <c r="AO229" s="8" t="s">
        <v>3</v>
      </c>
      <c r="AP229" s="8" t="s">
        <v>3</v>
      </c>
      <c r="AQ229" s="8" t="s">
        <v>3</v>
      </c>
      <c r="AR229" s="8" t="s">
        <v>3</v>
      </c>
      <c r="AS229" s="295" t="s">
        <v>2</v>
      </c>
      <c r="AT229" s="14" t="s">
        <v>9</v>
      </c>
      <c r="AU229" s="13" t="s">
        <v>7</v>
      </c>
      <c r="AV229" s="295" t="s">
        <v>2</v>
      </c>
      <c r="AW229" s="13" t="s">
        <v>7</v>
      </c>
      <c r="AX229" s="13" t="s">
        <v>7</v>
      </c>
      <c r="AY229" s="13" t="s">
        <v>7</v>
      </c>
      <c r="AZ229" s="14" t="s">
        <v>9</v>
      </c>
    </row>
    <row r="230" spans="1:52" x14ac:dyDescent="0.25">
      <c r="A230" s="25"/>
      <c r="B230" s="25"/>
      <c r="C230" s="15" t="s">
        <v>5</v>
      </c>
      <c r="D230" s="15" t="s">
        <v>5</v>
      </c>
      <c r="E230" s="13" t="s">
        <v>7</v>
      </c>
      <c r="F230" s="295" t="s">
        <v>2</v>
      </c>
      <c r="G230" s="13" t="s">
        <v>7</v>
      </c>
      <c r="J230" s="13" t="s">
        <v>7</v>
      </c>
      <c r="K230" s="16" t="s">
        <v>8</v>
      </c>
      <c r="L230" s="13" t="s">
        <v>7</v>
      </c>
      <c r="M230" s="13" t="s">
        <v>7</v>
      </c>
      <c r="N230" s="13" t="s">
        <v>7</v>
      </c>
      <c r="Q230" s="295" t="s">
        <v>2</v>
      </c>
      <c r="R230" s="295" t="s">
        <v>2</v>
      </c>
      <c r="S230" s="295" t="s">
        <v>2</v>
      </c>
      <c r="T230" s="11" t="s">
        <v>4</v>
      </c>
      <c r="U230" s="11" t="s">
        <v>4</v>
      </c>
      <c r="X230" s="15" t="s">
        <v>5</v>
      </c>
      <c r="Y230" s="1"/>
      <c r="Z230" s="1"/>
      <c r="AA230" s="1"/>
      <c r="AB230" s="1"/>
      <c r="AF230" s="15" t="s">
        <v>5</v>
      </c>
      <c r="AG230" s="15" t="s">
        <v>5</v>
      </c>
      <c r="AH230" s="13" t="s">
        <v>7</v>
      </c>
      <c r="AI230" s="295" t="s">
        <v>2</v>
      </c>
      <c r="AJ230" s="13" t="s">
        <v>7</v>
      </c>
      <c r="AK230" s="295" t="s">
        <v>2</v>
      </c>
      <c r="AL230" s="15" t="s">
        <v>5</v>
      </c>
      <c r="AM230" s="295" t="s">
        <v>2</v>
      </c>
      <c r="AN230" s="295" t="s">
        <v>2</v>
      </c>
      <c r="AO230" s="295" t="s">
        <v>2</v>
      </c>
      <c r="AP230" s="295" t="s">
        <v>2</v>
      </c>
      <c r="AQ230" s="295" t="s">
        <v>2</v>
      </c>
      <c r="AR230" s="295" t="s">
        <v>2</v>
      </c>
      <c r="AS230" s="11" t="s">
        <v>4</v>
      </c>
      <c r="AT230" s="11" t="s">
        <v>4</v>
      </c>
      <c r="AU230" s="11" t="s">
        <v>4</v>
      </c>
      <c r="AV230" s="15" t="s">
        <v>5</v>
      </c>
      <c r="AW230" s="15" t="s">
        <v>5</v>
      </c>
      <c r="AX230" s="15" t="s">
        <v>5</v>
      </c>
      <c r="AY230" s="15" t="s">
        <v>5</v>
      </c>
      <c r="AZ230" s="15" t="s">
        <v>5</v>
      </c>
    </row>
    <row r="231" spans="1:52" ht="15.75" thickBot="1" x14ac:dyDescent="0.3">
      <c r="A231" s="25"/>
      <c r="B231" s="25"/>
      <c r="C231" s="196" t="s">
        <v>7</v>
      </c>
      <c r="D231" s="196" t="s">
        <v>7</v>
      </c>
      <c r="E231" s="33" t="s">
        <v>5</v>
      </c>
      <c r="F231" s="33" t="s">
        <v>5</v>
      </c>
      <c r="G231" s="33" t="s">
        <v>5</v>
      </c>
      <c r="J231" s="17" t="s">
        <v>8</v>
      </c>
      <c r="K231" s="196" t="s">
        <v>7</v>
      </c>
      <c r="L231" s="33" t="s">
        <v>5</v>
      </c>
      <c r="M231" s="33" t="s">
        <v>5</v>
      </c>
      <c r="N231" s="33" t="s">
        <v>5</v>
      </c>
      <c r="Q231" s="33" t="s">
        <v>5</v>
      </c>
      <c r="R231" s="33" t="s">
        <v>5</v>
      </c>
      <c r="S231" s="33" t="s">
        <v>5</v>
      </c>
      <c r="T231" s="33" t="s">
        <v>5</v>
      </c>
      <c r="U231" s="33" t="s">
        <v>5</v>
      </c>
      <c r="X231" s="76" t="s">
        <v>4</v>
      </c>
      <c r="Y231" s="2"/>
      <c r="Z231" s="2"/>
      <c r="AA231" s="2"/>
      <c r="AB231" s="2"/>
      <c r="AF231" s="196" t="s">
        <v>7</v>
      </c>
      <c r="AG231" s="196" t="s">
        <v>7</v>
      </c>
      <c r="AH231" s="33" t="s">
        <v>5</v>
      </c>
      <c r="AI231" s="33" t="s">
        <v>5</v>
      </c>
      <c r="AJ231" s="33" t="s">
        <v>5</v>
      </c>
      <c r="AK231" s="33" t="s">
        <v>5</v>
      </c>
      <c r="AL231" s="109" t="s">
        <v>2</v>
      </c>
      <c r="AM231" s="33" t="s">
        <v>5</v>
      </c>
      <c r="AN231" s="33" t="s">
        <v>5</v>
      </c>
      <c r="AO231" s="33" t="s">
        <v>5</v>
      </c>
      <c r="AP231" s="33" t="s">
        <v>5</v>
      </c>
      <c r="AQ231" s="33" t="s">
        <v>5</v>
      </c>
      <c r="AR231" s="33" t="s">
        <v>5</v>
      </c>
      <c r="AS231" s="33" t="s">
        <v>5</v>
      </c>
      <c r="AT231" s="33" t="s">
        <v>5</v>
      </c>
      <c r="AU231" s="33" t="s">
        <v>5</v>
      </c>
      <c r="AV231" s="76" t="s">
        <v>4</v>
      </c>
      <c r="AW231" s="76" t="s">
        <v>4</v>
      </c>
      <c r="AX231" s="76" t="s">
        <v>4</v>
      </c>
      <c r="AY231" s="76" t="s">
        <v>4</v>
      </c>
      <c r="AZ231" s="76" t="s">
        <v>4</v>
      </c>
    </row>
    <row r="232" spans="1:52" ht="15.75" thickBot="1" x14ac:dyDescent="0.3">
      <c r="AE232" s="9" t="s">
        <v>65</v>
      </c>
      <c r="AF232" t="s">
        <v>0</v>
      </c>
      <c r="AG232" t="s">
        <v>0</v>
      </c>
    </row>
    <row r="233" spans="1:52" ht="15.75" thickBot="1" x14ac:dyDescent="0.3">
      <c r="J233" t="s">
        <v>0</v>
      </c>
      <c r="L233" s="6" t="s">
        <v>65</v>
      </c>
      <c r="N233" t="s">
        <v>0</v>
      </c>
      <c r="AE233" s="26" t="s">
        <v>6</v>
      </c>
      <c r="AF233" s="9">
        <v>43191</v>
      </c>
      <c r="AG233" t="s">
        <v>0</v>
      </c>
      <c r="AH233" t="s">
        <v>0</v>
      </c>
      <c r="AI233" t="s">
        <v>0</v>
      </c>
      <c r="AJ233" s="9">
        <v>43198</v>
      </c>
      <c r="AO233" s="9">
        <v>43205</v>
      </c>
      <c r="AP233" t="s">
        <v>0</v>
      </c>
      <c r="AT233" s="9">
        <v>43212</v>
      </c>
      <c r="AV233" t="s">
        <v>0</v>
      </c>
      <c r="AY233" s="9">
        <v>43219</v>
      </c>
      <c r="AZ233" t="s">
        <v>0</v>
      </c>
    </row>
    <row r="234" spans="1:52" ht="15.75" thickBot="1" x14ac:dyDescent="0.3">
      <c r="C234" s="9">
        <v>43199</v>
      </c>
      <c r="D234" s="9">
        <v>43200</v>
      </c>
      <c r="E234" s="9">
        <v>43201</v>
      </c>
      <c r="F234" s="9">
        <v>43202</v>
      </c>
      <c r="G234" s="9">
        <v>43203</v>
      </c>
      <c r="Q234" s="9">
        <v>43213</v>
      </c>
      <c r="R234" s="9">
        <v>43214</v>
      </c>
      <c r="S234" s="9">
        <v>43215</v>
      </c>
      <c r="T234" s="9">
        <v>43216</v>
      </c>
      <c r="U234" s="9">
        <v>43217</v>
      </c>
      <c r="W234" t="s">
        <v>0</v>
      </c>
      <c r="X234" s="5"/>
      <c r="Y234" s="5"/>
      <c r="Z234" s="5"/>
      <c r="AA234" s="5"/>
      <c r="AB234" s="5"/>
      <c r="AE234" s="295" t="s">
        <v>2</v>
      </c>
      <c r="AF234" s="23" t="s">
        <v>2</v>
      </c>
      <c r="AJ234" s="69" t="s">
        <v>9</v>
      </c>
      <c r="AN234" t="s">
        <v>0</v>
      </c>
      <c r="AO234" s="69" t="s">
        <v>9</v>
      </c>
      <c r="AT234" s="69" t="s">
        <v>9</v>
      </c>
      <c r="AY234" s="8" t="s">
        <v>3</v>
      </c>
    </row>
    <row r="235" spans="1:52" x14ac:dyDescent="0.25">
      <c r="C235" s="75" t="s">
        <v>8</v>
      </c>
      <c r="D235" s="75" t="s">
        <v>8</v>
      </c>
      <c r="E235" s="75" t="s">
        <v>8</v>
      </c>
      <c r="F235" s="75" t="s">
        <v>8</v>
      </c>
      <c r="G235" s="75" t="s">
        <v>8</v>
      </c>
      <c r="L235" s="26" t="s">
        <v>6</v>
      </c>
      <c r="Q235" s="8" t="s">
        <v>3</v>
      </c>
      <c r="R235" s="8" t="s">
        <v>3</v>
      </c>
      <c r="S235" s="8" t="s">
        <v>3</v>
      </c>
      <c r="T235" s="8" t="s">
        <v>3</v>
      </c>
      <c r="U235" s="8" t="s">
        <v>3</v>
      </c>
      <c r="V235" s="37" t="s">
        <v>0</v>
      </c>
      <c r="W235" s="35"/>
      <c r="X235" s="115"/>
      <c r="Y235" s="1"/>
      <c r="Z235" s="1"/>
      <c r="AA235" s="1"/>
      <c r="AB235" s="1"/>
      <c r="AE235" s="14" t="s">
        <v>9</v>
      </c>
      <c r="AF235" s="14" t="s">
        <v>9</v>
      </c>
      <c r="AJ235" s="295" t="s">
        <v>2</v>
      </c>
      <c r="AO235" s="11" t="s">
        <v>4</v>
      </c>
      <c r="AT235" s="295" t="s">
        <v>2</v>
      </c>
      <c r="AY235" s="14" t="s">
        <v>9</v>
      </c>
    </row>
    <row r="236" spans="1:52" x14ac:dyDescent="0.25">
      <c r="C236" s="14" t="s">
        <v>9</v>
      </c>
      <c r="D236" s="11" t="s">
        <v>4</v>
      </c>
      <c r="E236" s="11" t="s">
        <v>4</v>
      </c>
      <c r="F236" s="11" t="s">
        <v>4</v>
      </c>
      <c r="G236" s="14" t="s">
        <v>9</v>
      </c>
      <c r="L236" s="295" t="s">
        <v>2</v>
      </c>
      <c r="Q236" s="16" t="s">
        <v>8</v>
      </c>
      <c r="R236" s="16" t="s">
        <v>8</v>
      </c>
      <c r="S236" s="16" t="s">
        <v>8</v>
      </c>
      <c r="T236" s="16" t="s">
        <v>8</v>
      </c>
      <c r="U236" s="16" t="s">
        <v>8</v>
      </c>
      <c r="X236" s="1"/>
      <c r="Y236" s="1"/>
      <c r="Z236" s="1"/>
      <c r="AA236" s="1"/>
      <c r="AB236" s="1"/>
      <c r="AE236" s="15" t="s">
        <v>5</v>
      </c>
      <c r="AF236" s="18" t="s">
        <v>6</v>
      </c>
      <c r="AJ236" s="18" t="s">
        <v>6</v>
      </c>
      <c r="AO236" s="18" t="s">
        <v>6</v>
      </c>
      <c r="AT236" s="18" t="s">
        <v>6</v>
      </c>
      <c r="AY236" s="18" t="s">
        <v>6</v>
      </c>
    </row>
    <row r="237" spans="1:52" x14ac:dyDescent="0.25">
      <c r="C237" s="11" t="s">
        <v>4</v>
      </c>
      <c r="D237" s="14" t="s">
        <v>9</v>
      </c>
      <c r="E237" s="14" t="s">
        <v>9</v>
      </c>
      <c r="F237" s="14" t="s">
        <v>9</v>
      </c>
      <c r="G237" s="11" t="s">
        <v>4</v>
      </c>
      <c r="J237" t="s">
        <v>0</v>
      </c>
      <c r="L237" s="14" t="s">
        <v>9</v>
      </c>
      <c r="Q237" s="18" t="s">
        <v>6</v>
      </c>
      <c r="R237" s="18" t="s">
        <v>6</v>
      </c>
      <c r="S237" s="18" t="s">
        <v>6</v>
      </c>
      <c r="T237" s="14" t="s">
        <v>9</v>
      </c>
      <c r="U237" s="18" t="s">
        <v>6</v>
      </c>
      <c r="X237" s="1"/>
      <c r="Y237" s="1"/>
      <c r="Z237" s="1"/>
      <c r="AA237" s="1"/>
      <c r="AB237" s="1"/>
      <c r="AE237" s="11" t="s">
        <v>4</v>
      </c>
      <c r="AF237" s="11" t="s">
        <v>4</v>
      </c>
      <c r="AJ237" s="11" t="s">
        <v>4</v>
      </c>
      <c r="AK237" t="s">
        <v>0</v>
      </c>
      <c r="AO237" s="295" t="s">
        <v>2</v>
      </c>
      <c r="AT237" s="8" t="s">
        <v>3</v>
      </c>
      <c r="AY237" s="295" t="s">
        <v>2</v>
      </c>
    </row>
    <row r="238" spans="1:52" x14ac:dyDescent="0.25">
      <c r="C238" s="8" t="s">
        <v>3</v>
      </c>
      <c r="D238" s="18" t="s">
        <v>6</v>
      </c>
      <c r="E238" s="13" t="s">
        <v>7</v>
      </c>
      <c r="F238" s="13" t="s">
        <v>7</v>
      </c>
      <c r="G238" s="13" t="s">
        <v>7</v>
      </c>
      <c r="L238" s="15" t="s">
        <v>5</v>
      </c>
      <c r="Q238" s="14" t="s">
        <v>9</v>
      </c>
      <c r="R238" s="14" t="s">
        <v>9</v>
      </c>
      <c r="S238" s="14" t="s">
        <v>9</v>
      </c>
      <c r="T238" s="18" t="s">
        <v>6</v>
      </c>
      <c r="U238" s="295" t="s">
        <v>2</v>
      </c>
      <c r="X238" s="1"/>
      <c r="Y238" s="1"/>
      <c r="Z238" s="1"/>
      <c r="AA238" s="1"/>
      <c r="AB238" s="1"/>
      <c r="AE238" s="8" t="s">
        <v>3</v>
      </c>
      <c r="AF238" s="15" t="s">
        <v>5</v>
      </c>
      <c r="AI238" t="s">
        <v>0</v>
      </c>
      <c r="AJ238" s="8" t="s">
        <v>3</v>
      </c>
      <c r="AO238" s="16" t="s">
        <v>8</v>
      </c>
      <c r="AT238" s="11" t="s">
        <v>4</v>
      </c>
      <c r="AY238" s="16" t="s">
        <v>8</v>
      </c>
    </row>
    <row r="239" spans="1:52" x14ac:dyDescent="0.25">
      <c r="C239" s="18" t="s">
        <v>6</v>
      </c>
      <c r="D239" s="13" t="s">
        <v>7</v>
      </c>
      <c r="E239" s="18" t="s">
        <v>6</v>
      </c>
      <c r="F239" s="18" t="s">
        <v>6</v>
      </c>
      <c r="G239" s="18" t="s">
        <v>6</v>
      </c>
      <c r="L239" s="11" t="s">
        <v>4</v>
      </c>
      <c r="Q239" s="295" t="s">
        <v>2</v>
      </c>
      <c r="R239" s="13" t="s">
        <v>7</v>
      </c>
      <c r="S239" s="295" t="s">
        <v>2</v>
      </c>
      <c r="T239" s="295" t="s">
        <v>2</v>
      </c>
      <c r="U239" s="14" t="s">
        <v>9</v>
      </c>
      <c r="X239" s="1"/>
      <c r="Y239" s="1"/>
      <c r="Z239" s="1"/>
      <c r="AA239" s="1"/>
      <c r="AB239" s="1"/>
      <c r="AE239" s="13" t="s">
        <v>7</v>
      </c>
      <c r="AF239" s="8" t="s">
        <v>3</v>
      </c>
      <c r="AJ239" s="15" t="s">
        <v>5</v>
      </c>
      <c r="AO239" s="8" t="s">
        <v>3</v>
      </c>
      <c r="AT239" s="16" t="s">
        <v>8</v>
      </c>
      <c r="AY239" s="11" t="s">
        <v>4</v>
      </c>
    </row>
    <row r="240" spans="1:52" ht="15.75" thickBot="1" x14ac:dyDescent="0.3">
      <c r="C240" s="13" t="s">
        <v>7</v>
      </c>
      <c r="D240" s="8" t="s">
        <v>3</v>
      </c>
      <c r="E240" s="8" t="s">
        <v>3</v>
      </c>
      <c r="F240" s="8" t="s">
        <v>3</v>
      </c>
      <c r="G240" s="8" t="s">
        <v>3</v>
      </c>
      <c r="L240" s="8" t="s">
        <v>3</v>
      </c>
      <c r="Q240" s="13" t="s">
        <v>7</v>
      </c>
      <c r="R240" s="295" t="s">
        <v>2</v>
      </c>
      <c r="S240" s="13" t="s">
        <v>7</v>
      </c>
      <c r="T240" s="13" t="s">
        <v>7</v>
      </c>
      <c r="U240" s="13" t="s">
        <v>7</v>
      </c>
      <c r="X240" s="1"/>
      <c r="Y240" s="1"/>
      <c r="Z240" s="1"/>
      <c r="AA240" s="1"/>
      <c r="AB240" s="1"/>
      <c r="AE240" s="17" t="s">
        <v>8</v>
      </c>
      <c r="AF240" s="13" t="s">
        <v>7</v>
      </c>
      <c r="AJ240" s="16" t="s">
        <v>8</v>
      </c>
      <c r="AO240" s="13" t="s">
        <v>7</v>
      </c>
      <c r="AT240" s="13" t="s">
        <v>7</v>
      </c>
      <c r="AY240" s="13" t="s">
        <v>7</v>
      </c>
    </row>
    <row r="241" spans="1:54" ht="15.75" thickBot="1" x14ac:dyDescent="0.3">
      <c r="C241" s="295" t="s">
        <v>2</v>
      </c>
      <c r="D241" s="15" t="s">
        <v>5</v>
      </c>
      <c r="E241" s="295" t="s">
        <v>2</v>
      </c>
      <c r="F241" s="295" t="s">
        <v>2</v>
      </c>
      <c r="G241" s="295" t="s">
        <v>2</v>
      </c>
      <c r="L241" s="13" t="s">
        <v>7</v>
      </c>
      <c r="Q241" s="11" t="s">
        <v>4</v>
      </c>
      <c r="R241" s="15" t="s">
        <v>5</v>
      </c>
      <c r="S241" s="15" t="s">
        <v>5</v>
      </c>
      <c r="T241" s="15" t="s">
        <v>5</v>
      </c>
      <c r="U241" s="15" t="s">
        <v>5</v>
      </c>
      <c r="X241" s="1"/>
      <c r="Y241" s="1"/>
      <c r="Z241" s="1"/>
      <c r="AA241" s="1"/>
      <c r="AB241" s="1"/>
      <c r="AF241" s="17" t="s">
        <v>8</v>
      </c>
      <c r="AI241" t="s">
        <v>0</v>
      </c>
      <c r="AJ241" s="196" t="s">
        <v>7</v>
      </c>
      <c r="AO241" s="33" t="s">
        <v>5</v>
      </c>
      <c r="AT241" s="33" t="s">
        <v>5</v>
      </c>
      <c r="AY241" s="33" t="s">
        <v>5</v>
      </c>
    </row>
    <row r="242" spans="1:54" ht="15.75" thickBot="1" x14ac:dyDescent="0.3">
      <c r="C242" s="33" t="s">
        <v>5</v>
      </c>
      <c r="D242" s="109" t="s">
        <v>2</v>
      </c>
      <c r="E242" s="33" t="s">
        <v>5</v>
      </c>
      <c r="F242" s="33" t="s">
        <v>5</v>
      </c>
      <c r="G242" s="33" t="s">
        <v>5</v>
      </c>
      <c r="L242" s="17" t="s">
        <v>8</v>
      </c>
      <c r="Q242" s="33" t="s">
        <v>5</v>
      </c>
      <c r="R242" s="76" t="s">
        <v>4</v>
      </c>
      <c r="S242" s="76" t="s">
        <v>4</v>
      </c>
      <c r="T242" s="76" t="s">
        <v>4</v>
      </c>
      <c r="U242" s="76" t="s">
        <v>4</v>
      </c>
      <c r="X242" s="2"/>
      <c r="Y242" s="2"/>
      <c r="Z242" s="2"/>
      <c r="AA242" s="2"/>
      <c r="AB242" s="2"/>
    </row>
    <row r="244" spans="1:54" ht="15.75" thickBot="1" x14ac:dyDescent="0.3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</row>
    <row r="245" spans="1:54" ht="15.75" thickBot="1" x14ac:dyDescent="0.3">
      <c r="A245" s="154"/>
      <c r="B245" s="154"/>
      <c r="C245" s="9"/>
      <c r="D245" s="9">
        <v>43221</v>
      </c>
      <c r="E245" s="9">
        <v>43222</v>
      </c>
      <c r="F245" s="9">
        <v>43223</v>
      </c>
      <c r="G245" s="9">
        <v>43224</v>
      </c>
      <c r="H245" s="3"/>
      <c r="I245" s="281"/>
      <c r="J245" s="9">
        <v>43226</v>
      </c>
      <c r="K245" s="9">
        <v>43233</v>
      </c>
      <c r="L245" s="9">
        <v>43240</v>
      </c>
      <c r="M245" s="9">
        <v>43247</v>
      </c>
      <c r="N245" s="3" t="s">
        <v>0</v>
      </c>
      <c r="O245" s="4"/>
      <c r="P245" s="281"/>
      <c r="Q245" s="9">
        <v>43234</v>
      </c>
      <c r="R245" s="9">
        <v>43235</v>
      </c>
      <c r="S245" s="9">
        <v>43236</v>
      </c>
      <c r="T245" s="9">
        <v>43237</v>
      </c>
      <c r="U245" s="9">
        <v>43238</v>
      </c>
      <c r="V245" s="4" t="s">
        <v>0</v>
      </c>
      <c r="W245" s="4"/>
      <c r="X245" s="40">
        <v>43248</v>
      </c>
      <c r="Y245" s="40">
        <v>43249</v>
      </c>
      <c r="Z245" s="40">
        <v>43250</v>
      </c>
      <c r="AA245" s="40">
        <v>43251</v>
      </c>
      <c r="AB245" s="5"/>
      <c r="AF245" s="9">
        <v>43221</v>
      </c>
      <c r="AG245" s="9">
        <v>43222</v>
      </c>
      <c r="AH245" s="9">
        <v>43223</v>
      </c>
      <c r="AI245" s="9">
        <v>43224</v>
      </c>
      <c r="AJ245" s="9">
        <v>43227</v>
      </c>
      <c r="AK245" s="9">
        <v>43228</v>
      </c>
      <c r="AL245" s="9">
        <v>43229</v>
      </c>
      <c r="AM245" s="9">
        <v>43230</v>
      </c>
      <c r="AN245" s="9">
        <v>43231</v>
      </c>
      <c r="AO245" s="9">
        <v>43234</v>
      </c>
      <c r="AP245" s="9">
        <v>43235</v>
      </c>
      <c r="AQ245" s="9">
        <v>43236</v>
      </c>
      <c r="AR245" s="9">
        <v>43237</v>
      </c>
      <c r="AS245" s="9">
        <v>43238</v>
      </c>
      <c r="AT245" s="9">
        <v>43241</v>
      </c>
      <c r="AU245" s="9">
        <v>43242</v>
      </c>
      <c r="AV245" s="9">
        <v>43243</v>
      </c>
      <c r="AW245" s="9">
        <v>43244</v>
      </c>
      <c r="AX245" s="9">
        <v>43245</v>
      </c>
      <c r="AY245" s="40">
        <v>43248</v>
      </c>
      <c r="AZ245" s="40">
        <v>43249</v>
      </c>
      <c r="BA245" s="40">
        <v>43250</v>
      </c>
      <c r="BB245" s="40">
        <v>43251</v>
      </c>
    </row>
    <row r="246" spans="1:54" x14ac:dyDescent="0.25">
      <c r="A246" s="25"/>
      <c r="B246" s="25"/>
      <c r="C246" s="30"/>
      <c r="D246" s="8" t="s">
        <v>3</v>
      </c>
      <c r="E246" s="8" t="s">
        <v>3</v>
      </c>
      <c r="F246" s="8" t="s">
        <v>3</v>
      </c>
      <c r="G246" s="8" t="s">
        <v>3</v>
      </c>
      <c r="H246" t="s">
        <v>0</v>
      </c>
      <c r="J246" s="8" t="s">
        <v>3</v>
      </c>
      <c r="K246" s="8" t="s">
        <v>3</v>
      </c>
      <c r="L246" s="8" t="s">
        <v>3</v>
      </c>
      <c r="M246" s="8" t="s">
        <v>3</v>
      </c>
      <c r="Q246" s="70" t="s">
        <v>8</v>
      </c>
      <c r="R246" s="8" t="s">
        <v>3</v>
      </c>
      <c r="S246" s="8" t="s">
        <v>3</v>
      </c>
      <c r="T246" s="75" t="s">
        <v>8</v>
      </c>
      <c r="U246" s="70" t="s">
        <v>8</v>
      </c>
      <c r="X246" s="23" t="s">
        <v>2</v>
      </c>
      <c r="Y246" s="23" t="s">
        <v>2</v>
      </c>
      <c r="Z246" s="23" t="s">
        <v>2</v>
      </c>
      <c r="AA246" s="23" t="s">
        <v>2</v>
      </c>
      <c r="AB246" s="1"/>
      <c r="AF246" s="8" t="s">
        <v>3</v>
      </c>
      <c r="AG246" s="8" t="s">
        <v>3</v>
      </c>
      <c r="AH246" s="8" t="s">
        <v>3</v>
      </c>
      <c r="AI246" s="8" t="s">
        <v>3</v>
      </c>
      <c r="AJ246" s="8" t="s">
        <v>3</v>
      </c>
      <c r="AK246" s="8" t="s">
        <v>3</v>
      </c>
      <c r="AL246" s="8" t="s">
        <v>3</v>
      </c>
      <c r="AM246" s="8" t="s">
        <v>3</v>
      </c>
      <c r="AN246" s="70" t="s">
        <v>8</v>
      </c>
      <c r="AO246" s="70" t="s">
        <v>8</v>
      </c>
      <c r="AP246" s="8" t="s">
        <v>3</v>
      </c>
      <c r="AQ246" s="8" t="s">
        <v>3</v>
      </c>
      <c r="AR246" s="70" t="s">
        <v>8</v>
      </c>
      <c r="AS246" s="70" t="s">
        <v>8</v>
      </c>
      <c r="AT246" s="178" t="s">
        <v>7</v>
      </c>
      <c r="AU246" s="178" t="s">
        <v>7</v>
      </c>
      <c r="AV246" s="178" t="s">
        <v>7</v>
      </c>
      <c r="AW246" s="178" t="s">
        <v>7</v>
      </c>
      <c r="AX246" s="23" t="s">
        <v>2</v>
      </c>
      <c r="AY246" s="23" t="s">
        <v>2</v>
      </c>
      <c r="AZ246" s="23" t="s">
        <v>2</v>
      </c>
      <c r="BA246" s="23" t="s">
        <v>2</v>
      </c>
      <c r="BB246" s="23" t="s">
        <v>2</v>
      </c>
    </row>
    <row r="247" spans="1:54" x14ac:dyDescent="0.25">
      <c r="A247" s="25"/>
      <c r="B247" s="25"/>
      <c r="C247" s="29"/>
      <c r="D247" s="16" t="s">
        <v>8</v>
      </c>
      <c r="E247" s="16" t="s">
        <v>8</v>
      </c>
      <c r="F247" s="16" t="s">
        <v>8</v>
      </c>
      <c r="G247" s="16" t="s">
        <v>8</v>
      </c>
      <c r="J247" s="295" t="s">
        <v>2</v>
      </c>
      <c r="K247" s="16" t="s">
        <v>8</v>
      </c>
      <c r="L247" s="16" t="s">
        <v>8</v>
      </c>
      <c r="M247" s="295" t="s">
        <v>2</v>
      </c>
      <c r="Q247" s="8" t="s">
        <v>3</v>
      </c>
      <c r="R247" s="16" t="s">
        <v>8</v>
      </c>
      <c r="S247" s="16" t="s">
        <v>8</v>
      </c>
      <c r="T247" s="51" t="s">
        <v>3</v>
      </c>
      <c r="U247" s="8" t="s">
        <v>3</v>
      </c>
      <c r="X247" s="15" t="s">
        <v>5</v>
      </c>
      <c r="Y247" s="15" t="s">
        <v>5</v>
      </c>
      <c r="Z247" s="15" t="s">
        <v>5</v>
      </c>
      <c r="AA247" s="15" t="s">
        <v>5</v>
      </c>
      <c r="AB247" s="1"/>
      <c r="AD247" t="s">
        <v>0</v>
      </c>
      <c r="AF247" s="16" t="s">
        <v>8</v>
      </c>
      <c r="AG247" s="16" t="s">
        <v>8</v>
      </c>
      <c r="AH247" s="16" t="s">
        <v>8</v>
      </c>
      <c r="AI247" s="16" t="s">
        <v>8</v>
      </c>
      <c r="AJ247" s="16" t="s">
        <v>8</v>
      </c>
      <c r="AK247" s="295" t="s">
        <v>2</v>
      </c>
      <c r="AL247" s="16" t="s">
        <v>8</v>
      </c>
      <c r="AM247" s="16" t="s">
        <v>8</v>
      </c>
      <c r="AN247" s="8" t="s">
        <v>3</v>
      </c>
      <c r="AO247" s="8" t="s">
        <v>3</v>
      </c>
      <c r="AP247" s="16" t="s">
        <v>8</v>
      </c>
      <c r="AQ247" s="16" t="s">
        <v>8</v>
      </c>
      <c r="AR247" s="8" t="s">
        <v>3</v>
      </c>
      <c r="AS247" s="8" t="s">
        <v>3</v>
      </c>
      <c r="AT247" s="8" t="s">
        <v>3</v>
      </c>
      <c r="AU247" s="16" t="s">
        <v>8</v>
      </c>
      <c r="AV247" s="8" t="s">
        <v>3</v>
      </c>
      <c r="AW247" s="295" t="s">
        <v>2</v>
      </c>
      <c r="AX247" s="15" t="s">
        <v>5</v>
      </c>
      <c r="AY247" s="15" t="s">
        <v>5</v>
      </c>
      <c r="AZ247" s="15" t="s">
        <v>5</v>
      </c>
      <c r="BA247" s="15" t="s">
        <v>5</v>
      </c>
      <c r="BB247" s="15" t="s">
        <v>5</v>
      </c>
    </row>
    <row r="248" spans="1:54" x14ac:dyDescent="0.25">
      <c r="A248" s="25"/>
      <c r="B248" s="25"/>
      <c r="C248" s="29"/>
      <c r="D248" s="295" t="s">
        <v>2</v>
      </c>
      <c r="E248" s="295" t="s">
        <v>2</v>
      </c>
      <c r="F248" s="295" t="s">
        <v>2</v>
      </c>
      <c r="G248" s="295" t="s">
        <v>2</v>
      </c>
      <c r="J248" s="16" t="s">
        <v>8</v>
      </c>
      <c r="K248" s="295" t="s">
        <v>2</v>
      </c>
      <c r="L248" s="295" t="s">
        <v>2</v>
      </c>
      <c r="M248" s="16" t="s">
        <v>8</v>
      </c>
      <c r="Q248" s="13" t="s">
        <v>7</v>
      </c>
      <c r="R248" s="13" t="s">
        <v>7</v>
      </c>
      <c r="S248" s="13" t="s">
        <v>7</v>
      </c>
      <c r="T248" s="59" t="s">
        <v>7</v>
      </c>
      <c r="U248" s="13" t="s">
        <v>7</v>
      </c>
      <c r="X248" s="13" t="s">
        <v>7</v>
      </c>
      <c r="Y248" s="8" t="s">
        <v>3</v>
      </c>
      <c r="Z248" s="8" t="s">
        <v>3</v>
      </c>
      <c r="AA248" s="11" t="s">
        <v>4</v>
      </c>
      <c r="AB248" s="1"/>
      <c r="AF248" s="295" t="s">
        <v>2</v>
      </c>
      <c r="AG248" s="295" t="s">
        <v>2</v>
      </c>
      <c r="AH248" s="295" t="s">
        <v>2</v>
      </c>
      <c r="AI248" s="295" t="s">
        <v>2</v>
      </c>
      <c r="AJ248" s="295" t="s">
        <v>2</v>
      </c>
      <c r="AK248" s="16" t="s">
        <v>8</v>
      </c>
      <c r="AL248" s="295" t="s">
        <v>2</v>
      </c>
      <c r="AM248" s="295" t="s">
        <v>2</v>
      </c>
      <c r="AN248" s="13" t="s">
        <v>7</v>
      </c>
      <c r="AO248" s="13" t="s">
        <v>7</v>
      </c>
      <c r="AP248" s="13" t="s">
        <v>7</v>
      </c>
      <c r="AQ248" s="13" t="s">
        <v>7</v>
      </c>
      <c r="AR248" s="13" t="s">
        <v>7</v>
      </c>
      <c r="AS248" s="13" t="s">
        <v>7</v>
      </c>
      <c r="AT248" s="16" t="s">
        <v>8</v>
      </c>
      <c r="AU248" s="8" t="s">
        <v>3</v>
      </c>
      <c r="AV248" s="15" t="s">
        <v>5</v>
      </c>
      <c r="AW248" s="15" t="s">
        <v>5</v>
      </c>
      <c r="AX248" s="13" t="s">
        <v>7</v>
      </c>
      <c r="AY248" s="13" t="s">
        <v>7</v>
      </c>
      <c r="AZ248" s="8" t="s">
        <v>3</v>
      </c>
      <c r="BA248" s="8" t="s">
        <v>3</v>
      </c>
      <c r="BB248" s="11" t="s">
        <v>4</v>
      </c>
    </row>
    <row r="249" spans="1:54" x14ac:dyDescent="0.25">
      <c r="A249" s="25"/>
      <c r="B249" s="25"/>
      <c r="C249" s="29"/>
      <c r="D249" s="18" t="s">
        <v>6</v>
      </c>
      <c r="E249" s="13" t="s">
        <v>7</v>
      </c>
      <c r="F249" s="13" t="s">
        <v>7</v>
      </c>
      <c r="G249" s="13" t="s">
        <v>7</v>
      </c>
      <c r="J249" s="18" t="s">
        <v>6</v>
      </c>
      <c r="K249" s="18" t="s">
        <v>6</v>
      </c>
      <c r="L249" s="14" t="s">
        <v>9</v>
      </c>
      <c r="M249" s="13" t="s">
        <v>7</v>
      </c>
      <c r="Q249" s="295" t="s">
        <v>2</v>
      </c>
      <c r="R249" s="295" t="s">
        <v>2</v>
      </c>
      <c r="S249" s="15" t="s">
        <v>5</v>
      </c>
      <c r="T249" s="36" t="s">
        <v>5</v>
      </c>
      <c r="U249" s="15" t="s">
        <v>5</v>
      </c>
      <c r="X249" s="8" t="s">
        <v>3</v>
      </c>
      <c r="Y249" s="13" t="s">
        <v>7</v>
      </c>
      <c r="Z249" s="13" t="s">
        <v>7</v>
      </c>
      <c r="AA249" s="13" t="s">
        <v>7</v>
      </c>
      <c r="AB249" s="1"/>
      <c r="AF249" s="18" t="s">
        <v>6</v>
      </c>
      <c r="AG249" s="13" t="s">
        <v>7</v>
      </c>
      <c r="AH249" s="13" t="s">
        <v>7</v>
      </c>
      <c r="AI249" s="13" t="s">
        <v>7</v>
      </c>
      <c r="AJ249" s="13" t="s">
        <v>7</v>
      </c>
      <c r="AK249" s="13" t="s">
        <v>7</v>
      </c>
      <c r="AL249" s="13" t="s">
        <v>7</v>
      </c>
      <c r="AM249" s="13" t="s">
        <v>7</v>
      </c>
      <c r="AN249" s="295" t="s">
        <v>2</v>
      </c>
      <c r="AO249" s="295" t="s">
        <v>2</v>
      </c>
      <c r="AP249" s="295" t="s">
        <v>2</v>
      </c>
      <c r="AQ249" s="15" t="s">
        <v>5</v>
      </c>
      <c r="AR249" s="15" t="s">
        <v>5</v>
      </c>
      <c r="AS249" s="15" t="s">
        <v>5</v>
      </c>
      <c r="AT249" s="15" t="s">
        <v>5</v>
      </c>
      <c r="AU249" s="15" t="s">
        <v>5</v>
      </c>
      <c r="AV249" s="16" t="s">
        <v>8</v>
      </c>
      <c r="AW249" s="8" t="s">
        <v>3</v>
      </c>
      <c r="AX249" s="8" t="s">
        <v>3</v>
      </c>
      <c r="AY249" s="8" t="s">
        <v>3</v>
      </c>
      <c r="AZ249" s="13" t="s">
        <v>7</v>
      </c>
      <c r="BA249" s="13" t="s">
        <v>7</v>
      </c>
      <c r="BB249" s="13" t="s">
        <v>7</v>
      </c>
    </row>
    <row r="250" spans="1:54" x14ac:dyDescent="0.25">
      <c r="A250" s="25"/>
      <c r="B250" s="25"/>
      <c r="C250" s="29"/>
      <c r="D250" s="13" t="s">
        <v>7</v>
      </c>
      <c r="E250" s="18" t="s">
        <v>6</v>
      </c>
      <c r="F250" s="18" t="s">
        <v>6</v>
      </c>
      <c r="G250" s="11" t="s">
        <v>4</v>
      </c>
      <c r="J250" s="14" t="s">
        <v>9</v>
      </c>
      <c r="K250" s="14" t="s">
        <v>9</v>
      </c>
      <c r="L250" s="13" t="s">
        <v>7</v>
      </c>
      <c r="M250" s="15" t="s">
        <v>5</v>
      </c>
      <c r="Q250" s="18" t="s">
        <v>6</v>
      </c>
      <c r="R250" s="15" t="s">
        <v>5</v>
      </c>
      <c r="S250" s="295" t="s">
        <v>2</v>
      </c>
      <c r="T250" s="61" t="s">
        <v>9</v>
      </c>
      <c r="U250" s="14" t="s">
        <v>9</v>
      </c>
      <c r="X250" s="11" t="s">
        <v>4</v>
      </c>
      <c r="Y250" s="11" t="s">
        <v>4</v>
      </c>
      <c r="Z250" s="11" t="s">
        <v>4</v>
      </c>
      <c r="AA250" s="8" t="s">
        <v>3</v>
      </c>
      <c r="AB250" s="1"/>
      <c r="AF250" s="13" t="s">
        <v>7</v>
      </c>
      <c r="AG250" s="18" t="s">
        <v>6</v>
      </c>
      <c r="AH250" s="18" t="s">
        <v>6</v>
      </c>
      <c r="AI250" s="11" t="s">
        <v>4</v>
      </c>
      <c r="AJ250" s="11" t="s">
        <v>4</v>
      </c>
      <c r="AK250" s="11" t="s">
        <v>4</v>
      </c>
      <c r="AL250" s="14" t="s">
        <v>9</v>
      </c>
      <c r="AM250" s="18" t="s">
        <v>6</v>
      </c>
      <c r="AN250" s="18" t="s">
        <v>6</v>
      </c>
      <c r="AO250" s="18" t="s">
        <v>6</v>
      </c>
      <c r="AP250" s="15" t="s">
        <v>5</v>
      </c>
      <c r="AQ250" s="295" t="s">
        <v>2</v>
      </c>
      <c r="AR250" s="14" t="s">
        <v>9</v>
      </c>
      <c r="AS250" s="14" t="s">
        <v>9</v>
      </c>
      <c r="AT250" s="11" t="s">
        <v>4</v>
      </c>
      <c r="AU250" s="11" t="s">
        <v>4</v>
      </c>
      <c r="AV250" s="295" t="s">
        <v>2</v>
      </c>
      <c r="AW250" s="16" t="s">
        <v>8</v>
      </c>
      <c r="AX250" s="16" t="s">
        <v>8</v>
      </c>
      <c r="AY250" s="11" t="s">
        <v>4</v>
      </c>
      <c r="AZ250" s="11" t="s">
        <v>4</v>
      </c>
      <c r="BA250" s="11" t="s">
        <v>4</v>
      </c>
      <c r="BB250" s="8" t="s">
        <v>3</v>
      </c>
    </row>
    <row r="251" spans="1:54" x14ac:dyDescent="0.25">
      <c r="A251" s="25"/>
      <c r="B251" s="25"/>
      <c r="C251" s="29"/>
      <c r="D251" s="15" t="s">
        <v>5</v>
      </c>
      <c r="E251" s="11" t="s">
        <v>4</v>
      </c>
      <c r="F251" s="11" t="s">
        <v>4</v>
      </c>
      <c r="G251" s="18" t="s">
        <v>6</v>
      </c>
      <c r="J251" s="11" t="s">
        <v>4</v>
      </c>
      <c r="K251" s="13" t="s">
        <v>7</v>
      </c>
      <c r="L251" s="15" t="s">
        <v>5</v>
      </c>
      <c r="M251" s="11" t="s">
        <v>4</v>
      </c>
      <c r="Q251" s="15" t="s">
        <v>5</v>
      </c>
      <c r="R251" s="18" t="s">
        <v>6</v>
      </c>
      <c r="S251" s="14" t="s">
        <v>9</v>
      </c>
      <c r="T251" s="296" t="s">
        <v>2</v>
      </c>
      <c r="U251" s="295" t="s">
        <v>2</v>
      </c>
      <c r="X251" s="16" t="s">
        <v>8</v>
      </c>
      <c r="Y251" s="16" t="s">
        <v>8</v>
      </c>
      <c r="Z251" s="16" t="s">
        <v>8</v>
      </c>
      <c r="AA251" s="16" t="s">
        <v>8</v>
      </c>
      <c r="AB251" s="1"/>
      <c r="AD251" t="s">
        <v>0</v>
      </c>
      <c r="AF251" s="15" t="s">
        <v>5</v>
      </c>
      <c r="AG251" s="11" t="s">
        <v>4</v>
      </c>
      <c r="AH251" s="11" t="s">
        <v>4</v>
      </c>
      <c r="AI251" s="18" t="s">
        <v>6</v>
      </c>
      <c r="AJ251" s="18" t="s">
        <v>6</v>
      </c>
      <c r="AK251" s="15" t="s">
        <v>5</v>
      </c>
      <c r="AL251" s="15" t="s">
        <v>5</v>
      </c>
      <c r="AM251" s="15" t="s">
        <v>5</v>
      </c>
      <c r="AN251" s="15" t="s">
        <v>5</v>
      </c>
      <c r="AO251" s="15" t="s">
        <v>5</v>
      </c>
      <c r="AP251" s="18" t="s">
        <v>6</v>
      </c>
      <c r="AQ251" s="14" t="s">
        <v>9</v>
      </c>
      <c r="AR251" s="295" t="s">
        <v>2</v>
      </c>
      <c r="AS251" s="295" t="s">
        <v>2</v>
      </c>
      <c r="AT251" s="295" t="s">
        <v>2</v>
      </c>
      <c r="AU251" s="295" t="s">
        <v>2</v>
      </c>
      <c r="AV251" s="11" t="s">
        <v>4</v>
      </c>
      <c r="AW251" s="11" t="s">
        <v>4</v>
      </c>
      <c r="AX251" s="11" t="s">
        <v>4</v>
      </c>
      <c r="AY251" s="16" t="s">
        <v>8</v>
      </c>
      <c r="AZ251" s="16" t="s">
        <v>8</v>
      </c>
      <c r="BA251" s="16" t="s">
        <v>8</v>
      </c>
      <c r="BB251" s="16" t="s">
        <v>8</v>
      </c>
    </row>
    <row r="252" spans="1:54" x14ac:dyDescent="0.25">
      <c r="A252" s="25"/>
      <c r="B252" s="25"/>
      <c r="C252" s="29"/>
      <c r="D252" s="14" t="s">
        <v>9</v>
      </c>
      <c r="E252" s="15" t="s">
        <v>5</v>
      </c>
      <c r="F252" s="15" t="s">
        <v>5</v>
      </c>
      <c r="G252" s="15" t="s">
        <v>5</v>
      </c>
      <c r="J252" s="13" t="s">
        <v>7</v>
      </c>
      <c r="K252" s="11" t="s">
        <v>4</v>
      </c>
      <c r="L252" s="18" t="s">
        <v>6</v>
      </c>
      <c r="M252" s="14" t="s">
        <v>9</v>
      </c>
      <c r="Q252" s="14" t="s">
        <v>9</v>
      </c>
      <c r="R252" s="14" t="s">
        <v>9</v>
      </c>
      <c r="S252" s="18" t="s">
        <v>6</v>
      </c>
      <c r="T252" s="79" t="s">
        <v>6</v>
      </c>
      <c r="U252" s="11" t="s">
        <v>4</v>
      </c>
      <c r="V252" t="s">
        <v>0</v>
      </c>
      <c r="X252" s="14" t="s">
        <v>9</v>
      </c>
      <c r="Y252" s="14" t="s">
        <v>9</v>
      </c>
      <c r="Z252" s="14" t="s">
        <v>9</v>
      </c>
      <c r="AA252" s="18" t="s">
        <v>6</v>
      </c>
      <c r="AB252" s="1"/>
      <c r="AF252" s="14" t="s">
        <v>9</v>
      </c>
      <c r="AG252" s="15" t="s">
        <v>5</v>
      </c>
      <c r="AH252" s="15" t="s">
        <v>5</v>
      </c>
      <c r="AI252" s="15" t="s">
        <v>5</v>
      </c>
      <c r="AJ252" s="15" t="s">
        <v>5</v>
      </c>
      <c r="AK252" s="18" t="s">
        <v>6</v>
      </c>
      <c r="AL252" s="18" t="s">
        <v>6</v>
      </c>
      <c r="AM252" s="14" t="s">
        <v>9</v>
      </c>
      <c r="AN252" s="11" t="s">
        <v>4</v>
      </c>
      <c r="AO252" s="14" t="s">
        <v>9</v>
      </c>
      <c r="AP252" s="14" t="s">
        <v>9</v>
      </c>
      <c r="AQ252" s="18" t="s">
        <v>6</v>
      </c>
      <c r="AR252" s="18" t="s">
        <v>6</v>
      </c>
      <c r="AS252" s="11" t="s">
        <v>4</v>
      </c>
      <c r="AT252" s="14" t="s">
        <v>9</v>
      </c>
      <c r="AU252" s="18" t="s">
        <v>6</v>
      </c>
      <c r="AV252" s="18" t="s">
        <v>6</v>
      </c>
      <c r="AW252" s="14" t="s">
        <v>9</v>
      </c>
      <c r="AX252" s="14" t="s">
        <v>9</v>
      </c>
      <c r="AY252" s="14" t="s">
        <v>9</v>
      </c>
      <c r="AZ252" s="14" t="s">
        <v>9</v>
      </c>
      <c r="BA252" s="14" t="s">
        <v>9</v>
      </c>
      <c r="BB252" s="18" t="s">
        <v>6</v>
      </c>
    </row>
    <row r="253" spans="1:54" ht="15.75" thickBot="1" x14ac:dyDescent="0.3">
      <c r="A253" s="25"/>
      <c r="B253" s="25"/>
      <c r="C253" s="31"/>
      <c r="D253" s="76" t="s">
        <v>4</v>
      </c>
      <c r="E253" s="21" t="s">
        <v>9</v>
      </c>
      <c r="F253" s="21" t="s">
        <v>9</v>
      </c>
      <c r="G253" s="21" t="s">
        <v>9</v>
      </c>
      <c r="J253" s="33" t="s">
        <v>5</v>
      </c>
      <c r="K253" s="33" t="s">
        <v>5</v>
      </c>
      <c r="L253" s="76" t="s">
        <v>4</v>
      </c>
      <c r="M253" s="62" t="s">
        <v>6</v>
      </c>
      <c r="Q253" s="76" t="s">
        <v>4</v>
      </c>
      <c r="R253" s="76" t="s">
        <v>4</v>
      </c>
      <c r="S253" s="76" t="s">
        <v>4</v>
      </c>
      <c r="T253" s="76" t="s">
        <v>4</v>
      </c>
      <c r="U253" s="62" t="s">
        <v>6</v>
      </c>
      <c r="X253" s="62" t="s">
        <v>6</v>
      </c>
      <c r="Y253" s="62" t="s">
        <v>6</v>
      </c>
      <c r="Z253" s="62" t="s">
        <v>6</v>
      </c>
      <c r="AA253" s="21" t="s">
        <v>9</v>
      </c>
      <c r="AB253" s="2"/>
      <c r="AF253" s="76" t="s">
        <v>4</v>
      </c>
      <c r="AG253" s="21" t="s">
        <v>9</v>
      </c>
      <c r="AH253" s="21" t="s">
        <v>9</v>
      </c>
      <c r="AI253" s="21" t="s">
        <v>9</v>
      </c>
      <c r="AJ253" s="21" t="s">
        <v>9</v>
      </c>
      <c r="AK253" s="21" t="s">
        <v>9</v>
      </c>
      <c r="AL253" s="76" t="s">
        <v>4</v>
      </c>
      <c r="AM253" s="76" t="s">
        <v>4</v>
      </c>
      <c r="AN253" s="21" t="s">
        <v>9</v>
      </c>
      <c r="AO253" s="76" t="s">
        <v>4</v>
      </c>
      <c r="AP253" s="76" t="s">
        <v>4</v>
      </c>
      <c r="AQ253" s="76" t="s">
        <v>4</v>
      </c>
      <c r="AR253" s="76" t="s">
        <v>4</v>
      </c>
      <c r="AS253" s="62" t="s">
        <v>6</v>
      </c>
      <c r="AT253" s="62" t="s">
        <v>6</v>
      </c>
      <c r="AU253" s="21" t="s">
        <v>9</v>
      </c>
      <c r="AV253" s="21" t="s">
        <v>9</v>
      </c>
      <c r="AW253" s="62" t="s">
        <v>6</v>
      </c>
      <c r="AX253" s="62" t="s">
        <v>6</v>
      </c>
      <c r="AY253" s="62" t="s">
        <v>6</v>
      </c>
      <c r="AZ253" s="62" t="s">
        <v>6</v>
      </c>
      <c r="BA253" s="62" t="s">
        <v>6</v>
      </c>
      <c r="BB253" s="21" t="s">
        <v>9</v>
      </c>
    </row>
    <row r="254" spans="1:54" ht="15.75" thickBot="1" x14ac:dyDescent="0.3">
      <c r="L254" t="s">
        <v>0</v>
      </c>
      <c r="Q254" t="s">
        <v>0</v>
      </c>
      <c r="AA254" t="s">
        <v>0</v>
      </c>
      <c r="AE254" s="6" t="s">
        <v>66</v>
      </c>
    </row>
    <row r="255" spans="1:54" ht="15.75" thickBot="1" x14ac:dyDescent="0.3">
      <c r="J255" t="s">
        <v>0</v>
      </c>
      <c r="L255" s="6" t="s">
        <v>66</v>
      </c>
      <c r="M255" t="s">
        <v>0</v>
      </c>
      <c r="N255" t="s">
        <v>0</v>
      </c>
      <c r="AE255" s="26" t="s">
        <v>6</v>
      </c>
      <c r="AG255" t="s">
        <v>0</v>
      </c>
      <c r="AH255" t="s">
        <v>0</v>
      </c>
      <c r="AI255" s="9">
        <v>43226</v>
      </c>
      <c r="AJ255" t="s">
        <v>0</v>
      </c>
      <c r="AN255" s="9">
        <v>43233</v>
      </c>
      <c r="AS255" s="9">
        <v>43240</v>
      </c>
      <c r="AU255" t="s">
        <v>0</v>
      </c>
      <c r="AX255" s="9">
        <v>43247</v>
      </c>
    </row>
    <row r="256" spans="1:54" ht="15.75" thickBot="1" x14ac:dyDescent="0.3">
      <c r="C256" s="9">
        <v>43227</v>
      </c>
      <c r="D256" s="9">
        <v>43228</v>
      </c>
      <c r="E256" s="9">
        <v>43229</v>
      </c>
      <c r="F256" s="9">
        <v>43230</v>
      </c>
      <c r="G256" s="9">
        <v>43231</v>
      </c>
      <c r="H256" t="s">
        <v>0</v>
      </c>
      <c r="N256" t="s">
        <v>0</v>
      </c>
      <c r="Q256" s="9">
        <v>43241</v>
      </c>
      <c r="R256" s="9">
        <v>43242</v>
      </c>
      <c r="S256" s="9">
        <v>43243</v>
      </c>
      <c r="T256" s="9">
        <v>43244</v>
      </c>
      <c r="U256" s="9">
        <v>43245</v>
      </c>
      <c r="X256" s="5"/>
      <c r="Y256" s="5"/>
      <c r="Z256" s="5"/>
      <c r="AA256" s="5"/>
      <c r="AB256" s="5"/>
      <c r="AE256" s="14" t="s">
        <v>9</v>
      </c>
      <c r="AI256" s="8" t="s">
        <v>3</v>
      </c>
      <c r="AN256" s="8" t="s">
        <v>3</v>
      </c>
      <c r="AS256" s="8" t="s">
        <v>3</v>
      </c>
      <c r="AX256" s="8" t="s">
        <v>3</v>
      </c>
    </row>
    <row r="257" spans="1:54" x14ac:dyDescent="0.25">
      <c r="C257" s="8" t="s">
        <v>3</v>
      </c>
      <c r="D257" s="8" t="s">
        <v>3</v>
      </c>
      <c r="E257" s="8" t="s">
        <v>3</v>
      </c>
      <c r="F257" s="8" t="s">
        <v>3</v>
      </c>
      <c r="G257" s="70" t="s">
        <v>8</v>
      </c>
      <c r="L257" s="26" t="s">
        <v>6</v>
      </c>
      <c r="Q257" s="178" t="s">
        <v>7</v>
      </c>
      <c r="R257" s="178" t="s">
        <v>7</v>
      </c>
      <c r="S257" s="178" t="s">
        <v>7</v>
      </c>
      <c r="T257" s="178" t="s">
        <v>7</v>
      </c>
      <c r="U257" s="23" t="s">
        <v>2</v>
      </c>
      <c r="X257" s="1"/>
      <c r="Y257" s="1"/>
      <c r="Z257" s="1"/>
      <c r="AA257" s="1"/>
      <c r="AB257" s="1"/>
      <c r="AE257" s="295" t="s">
        <v>2</v>
      </c>
      <c r="AI257" s="295" t="s">
        <v>2</v>
      </c>
      <c r="AN257" s="16" t="s">
        <v>8</v>
      </c>
      <c r="AS257" s="16" t="s">
        <v>8</v>
      </c>
      <c r="AX257" s="295" t="s">
        <v>2</v>
      </c>
    </row>
    <row r="258" spans="1:54" x14ac:dyDescent="0.25">
      <c r="C258" s="16" t="s">
        <v>8</v>
      </c>
      <c r="D258" s="295" t="s">
        <v>2</v>
      </c>
      <c r="E258" s="16" t="s">
        <v>8</v>
      </c>
      <c r="F258" s="16" t="s">
        <v>8</v>
      </c>
      <c r="G258" s="8" t="s">
        <v>3</v>
      </c>
      <c r="L258" s="14" t="s">
        <v>9</v>
      </c>
      <c r="N258" t="s">
        <v>0</v>
      </c>
      <c r="Q258" s="8" t="s">
        <v>3</v>
      </c>
      <c r="R258" s="16" t="s">
        <v>8</v>
      </c>
      <c r="S258" s="8" t="s">
        <v>3</v>
      </c>
      <c r="T258" s="295" t="s">
        <v>2</v>
      </c>
      <c r="U258" s="15" t="s">
        <v>5</v>
      </c>
      <c r="X258" s="1"/>
      <c r="Y258" s="1"/>
      <c r="Z258" s="1"/>
      <c r="AA258" s="1"/>
      <c r="AB258" s="1"/>
      <c r="AE258" s="16" t="s">
        <v>8</v>
      </c>
      <c r="AI258" s="16" t="s">
        <v>8</v>
      </c>
      <c r="AN258" s="295" t="s">
        <v>2</v>
      </c>
      <c r="AS258" s="295" t="s">
        <v>2</v>
      </c>
      <c r="AX258" s="16" t="s">
        <v>8</v>
      </c>
    </row>
    <row r="259" spans="1:54" x14ac:dyDescent="0.25">
      <c r="C259" s="295" t="s">
        <v>2</v>
      </c>
      <c r="D259" s="16" t="s">
        <v>8</v>
      </c>
      <c r="E259" s="295" t="s">
        <v>2</v>
      </c>
      <c r="F259" s="295" t="s">
        <v>2</v>
      </c>
      <c r="G259" s="13" t="s">
        <v>7</v>
      </c>
      <c r="J259" t="s">
        <v>0</v>
      </c>
      <c r="L259" s="295" t="s">
        <v>2</v>
      </c>
      <c r="Q259" s="16" t="s">
        <v>8</v>
      </c>
      <c r="R259" s="8" t="s">
        <v>3</v>
      </c>
      <c r="S259" s="15" t="s">
        <v>5</v>
      </c>
      <c r="T259" s="15" t="s">
        <v>5</v>
      </c>
      <c r="U259" s="13" t="s">
        <v>7</v>
      </c>
      <c r="X259" s="1"/>
      <c r="Y259" s="1"/>
      <c r="Z259" s="1"/>
      <c r="AA259" s="1"/>
      <c r="AB259" s="1"/>
      <c r="AE259" s="8" t="s">
        <v>3</v>
      </c>
      <c r="AI259" s="18" t="s">
        <v>6</v>
      </c>
      <c r="AJ259" t="s">
        <v>0</v>
      </c>
      <c r="AN259" s="18" t="s">
        <v>6</v>
      </c>
      <c r="AS259" s="14" t="s">
        <v>9</v>
      </c>
      <c r="AX259" s="13" t="s">
        <v>7</v>
      </c>
    </row>
    <row r="260" spans="1:54" x14ac:dyDescent="0.25">
      <c r="C260" s="13" t="s">
        <v>7</v>
      </c>
      <c r="D260" s="13" t="s">
        <v>7</v>
      </c>
      <c r="E260" s="13" t="s">
        <v>7</v>
      </c>
      <c r="F260" s="13" t="s">
        <v>7</v>
      </c>
      <c r="G260" s="295" t="s">
        <v>2</v>
      </c>
      <c r="L260" s="16" t="s">
        <v>8</v>
      </c>
      <c r="Q260" s="15" t="s">
        <v>5</v>
      </c>
      <c r="R260" s="15" t="s">
        <v>5</v>
      </c>
      <c r="S260" s="16" t="s">
        <v>8</v>
      </c>
      <c r="T260" s="8" t="s">
        <v>3</v>
      </c>
      <c r="U260" s="8" t="s">
        <v>3</v>
      </c>
      <c r="X260" s="1"/>
      <c r="Y260" s="1"/>
      <c r="Z260" s="1"/>
      <c r="AA260" s="1"/>
      <c r="AB260" s="1"/>
      <c r="AE260" s="11" t="s">
        <v>4</v>
      </c>
      <c r="AF260" t="s">
        <v>0</v>
      </c>
      <c r="AI260" s="14" t="s">
        <v>9</v>
      </c>
      <c r="AN260" s="14" t="s">
        <v>9</v>
      </c>
      <c r="AS260" s="13" t="s">
        <v>7</v>
      </c>
      <c r="AX260" s="15" t="s">
        <v>5</v>
      </c>
    </row>
    <row r="261" spans="1:54" x14ac:dyDescent="0.25">
      <c r="C261" s="11" t="s">
        <v>4</v>
      </c>
      <c r="D261" s="11" t="s">
        <v>4</v>
      </c>
      <c r="E261" s="14" t="s">
        <v>9</v>
      </c>
      <c r="F261" s="18" t="s">
        <v>6</v>
      </c>
      <c r="G261" s="18" t="s">
        <v>6</v>
      </c>
      <c r="L261" s="8" t="s">
        <v>3</v>
      </c>
      <c r="Q261" s="11" t="s">
        <v>4</v>
      </c>
      <c r="R261" s="11" t="s">
        <v>4</v>
      </c>
      <c r="S261" s="295" t="s">
        <v>2</v>
      </c>
      <c r="T261" s="16" t="s">
        <v>8</v>
      </c>
      <c r="U261" s="16" t="s">
        <v>8</v>
      </c>
      <c r="X261" s="1"/>
      <c r="Y261" s="1"/>
      <c r="Z261" s="1"/>
      <c r="AA261" s="1"/>
      <c r="AB261" s="1"/>
      <c r="AE261" s="15" t="s">
        <v>5</v>
      </c>
      <c r="AI261" s="11" t="s">
        <v>4</v>
      </c>
      <c r="AN261" s="13" t="s">
        <v>7</v>
      </c>
      <c r="AS261" s="15" t="s">
        <v>5</v>
      </c>
      <c r="AX261" s="11" t="s">
        <v>4</v>
      </c>
    </row>
    <row r="262" spans="1:54" ht="15.75" thickBot="1" x14ac:dyDescent="0.3">
      <c r="C262" s="18" t="s">
        <v>6</v>
      </c>
      <c r="D262" s="15" t="s">
        <v>5</v>
      </c>
      <c r="E262" s="15" t="s">
        <v>5</v>
      </c>
      <c r="F262" s="15" t="s">
        <v>5</v>
      </c>
      <c r="G262" s="15" t="s">
        <v>5</v>
      </c>
      <c r="L262" s="11" t="s">
        <v>4</v>
      </c>
      <c r="Q262" s="295" t="s">
        <v>2</v>
      </c>
      <c r="R262" s="295" t="s">
        <v>2</v>
      </c>
      <c r="S262" s="11" t="s">
        <v>4</v>
      </c>
      <c r="T262" s="11" t="s">
        <v>4</v>
      </c>
      <c r="U262" s="11" t="s">
        <v>4</v>
      </c>
      <c r="X262" s="1"/>
      <c r="Y262" s="1"/>
      <c r="Z262" s="1"/>
      <c r="AA262" s="1"/>
      <c r="AB262" s="1"/>
      <c r="AE262" s="196" t="s">
        <v>7</v>
      </c>
      <c r="AI262" s="13" t="s">
        <v>7</v>
      </c>
      <c r="AN262" s="11" t="s">
        <v>4</v>
      </c>
      <c r="AS262" s="18" t="s">
        <v>6</v>
      </c>
      <c r="AX262" s="14" t="s">
        <v>9</v>
      </c>
    </row>
    <row r="263" spans="1:54" ht="15.75" thickBot="1" x14ac:dyDescent="0.3">
      <c r="C263" s="15" t="s">
        <v>5</v>
      </c>
      <c r="D263" s="18" t="s">
        <v>6</v>
      </c>
      <c r="E263" s="18" t="s">
        <v>6</v>
      </c>
      <c r="F263" s="14" t="s">
        <v>9</v>
      </c>
      <c r="G263" s="11" t="s">
        <v>4</v>
      </c>
      <c r="L263" s="15" t="s">
        <v>5</v>
      </c>
      <c r="Q263" s="14" t="s">
        <v>9</v>
      </c>
      <c r="R263" s="18" t="s">
        <v>6</v>
      </c>
      <c r="S263" s="18" t="s">
        <v>6</v>
      </c>
      <c r="T263" s="14" t="s">
        <v>9</v>
      </c>
      <c r="U263" s="14" t="s">
        <v>9</v>
      </c>
      <c r="X263" s="1"/>
      <c r="Y263" s="1"/>
      <c r="Z263" s="1"/>
      <c r="AA263" s="1"/>
      <c r="AB263" s="1"/>
      <c r="AI263" s="33" t="s">
        <v>5</v>
      </c>
      <c r="AN263" s="33" t="s">
        <v>5</v>
      </c>
      <c r="AS263" s="76" t="s">
        <v>4</v>
      </c>
      <c r="AX263" s="62" t="s">
        <v>6</v>
      </c>
    </row>
    <row r="264" spans="1:54" ht="15.75" thickBot="1" x14ac:dyDescent="0.3">
      <c r="C264" s="21" t="s">
        <v>9</v>
      </c>
      <c r="D264" s="21" t="s">
        <v>9</v>
      </c>
      <c r="E264" s="76" t="s">
        <v>4</v>
      </c>
      <c r="F264" s="76" t="s">
        <v>4</v>
      </c>
      <c r="G264" s="21" t="s">
        <v>9</v>
      </c>
      <c r="L264" s="12" t="s">
        <v>7</v>
      </c>
      <c r="Q264" s="62" t="s">
        <v>6</v>
      </c>
      <c r="R264" s="21" t="s">
        <v>9</v>
      </c>
      <c r="S264" s="21" t="s">
        <v>9</v>
      </c>
      <c r="T264" s="62" t="s">
        <v>6</v>
      </c>
      <c r="U264" s="62" t="s">
        <v>6</v>
      </c>
      <c r="X264" s="2"/>
      <c r="Y264" s="2"/>
      <c r="Z264" s="2"/>
      <c r="AA264" s="2"/>
      <c r="AB264" s="2"/>
    </row>
    <row r="265" spans="1:54" x14ac:dyDescent="0.25">
      <c r="Q265" t="s">
        <v>0</v>
      </c>
    </row>
    <row r="266" spans="1:54" ht="15.75" thickBot="1" x14ac:dyDescent="0.3">
      <c r="A266" s="165"/>
      <c r="B266" s="165"/>
      <c r="C266" s="165" t="s">
        <v>0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 t="s">
        <v>0</v>
      </c>
      <c r="AW266" s="165"/>
      <c r="AX266" s="165"/>
      <c r="AY266" s="165"/>
      <c r="AZ266" s="165"/>
      <c r="BA266" s="165"/>
      <c r="BB266" s="165"/>
    </row>
    <row r="267" spans="1:54" ht="15.75" thickBot="1" x14ac:dyDescent="0.3">
      <c r="B267" s="9">
        <v>43252</v>
      </c>
      <c r="C267" s="9">
        <v>43255</v>
      </c>
      <c r="D267" s="9">
        <v>43256</v>
      </c>
      <c r="E267" s="9">
        <v>43257</v>
      </c>
      <c r="F267" s="9">
        <v>43258</v>
      </c>
      <c r="G267" s="9">
        <v>43259</v>
      </c>
      <c r="H267" s="35" t="s">
        <v>0</v>
      </c>
      <c r="J267" s="153">
        <v>43254</v>
      </c>
      <c r="K267" s="9">
        <v>43261</v>
      </c>
      <c r="L267" s="9">
        <v>43268</v>
      </c>
      <c r="M267" s="9">
        <v>43275</v>
      </c>
      <c r="N267" s="9">
        <v>43281</v>
      </c>
      <c r="O267" s="171" t="s">
        <v>0</v>
      </c>
      <c r="P267" s="35"/>
      <c r="Q267" s="153">
        <v>43269</v>
      </c>
      <c r="R267" s="9">
        <v>43270</v>
      </c>
      <c r="S267" s="9">
        <v>43271</v>
      </c>
      <c r="T267" s="9">
        <v>43272</v>
      </c>
      <c r="U267" s="9">
        <v>43273</v>
      </c>
      <c r="V267" t="s">
        <v>0</v>
      </c>
      <c r="AF267" s="9">
        <v>43252</v>
      </c>
      <c r="AG267" s="9">
        <v>43255</v>
      </c>
      <c r="AH267" s="9">
        <v>43256</v>
      </c>
      <c r="AI267" s="9">
        <v>43257</v>
      </c>
      <c r="AJ267" s="9">
        <v>43258</v>
      </c>
      <c r="AK267" s="9">
        <v>43259</v>
      </c>
      <c r="AL267" s="9">
        <v>43262</v>
      </c>
      <c r="AM267" s="9">
        <v>43263</v>
      </c>
      <c r="AN267" s="9">
        <v>43264</v>
      </c>
      <c r="AO267" s="9">
        <v>43265</v>
      </c>
      <c r="AP267" s="9">
        <v>43266</v>
      </c>
      <c r="AQ267" s="153">
        <v>43269</v>
      </c>
      <c r="AR267" s="9">
        <v>43270</v>
      </c>
      <c r="AS267" s="9">
        <v>43271</v>
      </c>
      <c r="AT267" s="9">
        <v>43272</v>
      </c>
      <c r="AU267" s="9">
        <v>43273</v>
      </c>
      <c r="AV267" s="153">
        <v>43276</v>
      </c>
      <c r="AW267" s="9">
        <v>43277</v>
      </c>
      <c r="AX267" s="9">
        <v>43278</v>
      </c>
      <c r="AY267" s="9">
        <v>43279</v>
      </c>
      <c r="AZ267" s="9">
        <v>43280</v>
      </c>
    </row>
    <row r="268" spans="1:54" x14ac:dyDescent="0.25">
      <c r="B268" s="15" t="s">
        <v>5</v>
      </c>
      <c r="C268" s="178" t="s">
        <v>7</v>
      </c>
      <c r="D268" s="178" t="s">
        <v>7</v>
      </c>
      <c r="E268" s="178" t="s">
        <v>7</v>
      </c>
      <c r="F268" s="178" t="s">
        <v>7</v>
      </c>
      <c r="G268" s="15" t="s">
        <v>5</v>
      </c>
      <c r="H268" t="s">
        <v>0</v>
      </c>
      <c r="J268" s="8" t="s">
        <v>3</v>
      </c>
      <c r="K268" s="8" t="s">
        <v>3</v>
      </c>
      <c r="L268" s="8" t="s">
        <v>3</v>
      </c>
      <c r="M268" s="8" t="s">
        <v>3</v>
      </c>
      <c r="N268" s="8" t="s">
        <v>3</v>
      </c>
      <c r="Q268" s="8" t="s">
        <v>3</v>
      </c>
      <c r="R268" s="8" t="s">
        <v>3</v>
      </c>
      <c r="S268" s="8" t="s">
        <v>3</v>
      </c>
      <c r="T268" s="8" t="s">
        <v>3</v>
      </c>
      <c r="U268" s="15" t="s">
        <v>5</v>
      </c>
      <c r="AF268" s="15" t="s">
        <v>5</v>
      </c>
      <c r="AG268" s="178" t="s">
        <v>7</v>
      </c>
      <c r="AH268" s="178" t="s">
        <v>7</v>
      </c>
      <c r="AI268" s="178" t="s">
        <v>7</v>
      </c>
      <c r="AJ268" s="178" t="s">
        <v>7</v>
      </c>
      <c r="AK268" s="15" t="s">
        <v>5</v>
      </c>
      <c r="AL268" s="24" t="s">
        <v>4</v>
      </c>
      <c r="AM268" s="24" t="s">
        <v>4</v>
      </c>
      <c r="AN268" s="24" t="s">
        <v>4</v>
      </c>
      <c r="AO268" s="8" t="s">
        <v>3</v>
      </c>
      <c r="AP268" s="8" t="s">
        <v>3</v>
      </c>
      <c r="AQ268" s="8" t="s">
        <v>3</v>
      </c>
      <c r="AR268" s="8" t="s">
        <v>3</v>
      </c>
      <c r="AS268" s="8" t="s">
        <v>3</v>
      </c>
      <c r="AT268" s="8" t="s">
        <v>3</v>
      </c>
      <c r="AU268" s="15" t="s">
        <v>5</v>
      </c>
      <c r="AV268" s="15" t="s">
        <v>5</v>
      </c>
      <c r="AW268" s="15" t="s">
        <v>5</v>
      </c>
      <c r="AX268" s="8" t="s">
        <v>3</v>
      </c>
      <c r="AY268" s="8" t="s">
        <v>3</v>
      </c>
      <c r="AZ268" s="8" t="s">
        <v>3</v>
      </c>
    </row>
    <row r="269" spans="1:54" x14ac:dyDescent="0.25">
      <c r="B269" s="11" t="s">
        <v>4</v>
      </c>
      <c r="C269" s="11" t="s">
        <v>4</v>
      </c>
      <c r="D269" s="11" t="s">
        <v>4</v>
      </c>
      <c r="E269" s="11" t="s">
        <v>4</v>
      </c>
      <c r="F269" s="11" t="s">
        <v>4</v>
      </c>
      <c r="G269" s="11" t="s">
        <v>4</v>
      </c>
      <c r="J269" s="295" t="s">
        <v>2</v>
      </c>
      <c r="K269" s="295" t="s">
        <v>2</v>
      </c>
      <c r="L269" s="295" t="s">
        <v>2</v>
      </c>
      <c r="M269" s="295" t="s">
        <v>2</v>
      </c>
      <c r="N269" s="15" t="s">
        <v>5</v>
      </c>
      <c r="Q269" s="295" t="s">
        <v>2</v>
      </c>
      <c r="R269" s="295" t="s">
        <v>2</v>
      </c>
      <c r="S269" s="295" t="s">
        <v>2</v>
      </c>
      <c r="T269" s="295" t="s">
        <v>2</v>
      </c>
      <c r="U269" s="8" t="s">
        <v>3</v>
      </c>
      <c r="AF269" s="11" t="s">
        <v>4</v>
      </c>
      <c r="AG269" s="11" t="s">
        <v>4</v>
      </c>
      <c r="AH269" s="11" t="s">
        <v>4</v>
      </c>
      <c r="AI269" s="11" t="s">
        <v>4</v>
      </c>
      <c r="AJ269" s="11" t="s">
        <v>4</v>
      </c>
      <c r="AK269" s="11" t="s">
        <v>4</v>
      </c>
      <c r="AL269" s="13" t="s">
        <v>7</v>
      </c>
      <c r="AM269" s="15" t="s">
        <v>5</v>
      </c>
      <c r="AN269" s="15" t="s">
        <v>5</v>
      </c>
      <c r="AO269" s="11" t="s">
        <v>4</v>
      </c>
      <c r="AP269" s="11" t="s">
        <v>4</v>
      </c>
      <c r="AQ269" s="295" t="s">
        <v>2</v>
      </c>
      <c r="AR269" s="295" t="s">
        <v>2</v>
      </c>
      <c r="AS269" s="295" t="s">
        <v>2</v>
      </c>
      <c r="AT269" s="295" t="s">
        <v>2</v>
      </c>
      <c r="AU269" s="8" t="s">
        <v>3</v>
      </c>
      <c r="AV269" s="295" t="s">
        <v>2</v>
      </c>
      <c r="AW269" s="295" t="s">
        <v>2</v>
      </c>
      <c r="AX269" s="295" t="s">
        <v>2</v>
      </c>
      <c r="AY269" s="295" t="s">
        <v>2</v>
      </c>
      <c r="AZ269" s="15" t="s">
        <v>5</v>
      </c>
    </row>
    <row r="270" spans="1:54" x14ac:dyDescent="0.25">
      <c r="B270" s="295" t="s">
        <v>2</v>
      </c>
      <c r="C270" s="15" t="s">
        <v>5</v>
      </c>
      <c r="D270" s="15" t="s">
        <v>5</v>
      </c>
      <c r="E270" s="15" t="s">
        <v>5</v>
      </c>
      <c r="F270" s="15" t="s">
        <v>5</v>
      </c>
      <c r="G270" s="13" t="s">
        <v>7</v>
      </c>
      <c r="J270" s="16" t="s">
        <v>8</v>
      </c>
      <c r="K270" s="13" t="s">
        <v>7</v>
      </c>
      <c r="L270" s="15" t="s">
        <v>5</v>
      </c>
      <c r="M270" s="15" t="s">
        <v>5</v>
      </c>
      <c r="N270" s="295" t="s">
        <v>2</v>
      </c>
      <c r="Q270" s="15" t="s">
        <v>5</v>
      </c>
      <c r="R270" s="15" t="s">
        <v>5</v>
      </c>
      <c r="S270" s="15" t="s">
        <v>5</v>
      </c>
      <c r="T270" s="15" t="s">
        <v>5</v>
      </c>
      <c r="U270" s="295" t="s">
        <v>2</v>
      </c>
      <c r="AF270" s="295" t="s">
        <v>2</v>
      </c>
      <c r="AG270" s="15" t="s">
        <v>5</v>
      </c>
      <c r="AH270" s="15" t="s">
        <v>5</v>
      </c>
      <c r="AI270" s="15" t="s">
        <v>5</v>
      </c>
      <c r="AJ270" s="15" t="s">
        <v>5</v>
      </c>
      <c r="AK270" s="13" t="s">
        <v>7</v>
      </c>
      <c r="AL270" s="15" t="s">
        <v>5</v>
      </c>
      <c r="AM270" s="13" t="s">
        <v>7</v>
      </c>
      <c r="AN270" s="18" t="s">
        <v>6</v>
      </c>
      <c r="AO270" s="15" t="s">
        <v>5</v>
      </c>
      <c r="AP270" s="295" t="s">
        <v>2</v>
      </c>
      <c r="AQ270" s="15" t="s">
        <v>5</v>
      </c>
      <c r="AR270" s="15" t="s">
        <v>5</v>
      </c>
      <c r="AS270" s="15" t="s">
        <v>5</v>
      </c>
      <c r="AT270" s="15" t="s">
        <v>5</v>
      </c>
      <c r="AU270" s="295" t="s">
        <v>2</v>
      </c>
      <c r="AV270" s="8" t="s">
        <v>3</v>
      </c>
      <c r="AW270" s="8" t="s">
        <v>3</v>
      </c>
      <c r="AX270" s="15" t="s">
        <v>5</v>
      </c>
      <c r="AY270" s="15" t="s">
        <v>5</v>
      </c>
      <c r="AZ270" s="18" t="s">
        <v>6</v>
      </c>
    </row>
    <row r="271" spans="1:54" x14ac:dyDescent="0.25">
      <c r="B271" s="13" t="s">
        <v>7</v>
      </c>
      <c r="C271" s="8" t="s">
        <v>3</v>
      </c>
      <c r="D271" s="8" t="s">
        <v>3</v>
      </c>
      <c r="E271" s="8" t="s">
        <v>3</v>
      </c>
      <c r="F271" s="18" t="s">
        <v>6</v>
      </c>
      <c r="G271" s="8" t="s">
        <v>3</v>
      </c>
      <c r="J271" s="13" t="s">
        <v>7</v>
      </c>
      <c r="K271" s="11" t="s">
        <v>4</v>
      </c>
      <c r="L271" s="11" t="s">
        <v>4</v>
      </c>
      <c r="M271" s="11" t="s">
        <v>4</v>
      </c>
      <c r="N271" s="16" t="s">
        <v>8</v>
      </c>
      <c r="Q271" s="11" t="s">
        <v>4</v>
      </c>
      <c r="R271" s="11" t="s">
        <v>4</v>
      </c>
      <c r="S271" s="18" t="s">
        <v>6</v>
      </c>
      <c r="T271" s="14" t="s">
        <v>9</v>
      </c>
      <c r="U271" s="18" t="s">
        <v>6</v>
      </c>
      <c r="AF271" s="13" t="s">
        <v>7</v>
      </c>
      <c r="AG271" s="8" t="s">
        <v>3</v>
      </c>
      <c r="AH271" s="8" t="s">
        <v>3</v>
      </c>
      <c r="AI271" s="8" t="s">
        <v>3</v>
      </c>
      <c r="AJ271" s="18" t="s">
        <v>6</v>
      </c>
      <c r="AK271" s="8" t="s">
        <v>3</v>
      </c>
      <c r="AL271" s="18" t="s">
        <v>6</v>
      </c>
      <c r="AM271" s="8" t="s">
        <v>3</v>
      </c>
      <c r="AN271" s="13" t="s">
        <v>7</v>
      </c>
      <c r="AO271" s="295" t="s">
        <v>2</v>
      </c>
      <c r="AP271" s="15" t="s">
        <v>5</v>
      </c>
      <c r="AQ271" s="11" t="s">
        <v>4</v>
      </c>
      <c r="AR271" s="11" t="s">
        <v>4</v>
      </c>
      <c r="AS271" s="18" t="s">
        <v>6</v>
      </c>
      <c r="AT271" s="14" t="s">
        <v>9</v>
      </c>
      <c r="AU271" s="18" t="s">
        <v>6</v>
      </c>
      <c r="AV271" s="18" t="s">
        <v>6</v>
      </c>
      <c r="AW271" s="18" t="s">
        <v>6</v>
      </c>
      <c r="AX271" s="18" t="s">
        <v>6</v>
      </c>
      <c r="AY271" s="18" t="s">
        <v>6</v>
      </c>
      <c r="AZ271" s="16" t="s">
        <v>8</v>
      </c>
    </row>
    <row r="272" spans="1:54" x14ac:dyDescent="0.25">
      <c r="B272" s="8" t="s">
        <v>3</v>
      </c>
      <c r="C272" s="295" t="s">
        <v>2</v>
      </c>
      <c r="D272" s="295" t="s">
        <v>2</v>
      </c>
      <c r="E272" s="18" t="s">
        <v>6</v>
      </c>
      <c r="F272" s="8" t="s">
        <v>3</v>
      </c>
      <c r="G272" s="295" t="s">
        <v>2</v>
      </c>
      <c r="J272" s="15" t="s">
        <v>5</v>
      </c>
      <c r="K272" s="16" t="s">
        <v>8</v>
      </c>
      <c r="L272" s="14" t="s">
        <v>9</v>
      </c>
      <c r="M272" s="18" t="s">
        <v>6</v>
      </c>
      <c r="N272" s="18" t="s">
        <v>6</v>
      </c>
      <c r="Q272" s="14" t="s">
        <v>9</v>
      </c>
      <c r="R272" s="18" t="s">
        <v>6</v>
      </c>
      <c r="S272" s="11" t="s">
        <v>4</v>
      </c>
      <c r="T272" s="18" t="s">
        <v>6</v>
      </c>
      <c r="U272" s="14" t="s">
        <v>9</v>
      </c>
      <c r="AF272" s="8" t="s">
        <v>3</v>
      </c>
      <c r="AG272" s="295" t="s">
        <v>2</v>
      </c>
      <c r="AH272" s="295" t="s">
        <v>2</v>
      </c>
      <c r="AI272" s="18" t="s">
        <v>6</v>
      </c>
      <c r="AJ272" s="8" t="s">
        <v>3</v>
      </c>
      <c r="AK272" s="295" t="s">
        <v>2</v>
      </c>
      <c r="AL272" s="8" t="s">
        <v>3</v>
      </c>
      <c r="AM272" s="18" t="s">
        <v>6</v>
      </c>
      <c r="AN272" s="8" t="s">
        <v>3</v>
      </c>
      <c r="AO272" s="14" t="s">
        <v>9</v>
      </c>
      <c r="AP272" s="14" t="s">
        <v>9</v>
      </c>
      <c r="AQ272" s="14" t="s">
        <v>9</v>
      </c>
      <c r="AR272" s="18" t="s">
        <v>6</v>
      </c>
      <c r="AS272" s="11" t="s">
        <v>4</v>
      </c>
      <c r="AT272" s="18" t="s">
        <v>6</v>
      </c>
      <c r="AU272" s="14" t="s">
        <v>9</v>
      </c>
      <c r="AV272" s="14" t="s">
        <v>9</v>
      </c>
      <c r="AW272" s="14" t="s">
        <v>9</v>
      </c>
      <c r="AX272" s="14" t="s">
        <v>9</v>
      </c>
      <c r="AY272" s="16" t="s">
        <v>8</v>
      </c>
      <c r="AZ272" s="295" t="s">
        <v>2</v>
      </c>
    </row>
    <row r="273" spans="1:54" x14ac:dyDescent="0.25">
      <c r="B273" s="16" t="s">
        <v>8</v>
      </c>
      <c r="C273" s="16" t="s">
        <v>8</v>
      </c>
      <c r="D273" s="16" t="s">
        <v>8</v>
      </c>
      <c r="E273" s="14" t="s">
        <v>9</v>
      </c>
      <c r="F273" s="14" t="s">
        <v>9</v>
      </c>
      <c r="G273" s="18" t="s">
        <v>6</v>
      </c>
      <c r="J273" s="11" t="s">
        <v>4</v>
      </c>
      <c r="K273" s="15" t="s">
        <v>5</v>
      </c>
      <c r="L273" s="16" t="s">
        <v>8</v>
      </c>
      <c r="M273" s="14" t="s">
        <v>9</v>
      </c>
      <c r="N273" s="14" t="s">
        <v>9</v>
      </c>
      <c r="Q273" s="18" t="s">
        <v>6</v>
      </c>
      <c r="R273" s="14" t="s">
        <v>9</v>
      </c>
      <c r="S273" s="14" t="s">
        <v>9</v>
      </c>
      <c r="T273" s="11" t="s">
        <v>4</v>
      </c>
      <c r="U273" s="11" t="s">
        <v>4</v>
      </c>
      <c r="AC273" t="s">
        <v>0</v>
      </c>
      <c r="AF273" s="16" t="s">
        <v>8</v>
      </c>
      <c r="AG273" s="16" t="s">
        <v>8</v>
      </c>
      <c r="AH273" s="16" t="s">
        <v>8</v>
      </c>
      <c r="AI273" s="14" t="s">
        <v>9</v>
      </c>
      <c r="AJ273" s="14" t="s">
        <v>9</v>
      </c>
      <c r="AK273" s="18" t="s">
        <v>6</v>
      </c>
      <c r="AL273" s="14" t="s">
        <v>9</v>
      </c>
      <c r="AM273" s="14" t="s">
        <v>9</v>
      </c>
      <c r="AN273" s="14" t="s">
        <v>9</v>
      </c>
      <c r="AO273" s="18" t="s">
        <v>6</v>
      </c>
      <c r="AP273" s="18" t="s">
        <v>6</v>
      </c>
      <c r="AQ273" s="18" t="s">
        <v>6</v>
      </c>
      <c r="AR273" s="14" t="s">
        <v>9</v>
      </c>
      <c r="AS273" s="14" t="s">
        <v>9</v>
      </c>
      <c r="AT273" s="11" t="s">
        <v>4</v>
      </c>
      <c r="AU273" s="11" t="s">
        <v>4</v>
      </c>
      <c r="AV273" s="11" t="s">
        <v>4</v>
      </c>
      <c r="AW273" s="11" t="s">
        <v>4</v>
      </c>
      <c r="AX273" s="16" t="s">
        <v>8</v>
      </c>
      <c r="AY273" s="14" t="s">
        <v>9</v>
      </c>
      <c r="AZ273" s="14" t="s">
        <v>9</v>
      </c>
    </row>
    <row r="274" spans="1:54" x14ac:dyDescent="0.25">
      <c r="B274" s="18" t="s">
        <v>6</v>
      </c>
      <c r="C274" s="18" t="s">
        <v>6</v>
      </c>
      <c r="D274" s="14" t="s">
        <v>9</v>
      </c>
      <c r="E274" s="16" t="s">
        <v>8</v>
      </c>
      <c r="F274" s="295" t="s">
        <v>2</v>
      </c>
      <c r="G274" s="14" t="s">
        <v>9</v>
      </c>
      <c r="J274" s="14" t="s">
        <v>9</v>
      </c>
      <c r="K274" s="14" t="s">
        <v>9</v>
      </c>
      <c r="L274" s="13" t="s">
        <v>7</v>
      </c>
      <c r="M274" s="13" t="s">
        <v>7</v>
      </c>
      <c r="N274" s="13" t="s">
        <v>7</v>
      </c>
      <c r="Q274" s="16" t="s">
        <v>8</v>
      </c>
      <c r="R274" s="16" t="s">
        <v>8</v>
      </c>
      <c r="S274" s="13" t="s">
        <v>7</v>
      </c>
      <c r="T274" s="13" t="s">
        <v>7</v>
      </c>
      <c r="U274" s="13" t="s">
        <v>7</v>
      </c>
      <c r="AE274" t="s">
        <v>0</v>
      </c>
      <c r="AF274" s="18" t="s">
        <v>6</v>
      </c>
      <c r="AG274" s="18" t="s">
        <v>6</v>
      </c>
      <c r="AH274" s="14" t="s">
        <v>9</v>
      </c>
      <c r="AI274" s="16" t="s">
        <v>8</v>
      </c>
      <c r="AJ274" s="295" t="s">
        <v>2</v>
      </c>
      <c r="AK274" s="14" t="s">
        <v>9</v>
      </c>
      <c r="AL274" s="295" t="s">
        <v>2</v>
      </c>
      <c r="AM274" s="16" t="s">
        <v>8</v>
      </c>
      <c r="AN274" s="16" t="s">
        <v>8</v>
      </c>
      <c r="AO274" s="13" t="s">
        <v>7</v>
      </c>
      <c r="AP274" s="13" t="s">
        <v>7</v>
      </c>
      <c r="AQ274" s="16" t="s">
        <v>8</v>
      </c>
      <c r="AR274" s="16" t="s">
        <v>8</v>
      </c>
      <c r="AS274" s="13" t="s">
        <v>7</v>
      </c>
      <c r="AT274" s="13" t="s">
        <v>7</v>
      </c>
      <c r="AU274" s="13" t="s">
        <v>7</v>
      </c>
      <c r="AV274" s="13" t="s">
        <v>7</v>
      </c>
      <c r="AW274" s="13" t="s">
        <v>7</v>
      </c>
      <c r="AX274" s="13" t="s">
        <v>7</v>
      </c>
      <c r="AY274" s="13" t="s">
        <v>7</v>
      </c>
      <c r="AZ274" s="13" t="s">
        <v>7</v>
      </c>
    </row>
    <row r="275" spans="1:54" ht="15.75" thickBot="1" x14ac:dyDescent="0.3">
      <c r="B275" s="21" t="s">
        <v>9</v>
      </c>
      <c r="C275" s="21" t="s">
        <v>9</v>
      </c>
      <c r="D275" s="62" t="s">
        <v>6</v>
      </c>
      <c r="E275" s="109" t="s">
        <v>2</v>
      </c>
      <c r="F275" s="17" t="s">
        <v>8</v>
      </c>
      <c r="G275" s="17" t="s">
        <v>8</v>
      </c>
      <c r="J275" s="62" t="s">
        <v>6</v>
      </c>
      <c r="K275" s="62" t="s">
        <v>6</v>
      </c>
      <c r="L275" s="62" t="s">
        <v>6</v>
      </c>
      <c r="M275" s="17" t="s">
        <v>8</v>
      </c>
      <c r="N275" s="76" t="s">
        <v>4</v>
      </c>
      <c r="Q275" s="196" t="s">
        <v>7</v>
      </c>
      <c r="R275" s="196" t="s">
        <v>7</v>
      </c>
      <c r="S275" s="17" t="s">
        <v>8</v>
      </c>
      <c r="T275" s="17" t="s">
        <v>8</v>
      </c>
      <c r="U275" s="17" t="s">
        <v>8</v>
      </c>
      <c r="AF275" s="21" t="s">
        <v>9</v>
      </c>
      <c r="AG275" s="21" t="s">
        <v>9</v>
      </c>
      <c r="AH275" s="62" t="s">
        <v>6</v>
      </c>
      <c r="AI275" s="109" t="s">
        <v>2</v>
      </c>
      <c r="AJ275" s="17" t="s">
        <v>8</v>
      </c>
      <c r="AK275" s="17" t="s">
        <v>8</v>
      </c>
      <c r="AL275" s="17" t="s">
        <v>8</v>
      </c>
      <c r="AM275" s="109" t="s">
        <v>2</v>
      </c>
      <c r="AN275" s="109" t="s">
        <v>2</v>
      </c>
      <c r="AO275" s="17" t="s">
        <v>8</v>
      </c>
      <c r="AP275" s="17" t="s">
        <v>8</v>
      </c>
      <c r="AQ275" s="196" t="s">
        <v>7</v>
      </c>
      <c r="AR275" s="196" t="s">
        <v>7</v>
      </c>
      <c r="AS275" s="17" t="s">
        <v>8</v>
      </c>
      <c r="AT275" s="17" t="s">
        <v>8</v>
      </c>
      <c r="AU275" s="17" t="s">
        <v>8</v>
      </c>
      <c r="AV275" s="17" t="s">
        <v>8</v>
      </c>
      <c r="AW275" s="17" t="s">
        <v>8</v>
      </c>
      <c r="AX275" s="76" t="s">
        <v>4</v>
      </c>
      <c r="AY275" s="76" t="s">
        <v>4</v>
      </c>
      <c r="AZ275" s="76" t="s">
        <v>4</v>
      </c>
    </row>
    <row r="276" spans="1:54" ht="15.75" thickBot="1" x14ac:dyDescent="0.3">
      <c r="J276" t="s">
        <v>0</v>
      </c>
      <c r="M276" t="s">
        <v>0</v>
      </c>
      <c r="S276" t="s">
        <v>0</v>
      </c>
      <c r="AD276" t="s">
        <v>0</v>
      </c>
      <c r="AE276" s="6" t="s">
        <v>1</v>
      </c>
    </row>
    <row r="277" spans="1:54" ht="15.75" thickBot="1" x14ac:dyDescent="0.3">
      <c r="L277" s="6" t="s">
        <v>1</v>
      </c>
      <c r="S277" t="s">
        <v>0</v>
      </c>
      <c r="AE277" s="23" t="s">
        <v>2</v>
      </c>
      <c r="AF277" s="153">
        <v>43254</v>
      </c>
      <c r="AK277" s="9">
        <v>43261</v>
      </c>
      <c r="AP277" s="9">
        <v>43268</v>
      </c>
      <c r="AQ277" t="s">
        <v>0</v>
      </c>
      <c r="AU277" s="9">
        <v>43275</v>
      </c>
      <c r="AZ277" s="9">
        <v>43281</v>
      </c>
      <c r="BA277" t="s">
        <v>0</v>
      </c>
    </row>
    <row r="278" spans="1:54" ht="15.75" thickBot="1" x14ac:dyDescent="0.3">
      <c r="C278" s="9">
        <v>43262</v>
      </c>
      <c r="D278" s="9">
        <v>43263</v>
      </c>
      <c r="E278" s="9">
        <v>43264</v>
      </c>
      <c r="F278" s="9">
        <v>43265</v>
      </c>
      <c r="G278" s="9">
        <v>43266</v>
      </c>
      <c r="H278" t="s">
        <v>0</v>
      </c>
      <c r="K278" t="s">
        <v>0</v>
      </c>
      <c r="M278" t="s">
        <v>0</v>
      </c>
      <c r="N278" t="s">
        <v>0</v>
      </c>
      <c r="Q278" s="153">
        <v>43276</v>
      </c>
      <c r="R278" s="9">
        <v>43277</v>
      </c>
      <c r="S278" s="9">
        <v>43278</v>
      </c>
      <c r="T278" s="9">
        <v>43279</v>
      </c>
      <c r="U278" s="9">
        <v>43280</v>
      </c>
      <c r="AD278" t="s">
        <v>0</v>
      </c>
      <c r="AE278" s="18" t="s">
        <v>6</v>
      </c>
      <c r="AF278" s="8" t="s">
        <v>3</v>
      </c>
      <c r="AK278" s="8" t="s">
        <v>3</v>
      </c>
      <c r="AP278" s="8" t="s">
        <v>3</v>
      </c>
      <c r="AU278" s="8" t="s">
        <v>3</v>
      </c>
      <c r="AZ278" s="8" t="s">
        <v>3</v>
      </c>
    </row>
    <row r="279" spans="1:54" x14ac:dyDescent="0.25">
      <c r="C279" s="24" t="s">
        <v>4</v>
      </c>
      <c r="D279" s="24" t="s">
        <v>4</v>
      </c>
      <c r="E279" s="24" t="s">
        <v>4</v>
      </c>
      <c r="F279" s="8" t="s">
        <v>3</v>
      </c>
      <c r="G279" s="8" t="s">
        <v>3</v>
      </c>
      <c r="L279" s="23" t="s">
        <v>2</v>
      </c>
      <c r="M279" t="s">
        <v>0</v>
      </c>
      <c r="Q279" s="15" t="s">
        <v>5</v>
      </c>
      <c r="R279" s="15" t="s">
        <v>5</v>
      </c>
      <c r="S279" s="8" t="s">
        <v>3</v>
      </c>
      <c r="T279" s="8" t="s">
        <v>3</v>
      </c>
      <c r="U279" s="8" t="s">
        <v>3</v>
      </c>
      <c r="AE279" s="8" t="s">
        <v>3</v>
      </c>
      <c r="AF279" s="295" t="s">
        <v>2</v>
      </c>
      <c r="AK279" s="295" t="s">
        <v>2</v>
      </c>
      <c r="AP279" s="295" t="s">
        <v>2</v>
      </c>
      <c r="AU279" s="295" t="s">
        <v>2</v>
      </c>
      <c r="AZ279" s="15" t="s">
        <v>5</v>
      </c>
    </row>
    <row r="280" spans="1:54" x14ac:dyDescent="0.25">
      <c r="C280" s="13" t="s">
        <v>7</v>
      </c>
      <c r="D280" s="15" t="s">
        <v>5</v>
      </c>
      <c r="E280" s="15" t="s">
        <v>5</v>
      </c>
      <c r="F280" s="11" t="s">
        <v>4</v>
      </c>
      <c r="G280" s="11" t="s">
        <v>4</v>
      </c>
      <c r="L280" s="18" t="s">
        <v>6</v>
      </c>
      <c r="Q280" s="295" t="s">
        <v>2</v>
      </c>
      <c r="R280" s="295" t="s">
        <v>2</v>
      </c>
      <c r="S280" s="295" t="s">
        <v>2</v>
      </c>
      <c r="T280" s="295" t="s">
        <v>2</v>
      </c>
      <c r="U280" s="15" t="s">
        <v>5</v>
      </c>
      <c r="AE280" s="16" t="s">
        <v>8</v>
      </c>
      <c r="AF280" s="16" t="s">
        <v>8</v>
      </c>
      <c r="AK280" s="13" t="s">
        <v>7</v>
      </c>
      <c r="AP280" s="15" t="s">
        <v>5</v>
      </c>
      <c r="AU280" s="15" t="s">
        <v>5</v>
      </c>
      <c r="AZ280" s="295" t="s">
        <v>2</v>
      </c>
    </row>
    <row r="281" spans="1:54" x14ac:dyDescent="0.25">
      <c r="C281" s="15" t="s">
        <v>5</v>
      </c>
      <c r="D281" s="13" t="s">
        <v>7</v>
      </c>
      <c r="E281" s="18" t="s">
        <v>6</v>
      </c>
      <c r="F281" s="15" t="s">
        <v>5</v>
      </c>
      <c r="G281" s="295" t="s">
        <v>2</v>
      </c>
      <c r="L281" s="8" t="s">
        <v>3</v>
      </c>
      <c r="N281" t="s">
        <v>0</v>
      </c>
      <c r="Q281" s="8" t="s">
        <v>3</v>
      </c>
      <c r="R281" s="8" t="s">
        <v>3</v>
      </c>
      <c r="S281" s="15" t="s">
        <v>5</v>
      </c>
      <c r="T281" s="15" t="s">
        <v>5</v>
      </c>
      <c r="U281" s="18" t="s">
        <v>6</v>
      </c>
      <c r="AE281" s="15" t="s">
        <v>5</v>
      </c>
      <c r="AF281" s="13" t="s">
        <v>7</v>
      </c>
      <c r="AK281" s="11" t="s">
        <v>4</v>
      </c>
      <c r="AP281" s="11" t="s">
        <v>4</v>
      </c>
      <c r="AU281" s="11" t="s">
        <v>4</v>
      </c>
      <c r="AZ281" s="16" t="s">
        <v>8</v>
      </c>
    </row>
    <row r="282" spans="1:54" x14ac:dyDescent="0.25">
      <c r="C282" s="18" t="s">
        <v>6</v>
      </c>
      <c r="D282" s="8" t="s">
        <v>3</v>
      </c>
      <c r="E282" s="13" t="s">
        <v>7</v>
      </c>
      <c r="F282" s="295" t="s">
        <v>2</v>
      </c>
      <c r="G282" s="15" t="s">
        <v>5</v>
      </c>
      <c r="L282" s="16" t="s">
        <v>8</v>
      </c>
      <c r="Q282" s="18" t="s">
        <v>6</v>
      </c>
      <c r="R282" s="18" t="s">
        <v>6</v>
      </c>
      <c r="S282" s="18" t="s">
        <v>6</v>
      </c>
      <c r="T282" s="18" t="s">
        <v>6</v>
      </c>
      <c r="U282" s="16" t="s">
        <v>8</v>
      </c>
      <c r="AE282" s="13" t="s">
        <v>7</v>
      </c>
      <c r="AF282" s="15" t="s">
        <v>5</v>
      </c>
      <c r="AK282" s="16" t="s">
        <v>8</v>
      </c>
      <c r="AP282" s="14" t="s">
        <v>9</v>
      </c>
      <c r="AU282" s="18" t="s">
        <v>6</v>
      </c>
      <c r="AZ282" s="18" t="s">
        <v>6</v>
      </c>
    </row>
    <row r="283" spans="1:54" x14ac:dyDescent="0.25">
      <c r="C283" s="8" t="s">
        <v>3</v>
      </c>
      <c r="D283" s="18" t="s">
        <v>6</v>
      </c>
      <c r="E283" s="8" t="s">
        <v>3</v>
      </c>
      <c r="F283" s="14" t="s">
        <v>9</v>
      </c>
      <c r="G283" s="14" t="s">
        <v>9</v>
      </c>
      <c r="L283" s="15" t="s">
        <v>5</v>
      </c>
      <c r="Q283" s="14" t="s">
        <v>9</v>
      </c>
      <c r="R283" s="14" t="s">
        <v>9</v>
      </c>
      <c r="S283" s="14" t="s">
        <v>9</v>
      </c>
      <c r="T283" s="16" t="s">
        <v>8</v>
      </c>
      <c r="U283" s="295" t="s">
        <v>2</v>
      </c>
      <c r="AE283" s="11" t="s">
        <v>4</v>
      </c>
      <c r="AF283" s="11" t="s">
        <v>4</v>
      </c>
      <c r="AK283" s="15" t="s">
        <v>5</v>
      </c>
      <c r="AP283" s="16" t="s">
        <v>8</v>
      </c>
      <c r="AU283" s="14" t="s">
        <v>9</v>
      </c>
      <c r="AZ283" s="14" t="s">
        <v>9</v>
      </c>
    </row>
    <row r="284" spans="1:54" ht="15.75" thickBot="1" x14ac:dyDescent="0.3">
      <c r="C284" s="14" t="s">
        <v>9</v>
      </c>
      <c r="D284" s="14" t="s">
        <v>9</v>
      </c>
      <c r="E284" s="14" t="s">
        <v>9</v>
      </c>
      <c r="F284" s="18" t="s">
        <v>6</v>
      </c>
      <c r="G284" s="18" t="s">
        <v>6</v>
      </c>
      <c r="L284" s="13" t="s">
        <v>7</v>
      </c>
      <c r="Q284" s="11" t="s">
        <v>4</v>
      </c>
      <c r="R284" s="11" t="s">
        <v>4</v>
      </c>
      <c r="S284" s="16" t="s">
        <v>8</v>
      </c>
      <c r="T284" s="14" t="s">
        <v>9</v>
      </c>
      <c r="U284" s="14" t="s">
        <v>9</v>
      </c>
      <c r="AE284" s="21" t="s">
        <v>9</v>
      </c>
      <c r="AF284" s="14" t="s">
        <v>9</v>
      </c>
      <c r="AK284" s="14" t="s">
        <v>9</v>
      </c>
      <c r="AP284" s="13" t="s">
        <v>7</v>
      </c>
      <c r="AU284" s="13" t="s">
        <v>7</v>
      </c>
      <c r="AZ284" s="13" t="s">
        <v>7</v>
      </c>
    </row>
    <row r="285" spans="1:54" ht="15.75" thickBot="1" x14ac:dyDescent="0.3">
      <c r="C285" s="295" t="s">
        <v>2</v>
      </c>
      <c r="D285" s="16" t="s">
        <v>8</v>
      </c>
      <c r="E285" s="16" t="s">
        <v>8</v>
      </c>
      <c r="F285" s="13" t="s">
        <v>7</v>
      </c>
      <c r="G285" s="13" t="s">
        <v>7</v>
      </c>
      <c r="L285" s="11" t="s">
        <v>4</v>
      </c>
      <c r="M285" t="s">
        <v>0</v>
      </c>
      <c r="N285" t="s">
        <v>0</v>
      </c>
      <c r="Q285" s="13" t="s">
        <v>7</v>
      </c>
      <c r="R285" s="13" t="s">
        <v>7</v>
      </c>
      <c r="S285" s="13" t="s">
        <v>7</v>
      </c>
      <c r="T285" s="13" t="s">
        <v>7</v>
      </c>
      <c r="U285" s="13" t="s">
        <v>7</v>
      </c>
      <c r="AF285" s="62" t="s">
        <v>6</v>
      </c>
      <c r="AK285" s="62" t="s">
        <v>6</v>
      </c>
      <c r="AP285" s="62" t="s">
        <v>6</v>
      </c>
      <c r="AU285" s="17" t="s">
        <v>8</v>
      </c>
      <c r="AZ285" s="76" t="s">
        <v>4</v>
      </c>
    </row>
    <row r="286" spans="1:54" ht="15.75" thickBot="1" x14ac:dyDescent="0.3">
      <c r="C286" s="17" t="s">
        <v>8</v>
      </c>
      <c r="D286" s="109" t="s">
        <v>2</v>
      </c>
      <c r="E286" s="109" t="s">
        <v>2</v>
      </c>
      <c r="F286" s="17" t="s">
        <v>8</v>
      </c>
      <c r="G286" s="17" t="s">
        <v>8</v>
      </c>
      <c r="L286" s="21" t="s">
        <v>9</v>
      </c>
      <c r="Q286" s="17" t="s">
        <v>8</v>
      </c>
      <c r="R286" s="17" t="s">
        <v>8</v>
      </c>
      <c r="S286" s="76" t="s">
        <v>4</v>
      </c>
      <c r="T286" s="76" t="s">
        <v>4</v>
      </c>
      <c r="U286" s="76" t="s">
        <v>4</v>
      </c>
    </row>
    <row r="288" spans="1:54" ht="15.75" thickBot="1" x14ac:dyDescent="0.3">
      <c r="A288" s="802" t="s">
        <v>96</v>
      </c>
      <c r="B288" s="802"/>
      <c r="C288" s="802"/>
      <c r="D288" s="802"/>
      <c r="E288" s="802"/>
      <c r="F288" s="802"/>
      <c r="G288" s="802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 t="s">
        <v>0</v>
      </c>
      <c r="AZ288" s="165"/>
      <c r="BA288" s="165"/>
      <c r="BB288" s="165"/>
    </row>
    <row r="289" spans="1:54" ht="15.75" thickBot="1" x14ac:dyDescent="0.3">
      <c r="A289" s="154"/>
      <c r="B289" s="154"/>
      <c r="C289" s="9">
        <v>43283</v>
      </c>
      <c r="D289" s="9">
        <v>43284</v>
      </c>
      <c r="E289" s="9">
        <v>43285</v>
      </c>
      <c r="F289" s="9">
        <v>43286</v>
      </c>
      <c r="G289" s="9">
        <v>43287</v>
      </c>
      <c r="H289" s="3"/>
      <c r="I289" s="281"/>
      <c r="J289" s="9">
        <v>43289</v>
      </c>
      <c r="K289" s="9">
        <v>43296</v>
      </c>
      <c r="L289" s="9">
        <v>43303</v>
      </c>
      <c r="M289" s="9">
        <v>43310</v>
      </c>
      <c r="N289" s="3" t="s">
        <v>0</v>
      </c>
      <c r="O289" s="4"/>
      <c r="P289" s="281"/>
      <c r="Q289" s="9">
        <v>43297</v>
      </c>
      <c r="R289" s="9">
        <v>43298</v>
      </c>
      <c r="S289" s="9">
        <v>43299</v>
      </c>
      <c r="T289" s="9">
        <v>43300</v>
      </c>
      <c r="U289" s="9">
        <v>43301</v>
      </c>
      <c r="V289" s="4" t="s">
        <v>0</v>
      </c>
      <c r="W289" s="4"/>
      <c r="X289" s="9">
        <v>43311</v>
      </c>
      <c r="Y289" s="9">
        <v>43312</v>
      </c>
      <c r="Z289" s="40"/>
      <c r="AA289" s="40"/>
      <c r="AB289" s="5"/>
      <c r="AF289" s="9">
        <v>43283</v>
      </c>
      <c r="AG289" s="9">
        <v>43284</v>
      </c>
      <c r="AH289" s="9">
        <v>43285</v>
      </c>
      <c r="AI289" s="9">
        <v>43286</v>
      </c>
      <c r="AJ289" s="9">
        <v>43287</v>
      </c>
      <c r="AK289" s="9">
        <v>43290</v>
      </c>
      <c r="AL289" s="9">
        <v>43291</v>
      </c>
      <c r="AM289" s="9">
        <v>43292</v>
      </c>
      <c r="AN289" s="9">
        <v>43293</v>
      </c>
      <c r="AO289" s="9">
        <v>43294</v>
      </c>
      <c r="AP289" s="9">
        <v>43297</v>
      </c>
      <c r="AQ289" s="9">
        <v>43298</v>
      </c>
      <c r="AR289" s="9">
        <v>43299</v>
      </c>
      <c r="AS289" s="9">
        <v>43300</v>
      </c>
      <c r="AT289" s="9">
        <v>43301</v>
      </c>
      <c r="AU289" s="9">
        <v>43304</v>
      </c>
      <c r="AV289" s="9">
        <v>43305</v>
      </c>
      <c r="AW289" s="9">
        <v>43306</v>
      </c>
      <c r="AX289" s="9">
        <v>43307</v>
      </c>
      <c r="AY289" s="9">
        <v>43308</v>
      </c>
      <c r="AZ289" s="9">
        <v>43311</v>
      </c>
      <c r="BA289" s="9">
        <v>43312</v>
      </c>
      <c r="BB289" s="40"/>
    </row>
    <row r="290" spans="1:54" x14ac:dyDescent="0.25">
      <c r="A290" s="25"/>
      <c r="B290" s="25"/>
      <c r="C290" s="8" t="s">
        <v>3</v>
      </c>
      <c r="D290" s="8" t="s">
        <v>3</v>
      </c>
      <c r="E290" s="70" t="s">
        <v>8</v>
      </c>
      <c r="F290" s="26" t="s">
        <v>6</v>
      </c>
      <c r="G290" s="26" t="s">
        <v>6</v>
      </c>
      <c r="H290" t="s">
        <v>0</v>
      </c>
      <c r="I290" t="s">
        <v>0</v>
      </c>
      <c r="J290" s="8" t="s">
        <v>3</v>
      </c>
      <c r="K290" s="8" t="s">
        <v>3</v>
      </c>
      <c r="L290" s="8" t="s">
        <v>3</v>
      </c>
      <c r="M290" s="8" t="s">
        <v>3</v>
      </c>
      <c r="Q290" s="26" t="s">
        <v>6</v>
      </c>
      <c r="R290" s="26" t="s">
        <v>6</v>
      </c>
      <c r="S290" s="8" t="s">
        <v>3</v>
      </c>
      <c r="T290" s="8" t="s">
        <v>3</v>
      </c>
      <c r="U290" s="26" t="s">
        <v>6</v>
      </c>
      <c r="X290" s="70" t="s">
        <v>8</v>
      </c>
      <c r="Y290" s="70" t="s">
        <v>8</v>
      </c>
      <c r="Z290" s="32"/>
      <c r="AA290" s="32"/>
      <c r="AB290" s="1"/>
      <c r="AF290" s="8" t="s">
        <v>3</v>
      </c>
      <c r="AG290" s="8" t="s">
        <v>3</v>
      </c>
      <c r="AH290" s="70" t="s">
        <v>8</v>
      </c>
      <c r="AI290" s="26" t="s">
        <v>6</v>
      </c>
      <c r="AJ290" s="26" t="s">
        <v>6</v>
      </c>
      <c r="AK290" s="26" t="s">
        <v>6</v>
      </c>
      <c r="AL290" s="26" t="s">
        <v>6</v>
      </c>
      <c r="AM290" s="26" t="s">
        <v>6</v>
      </c>
      <c r="AN290" s="8" t="s">
        <v>3</v>
      </c>
      <c r="AO290" s="8" t="s">
        <v>3</v>
      </c>
      <c r="AP290" s="26" t="s">
        <v>6</v>
      </c>
      <c r="AQ290" s="26" t="s">
        <v>6</v>
      </c>
      <c r="AR290" s="8" t="s">
        <v>3</v>
      </c>
      <c r="AS290" s="8" t="s">
        <v>3</v>
      </c>
      <c r="AT290" s="26" t="s">
        <v>6</v>
      </c>
      <c r="AU290" s="15" t="s">
        <v>5</v>
      </c>
      <c r="AV290" s="15" t="s">
        <v>5</v>
      </c>
      <c r="AW290" s="70" t="s">
        <v>8</v>
      </c>
      <c r="AX290" s="70" t="s">
        <v>8</v>
      </c>
      <c r="AY290" s="70" t="s">
        <v>8</v>
      </c>
      <c r="AZ290" s="70" t="s">
        <v>8</v>
      </c>
      <c r="BA290" s="70" t="s">
        <v>8</v>
      </c>
      <c r="BB290" s="32"/>
    </row>
    <row r="291" spans="1:54" x14ac:dyDescent="0.25">
      <c r="A291" s="25"/>
      <c r="B291" s="25"/>
      <c r="C291" s="15" t="s">
        <v>5</v>
      </c>
      <c r="D291" s="16" t="s">
        <v>8</v>
      </c>
      <c r="E291" s="8" t="s">
        <v>3</v>
      </c>
      <c r="F291" s="16" t="s">
        <v>8</v>
      </c>
      <c r="G291" s="16" t="s">
        <v>8</v>
      </c>
      <c r="J291" s="295" t="s">
        <v>2</v>
      </c>
      <c r="K291" s="18" t="s">
        <v>6</v>
      </c>
      <c r="L291" s="15" t="s">
        <v>5</v>
      </c>
      <c r="M291" s="16" t="s">
        <v>8</v>
      </c>
      <c r="Q291" s="16" t="s">
        <v>8</v>
      </c>
      <c r="R291" s="8" t="s">
        <v>3</v>
      </c>
      <c r="S291" s="18" t="s">
        <v>6</v>
      </c>
      <c r="T291" s="18" t="s">
        <v>6</v>
      </c>
      <c r="U291" s="8" t="s">
        <v>3</v>
      </c>
      <c r="X291" s="295" t="s">
        <v>2</v>
      </c>
      <c r="Y291" s="15" t="s">
        <v>5</v>
      </c>
      <c r="Z291" s="29"/>
      <c r="AA291" s="29"/>
      <c r="AB291" s="1"/>
      <c r="AD291" t="s">
        <v>0</v>
      </c>
      <c r="AF291" s="15" t="s">
        <v>5</v>
      </c>
      <c r="AG291" s="16" t="s">
        <v>8</v>
      </c>
      <c r="AH291" s="8" t="s">
        <v>3</v>
      </c>
      <c r="AI291" s="16" t="s">
        <v>8</v>
      </c>
      <c r="AJ291" s="16" t="s">
        <v>8</v>
      </c>
      <c r="AK291" s="16" t="s">
        <v>8</v>
      </c>
      <c r="AL291" s="13" t="s">
        <v>7</v>
      </c>
      <c r="AM291" s="8" t="s">
        <v>3</v>
      </c>
      <c r="AN291" s="18" t="s">
        <v>6</v>
      </c>
      <c r="AO291" s="16" t="s">
        <v>8</v>
      </c>
      <c r="AP291" s="16" t="s">
        <v>8</v>
      </c>
      <c r="AQ291" s="8" t="s">
        <v>3</v>
      </c>
      <c r="AR291" s="18" t="s">
        <v>6</v>
      </c>
      <c r="AS291" s="18" t="s">
        <v>6</v>
      </c>
      <c r="AT291" s="8" t="s">
        <v>3</v>
      </c>
      <c r="AU291" s="18" t="s">
        <v>6</v>
      </c>
      <c r="AV291" s="295" t="s">
        <v>2</v>
      </c>
      <c r="AW291" s="13" t="s">
        <v>7</v>
      </c>
      <c r="AX291" s="295" t="s">
        <v>2</v>
      </c>
      <c r="AY291" s="295" t="s">
        <v>2</v>
      </c>
      <c r="AZ291" s="295" t="s">
        <v>2</v>
      </c>
      <c r="BA291" s="15" t="s">
        <v>5</v>
      </c>
      <c r="BB291" s="29"/>
    </row>
    <row r="292" spans="1:54" x14ac:dyDescent="0.25">
      <c r="A292" s="25"/>
      <c r="B292" s="25"/>
      <c r="C292" s="16" t="s">
        <v>8</v>
      </c>
      <c r="D292" s="18" t="s">
        <v>6</v>
      </c>
      <c r="E292" s="18" t="s">
        <v>6</v>
      </c>
      <c r="F292" s="8" t="s">
        <v>3</v>
      </c>
      <c r="G292" s="8" t="s">
        <v>3</v>
      </c>
      <c r="J292" s="15" t="s">
        <v>5</v>
      </c>
      <c r="K292" s="16" t="s">
        <v>8</v>
      </c>
      <c r="L292" s="18" t="s">
        <v>6</v>
      </c>
      <c r="M292" s="295" t="s">
        <v>2</v>
      </c>
      <c r="P292" t="s">
        <v>0</v>
      </c>
      <c r="Q292" s="14" t="s">
        <v>9</v>
      </c>
      <c r="R292" s="16" t="s">
        <v>8</v>
      </c>
      <c r="S292" s="16" t="s">
        <v>8</v>
      </c>
      <c r="T292" s="15" t="s">
        <v>5</v>
      </c>
      <c r="U292" s="15" t="s">
        <v>5</v>
      </c>
      <c r="X292" s="15" t="s">
        <v>5</v>
      </c>
      <c r="Y292" s="18" t="s">
        <v>6</v>
      </c>
      <c r="Z292" s="8"/>
      <c r="AA292" s="29"/>
      <c r="AB292" s="1"/>
      <c r="AF292" s="16" t="s">
        <v>8</v>
      </c>
      <c r="AG292" s="18" t="s">
        <v>6</v>
      </c>
      <c r="AH292" s="18" t="s">
        <v>6</v>
      </c>
      <c r="AI292" s="8" t="s">
        <v>3</v>
      </c>
      <c r="AJ292" s="8" t="s">
        <v>3</v>
      </c>
      <c r="AK292" s="13" t="s">
        <v>7</v>
      </c>
      <c r="AL292" s="16" t="s">
        <v>8</v>
      </c>
      <c r="AM292" s="14" t="s">
        <v>9</v>
      </c>
      <c r="AN292" s="16" t="s">
        <v>8</v>
      </c>
      <c r="AO292" s="18" t="s">
        <v>6</v>
      </c>
      <c r="AP292" s="14" t="s">
        <v>9</v>
      </c>
      <c r="AQ292" s="16" t="s">
        <v>8</v>
      </c>
      <c r="AR292" s="16" t="s">
        <v>8</v>
      </c>
      <c r="AS292" s="15" t="s">
        <v>5</v>
      </c>
      <c r="AT292" s="15" t="s">
        <v>5</v>
      </c>
      <c r="AU292" s="295" t="s">
        <v>2</v>
      </c>
      <c r="AV292" s="18" t="s">
        <v>6</v>
      </c>
      <c r="AW292" s="295" t="s">
        <v>2</v>
      </c>
      <c r="AX292" s="15" t="s">
        <v>5</v>
      </c>
      <c r="AY292" s="8" t="s">
        <v>3</v>
      </c>
      <c r="AZ292" s="15" t="s">
        <v>5</v>
      </c>
      <c r="BA292" s="18" t="s">
        <v>6</v>
      </c>
      <c r="BB292" s="29"/>
    </row>
    <row r="293" spans="1:54" x14ac:dyDescent="0.25">
      <c r="A293" s="25"/>
      <c r="B293" s="25"/>
      <c r="C293" s="18" t="s">
        <v>6</v>
      </c>
      <c r="D293" s="15" t="s">
        <v>5</v>
      </c>
      <c r="E293" s="15" t="s">
        <v>5</v>
      </c>
      <c r="F293" s="15" t="s">
        <v>5</v>
      </c>
      <c r="G293" s="15" t="s">
        <v>5</v>
      </c>
      <c r="J293" s="16" t="s">
        <v>8</v>
      </c>
      <c r="K293" s="13" t="s">
        <v>7</v>
      </c>
      <c r="L293" s="295" t="s">
        <v>2</v>
      </c>
      <c r="M293" s="15" t="s">
        <v>5</v>
      </c>
      <c r="Q293" s="8" t="s">
        <v>3</v>
      </c>
      <c r="R293" s="13" t="s">
        <v>7</v>
      </c>
      <c r="S293" s="13" t="s">
        <v>7</v>
      </c>
      <c r="T293" s="16" t="s">
        <v>8</v>
      </c>
      <c r="U293" s="16" t="s">
        <v>8</v>
      </c>
      <c r="X293" s="11" t="s">
        <v>4</v>
      </c>
      <c r="Y293" s="11" t="s">
        <v>4</v>
      </c>
      <c r="Z293" s="29"/>
      <c r="AA293" s="29"/>
      <c r="AB293" s="1"/>
      <c r="AF293" s="18" t="s">
        <v>6</v>
      </c>
      <c r="AG293" s="15" t="s">
        <v>5</v>
      </c>
      <c r="AH293" s="15" t="s">
        <v>5</v>
      </c>
      <c r="AI293" s="15" t="s">
        <v>5</v>
      </c>
      <c r="AJ293" s="15" t="s">
        <v>5</v>
      </c>
      <c r="AK293" s="14" t="s">
        <v>9</v>
      </c>
      <c r="AL293" s="14" t="s">
        <v>9</v>
      </c>
      <c r="AM293" s="16" t="s">
        <v>8</v>
      </c>
      <c r="AN293" s="14" t="s">
        <v>9</v>
      </c>
      <c r="AO293" s="13" t="s">
        <v>7</v>
      </c>
      <c r="AP293" s="8" t="s">
        <v>3</v>
      </c>
      <c r="AQ293" s="13" t="s">
        <v>7</v>
      </c>
      <c r="AR293" s="13" t="s">
        <v>7</v>
      </c>
      <c r="AS293" s="16" t="s">
        <v>8</v>
      </c>
      <c r="AT293" s="16" t="s">
        <v>8</v>
      </c>
      <c r="AU293" s="16" t="s">
        <v>8</v>
      </c>
      <c r="AV293" s="16" t="s">
        <v>8</v>
      </c>
      <c r="AW293" s="15" t="s">
        <v>5</v>
      </c>
      <c r="AX293" s="18" t="s">
        <v>6</v>
      </c>
      <c r="AY293" s="15" t="s">
        <v>5</v>
      </c>
      <c r="AZ293" s="11" t="s">
        <v>4</v>
      </c>
      <c r="BA293" s="11" t="s">
        <v>4</v>
      </c>
      <c r="BB293" s="29"/>
    </row>
    <row r="294" spans="1:54" x14ac:dyDescent="0.25">
      <c r="A294" s="25"/>
      <c r="B294" s="25"/>
      <c r="C294" s="295" t="s">
        <v>2</v>
      </c>
      <c r="D294" s="295" t="s">
        <v>2</v>
      </c>
      <c r="E294" s="295" t="s">
        <v>2</v>
      </c>
      <c r="F294" s="14" t="s">
        <v>9</v>
      </c>
      <c r="G294" s="14" t="s">
        <v>9</v>
      </c>
      <c r="J294" s="18" t="s">
        <v>6</v>
      </c>
      <c r="K294" s="15" t="s">
        <v>5</v>
      </c>
      <c r="L294" s="16" t="s">
        <v>8</v>
      </c>
      <c r="M294" s="18" t="s">
        <v>6</v>
      </c>
      <c r="Q294" s="13" t="s">
        <v>7</v>
      </c>
      <c r="R294" s="15" t="s">
        <v>5</v>
      </c>
      <c r="S294" s="15" t="s">
        <v>5</v>
      </c>
      <c r="T294" s="13" t="s">
        <v>7</v>
      </c>
      <c r="U294" s="13" t="s">
        <v>7</v>
      </c>
      <c r="X294" s="18" t="s">
        <v>6</v>
      </c>
      <c r="Y294" s="13" t="s">
        <v>7</v>
      </c>
      <c r="Z294" s="29"/>
      <c r="AA294" s="8"/>
      <c r="AB294" s="1"/>
      <c r="AF294" s="295" t="s">
        <v>2</v>
      </c>
      <c r="AG294" s="295" t="s">
        <v>2</v>
      </c>
      <c r="AH294" s="295" t="s">
        <v>2</v>
      </c>
      <c r="AI294" s="14" t="s">
        <v>9</v>
      </c>
      <c r="AJ294" s="14" t="s">
        <v>9</v>
      </c>
      <c r="AK294" s="15" t="s">
        <v>5</v>
      </c>
      <c r="AL294" s="8" t="s">
        <v>3</v>
      </c>
      <c r="AM294" s="15" t="s">
        <v>5</v>
      </c>
      <c r="AN294" s="13" t="s">
        <v>7</v>
      </c>
      <c r="AO294" s="14" t="s">
        <v>9</v>
      </c>
      <c r="AP294" s="13" t="s">
        <v>7</v>
      </c>
      <c r="AQ294" s="15" t="s">
        <v>5</v>
      </c>
      <c r="AR294" s="15" t="s">
        <v>5</v>
      </c>
      <c r="AS294" s="13" t="s">
        <v>7</v>
      </c>
      <c r="AT294" s="13" t="s">
        <v>7</v>
      </c>
      <c r="AU294" s="8" t="s">
        <v>3</v>
      </c>
      <c r="AV294" s="8" t="s">
        <v>3</v>
      </c>
      <c r="AW294" s="18" t="s">
        <v>6</v>
      </c>
      <c r="AX294" s="11" t="s">
        <v>4</v>
      </c>
      <c r="AY294" s="11" t="s">
        <v>4</v>
      </c>
      <c r="AZ294" s="18" t="s">
        <v>6</v>
      </c>
      <c r="BA294" s="13" t="s">
        <v>7</v>
      </c>
      <c r="BB294" s="8"/>
    </row>
    <row r="295" spans="1:54" x14ac:dyDescent="0.25">
      <c r="A295" s="25"/>
      <c r="B295" s="25"/>
      <c r="C295" s="14" t="s">
        <v>9</v>
      </c>
      <c r="D295" s="14" t="s">
        <v>9</v>
      </c>
      <c r="E295" s="14" t="s">
        <v>9</v>
      </c>
      <c r="F295" s="295" t="s">
        <v>2</v>
      </c>
      <c r="G295" s="295" t="s">
        <v>2</v>
      </c>
      <c r="J295" s="14" t="s">
        <v>9</v>
      </c>
      <c r="K295" s="14" t="s">
        <v>9</v>
      </c>
      <c r="L295" s="13" t="s">
        <v>7</v>
      </c>
      <c r="M295" s="13" t="s">
        <v>7</v>
      </c>
      <c r="Q295" s="15" t="s">
        <v>5</v>
      </c>
      <c r="R295" s="14" t="s">
        <v>9</v>
      </c>
      <c r="S295" s="11" t="s">
        <v>4</v>
      </c>
      <c r="T295" s="11" t="s">
        <v>4</v>
      </c>
      <c r="U295" s="11" t="s">
        <v>4</v>
      </c>
      <c r="X295" s="8" t="s">
        <v>3</v>
      </c>
      <c r="Y295" s="8" t="s">
        <v>3</v>
      </c>
      <c r="Z295" s="29"/>
      <c r="AA295" s="29"/>
      <c r="AB295" s="1"/>
      <c r="AD295" t="s">
        <v>0</v>
      </c>
      <c r="AF295" s="14" t="s">
        <v>9</v>
      </c>
      <c r="AG295" s="14" t="s">
        <v>9</v>
      </c>
      <c r="AH295" s="14" t="s">
        <v>9</v>
      </c>
      <c r="AI295" s="295" t="s">
        <v>2</v>
      </c>
      <c r="AJ295" s="295" t="s">
        <v>2</v>
      </c>
      <c r="AK295" s="8" t="s">
        <v>3</v>
      </c>
      <c r="AL295" s="15" t="s">
        <v>5</v>
      </c>
      <c r="AM295" s="13" t="s">
        <v>7</v>
      </c>
      <c r="AN295" s="15" t="s">
        <v>5</v>
      </c>
      <c r="AO295" s="15" t="s">
        <v>5</v>
      </c>
      <c r="AP295" s="15" t="s">
        <v>5</v>
      </c>
      <c r="AQ295" s="14" t="s">
        <v>9</v>
      </c>
      <c r="AR295" s="11" t="s">
        <v>4</v>
      </c>
      <c r="AS295" s="11" t="s">
        <v>4</v>
      </c>
      <c r="AT295" s="11" t="s">
        <v>4</v>
      </c>
      <c r="AU295" s="13" t="s">
        <v>7</v>
      </c>
      <c r="AV295" s="13" t="s">
        <v>7</v>
      </c>
      <c r="AW295" s="11" t="s">
        <v>4</v>
      </c>
      <c r="AX295" s="13" t="s">
        <v>7</v>
      </c>
      <c r="AY295" s="13" t="s">
        <v>7</v>
      </c>
      <c r="AZ295" s="8" t="s">
        <v>3</v>
      </c>
      <c r="BA295" s="8" t="s">
        <v>3</v>
      </c>
      <c r="BB295" s="29"/>
    </row>
    <row r="296" spans="1:54" x14ac:dyDescent="0.25">
      <c r="A296" s="25"/>
      <c r="B296" s="25"/>
      <c r="C296" s="13" t="s">
        <v>7</v>
      </c>
      <c r="D296" s="13" t="s">
        <v>7</v>
      </c>
      <c r="E296" s="13" t="s">
        <v>7</v>
      </c>
      <c r="F296" s="13" t="s">
        <v>7</v>
      </c>
      <c r="G296" s="13" t="s">
        <v>7</v>
      </c>
      <c r="J296" s="13" t="s">
        <v>7</v>
      </c>
      <c r="K296" s="11" t="s">
        <v>4</v>
      </c>
      <c r="L296" s="14" t="s">
        <v>9</v>
      </c>
      <c r="M296" s="14" t="s">
        <v>9</v>
      </c>
      <c r="Q296" s="11" t="s">
        <v>4</v>
      </c>
      <c r="R296" s="11" t="s">
        <v>4</v>
      </c>
      <c r="S296" s="14" t="s">
        <v>9</v>
      </c>
      <c r="T296" s="295" t="s">
        <v>2</v>
      </c>
      <c r="U296" s="295" t="s">
        <v>2</v>
      </c>
      <c r="V296" t="s">
        <v>0</v>
      </c>
      <c r="X296" s="13" t="s">
        <v>7</v>
      </c>
      <c r="Y296" s="295" t="s">
        <v>2</v>
      </c>
      <c r="Z296" s="29"/>
      <c r="AA296" s="29"/>
      <c r="AB296" s="1"/>
      <c r="AF296" s="13" t="s">
        <v>7</v>
      </c>
      <c r="AG296" s="13" t="s">
        <v>7</v>
      </c>
      <c r="AH296" s="13" t="s">
        <v>7</v>
      </c>
      <c r="AI296" s="13" t="s">
        <v>7</v>
      </c>
      <c r="AJ296" s="13" t="s">
        <v>7</v>
      </c>
      <c r="AK296" s="11" t="s">
        <v>4</v>
      </c>
      <c r="AL296" s="11" t="s">
        <v>4</v>
      </c>
      <c r="AM296" s="11" t="s">
        <v>4</v>
      </c>
      <c r="AN296" s="11" t="s">
        <v>4</v>
      </c>
      <c r="AO296" s="11" t="s">
        <v>4</v>
      </c>
      <c r="AP296" s="11" t="s">
        <v>4</v>
      </c>
      <c r="AQ296" s="11" t="s">
        <v>4</v>
      </c>
      <c r="AR296" s="14" t="s">
        <v>9</v>
      </c>
      <c r="AS296" s="295" t="s">
        <v>2</v>
      </c>
      <c r="AT296" s="295" t="s">
        <v>2</v>
      </c>
      <c r="AU296" s="11" t="s">
        <v>4</v>
      </c>
      <c r="AV296" s="11" t="s">
        <v>4</v>
      </c>
      <c r="AW296" s="8" t="s">
        <v>3</v>
      </c>
      <c r="AX296" s="8" t="s">
        <v>3</v>
      </c>
      <c r="AY296" s="18" t="s">
        <v>6</v>
      </c>
      <c r="AZ296" s="13" t="s">
        <v>7</v>
      </c>
      <c r="BA296" s="295" t="s">
        <v>2</v>
      </c>
      <c r="BB296" s="29"/>
    </row>
    <row r="297" spans="1:54" ht="15.75" thickBot="1" x14ac:dyDescent="0.3">
      <c r="A297" s="25"/>
      <c r="B297" s="25"/>
      <c r="C297" s="76" t="s">
        <v>4</v>
      </c>
      <c r="D297" s="76" t="s">
        <v>4</v>
      </c>
      <c r="E297" s="76" t="s">
        <v>4</v>
      </c>
      <c r="F297" s="76" t="s">
        <v>4</v>
      </c>
      <c r="G297" s="76" t="s">
        <v>4</v>
      </c>
      <c r="J297" s="76" t="s">
        <v>4</v>
      </c>
      <c r="K297" s="109" t="s">
        <v>2</v>
      </c>
      <c r="L297" s="76" t="s">
        <v>4</v>
      </c>
      <c r="M297" s="76" t="s">
        <v>4</v>
      </c>
      <c r="Q297" s="109" t="s">
        <v>2</v>
      </c>
      <c r="R297" s="109" t="s">
        <v>2</v>
      </c>
      <c r="S297" s="109" t="s">
        <v>2</v>
      </c>
      <c r="T297" s="21" t="s">
        <v>9</v>
      </c>
      <c r="U297" s="21" t="s">
        <v>9</v>
      </c>
      <c r="X297" s="21" t="s">
        <v>9</v>
      </c>
      <c r="Y297" s="21" t="s">
        <v>9</v>
      </c>
      <c r="Z297" s="31"/>
      <c r="AA297" s="31"/>
      <c r="AB297" s="2"/>
      <c r="AF297" s="76" t="s">
        <v>4</v>
      </c>
      <c r="AG297" s="76" t="s">
        <v>4</v>
      </c>
      <c r="AH297" s="76" t="s">
        <v>4</v>
      </c>
      <c r="AI297" s="76" t="s">
        <v>4</v>
      </c>
      <c r="AJ297" s="76" t="s">
        <v>4</v>
      </c>
      <c r="AK297" s="109" t="s">
        <v>2</v>
      </c>
      <c r="AL297" s="109" t="s">
        <v>2</v>
      </c>
      <c r="AM297" s="109" t="s">
        <v>2</v>
      </c>
      <c r="AN297" s="109" t="s">
        <v>2</v>
      </c>
      <c r="AO297" s="109" t="s">
        <v>2</v>
      </c>
      <c r="AP297" s="109" t="s">
        <v>2</v>
      </c>
      <c r="AQ297" s="109" t="s">
        <v>2</v>
      </c>
      <c r="AR297" s="109" t="s">
        <v>2</v>
      </c>
      <c r="AS297" s="21" t="s">
        <v>9</v>
      </c>
      <c r="AT297" s="21" t="s">
        <v>9</v>
      </c>
      <c r="AU297" s="21" t="s">
        <v>9</v>
      </c>
      <c r="AV297" s="21" t="s">
        <v>9</v>
      </c>
      <c r="AW297" s="21" t="s">
        <v>9</v>
      </c>
      <c r="AX297" s="21" t="s">
        <v>9</v>
      </c>
      <c r="AY297" s="21" t="s">
        <v>9</v>
      </c>
      <c r="AZ297" s="21" t="s">
        <v>9</v>
      </c>
      <c r="BA297" s="21" t="s">
        <v>9</v>
      </c>
      <c r="BB297" s="31"/>
    </row>
    <row r="298" spans="1:54" ht="15.75" thickBot="1" x14ac:dyDescent="0.3">
      <c r="L298" t="s">
        <v>0</v>
      </c>
      <c r="Q298" t="s">
        <v>0</v>
      </c>
      <c r="Y298" t="s">
        <v>0</v>
      </c>
      <c r="AA298" t="s">
        <v>0</v>
      </c>
      <c r="AE298" s="6" t="s">
        <v>95</v>
      </c>
      <c r="AF298" t="s">
        <v>0</v>
      </c>
    </row>
    <row r="299" spans="1:54" ht="15.75" thickBot="1" x14ac:dyDescent="0.3">
      <c r="J299" t="s">
        <v>0</v>
      </c>
      <c r="L299" s="6" t="s">
        <v>95</v>
      </c>
      <c r="M299" t="s">
        <v>0</v>
      </c>
      <c r="N299" t="s">
        <v>0</v>
      </c>
      <c r="T299" t="s">
        <v>0</v>
      </c>
      <c r="AE299" s="32" t="s">
        <v>3</v>
      </c>
      <c r="AG299" t="s">
        <v>0</v>
      </c>
      <c r="AH299" t="s">
        <v>0</v>
      </c>
      <c r="AJ299" s="9">
        <v>43289</v>
      </c>
      <c r="AN299" s="154"/>
      <c r="AO299" s="9">
        <v>43296</v>
      </c>
      <c r="AP299" t="s">
        <v>0</v>
      </c>
      <c r="AQ299" t="s">
        <v>0</v>
      </c>
      <c r="AT299" s="9">
        <v>43303</v>
      </c>
      <c r="AU299" t="s">
        <v>0</v>
      </c>
      <c r="AY299" s="9">
        <v>43310</v>
      </c>
      <c r="AZ299" t="s">
        <v>0</v>
      </c>
      <c r="BA299" t="s">
        <v>0</v>
      </c>
    </row>
    <row r="300" spans="1:54" ht="15.75" thickBot="1" x14ac:dyDescent="0.3">
      <c r="C300" s="9">
        <v>43290</v>
      </c>
      <c r="D300" s="9">
        <v>43291</v>
      </c>
      <c r="E300" s="9">
        <v>43292</v>
      </c>
      <c r="F300" s="9">
        <v>43293</v>
      </c>
      <c r="G300" s="9">
        <v>43294</v>
      </c>
      <c r="H300" t="s">
        <v>0</v>
      </c>
      <c r="N300" t="s">
        <v>0</v>
      </c>
      <c r="Q300" s="9">
        <v>43304</v>
      </c>
      <c r="R300" s="9">
        <v>43305</v>
      </c>
      <c r="S300" s="9">
        <v>43306</v>
      </c>
      <c r="T300" s="9">
        <v>43307</v>
      </c>
      <c r="U300" s="9">
        <v>43308</v>
      </c>
      <c r="V300" t="s">
        <v>0</v>
      </c>
      <c r="X300" s="5"/>
      <c r="Y300" s="5"/>
      <c r="Z300" s="5"/>
      <c r="AA300" s="5"/>
      <c r="AB300" s="5"/>
      <c r="AE300" s="18" t="s">
        <v>6</v>
      </c>
      <c r="AJ300" s="8" t="s">
        <v>3</v>
      </c>
      <c r="AN300" s="185"/>
      <c r="AO300" s="8" t="s">
        <v>3</v>
      </c>
      <c r="AT300" s="8" t="s">
        <v>3</v>
      </c>
      <c r="AY300" s="8" t="s">
        <v>3</v>
      </c>
    </row>
    <row r="301" spans="1:54" x14ac:dyDescent="0.25">
      <c r="C301" s="26" t="s">
        <v>6</v>
      </c>
      <c r="D301" s="26" t="s">
        <v>6</v>
      </c>
      <c r="E301" s="26" t="s">
        <v>6</v>
      </c>
      <c r="F301" s="8" t="s">
        <v>3</v>
      </c>
      <c r="G301" s="8" t="s">
        <v>3</v>
      </c>
      <c r="L301" s="32" t="s">
        <v>3</v>
      </c>
      <c r="Q301" s="15" t="s">
        <v>5</v>
      </c>
      <c r="R301" s="15" t="s">
        <v>5</v>
      </c>
      <c r="S301" s="70" t="s">
        <v>8</v>
      </c>
      <c r="T301" s="70" t="s">
        <v>8</v>
      </c>
      <c r="U301" s="70" t="s">
        <v>8</v>
      </c>
      <c r="X301" s="1"/>
      <c r="Y301" s="1"/>
      <c r="Z301" s="1"/>
      <c r="AA301" s="1"/>
      <c r="AB301" s="1"/>
      <c r="AE301" s="295" t="s">
        <v>2</v>
      </c>
      <c r="AJ301" s="295" t="s">
        <v>2</v>
      </c>
      <c r="AN301" s="25"/>
      <c r="AO301" s="18" t="s">
        <v>6</v>
      </c>
      <c r="AT301" s="15" t="s">
        <v>5</v>
      </c>
      <c r="AY301" s="16" t="s">
        <v>8</v>
      </c>
    </row>
    <row r="302" spans="1:54" x14ac:dyDescent="0.25">
      <c r="C302" s="16" t="s">
        <v>8</v>
      </c>
      <c r="D302" s="13" t="s">
        <v>7</v>
      </c>
      <c r="E302" s="8" t="s">
        <v>3</v>
      </c>
      <c r="F302" s="18" t="s">
        <v>6</v>
      </c>
      <c r="G302" s="16" t="s">
        <v>8</v>
      </c>
      <c r="L302" s="18" t="s">
        <v>6</v>
      </c>
      <c r="N302" t="s">
        <v>0</v>
      </c>
      <c r="Q302" s="18" t="s">
        <v>6</v>
      </c>
      <c r="R302" s="295" t="s">
        <v>2</v>
      </c>
      <c r="S302" s="13" t="s">
        <v>7</v>
      </c>
      <c r="T302" s="295" t="s">
        <v>2</v>
      </c>
      <c r="U302" s="295" t="s">
        <v>2</v>
      </c>
      <c r="X302" s="1"/>
      <c r="Y302" s="1"/>
      <c r="Z302" s="1"/>
      <c r="AA302" s="1"/>
      <c r="AB302" s="1"/>
      <c r="AE302" s="15" t="s">
        <v>5</v>
      </c>
      <c r="AJ302" s="15" t="s">
        <v>5</v>
      </c>
      <c r="AN302" s="212"/>
      <c r="AO302" s="16" t="s">
        <v>8</v>
      </c>
      <c r="AT302" s="18" t="s">
        <v>6</v>
      </c>
      <c r="AY302" s="295" t="s">
        <v>2</v>
      </c>
    </row>
    <row r="303" spans="1:54" x14ac:dyDescent="0.25">
      <c r="C303" s="13" t="s">
        <v>7</v>
      </c>
      <c r="D303" s="16" t="s">
        <v>8</v>
      </c>
      <c r="E303" s="14" t="s">
        <v>9</v>
      </c>
      <c r="F303" s="16" t="s">
        <v>8</v>
      </c>
      <c r="G303" s="18" t="s">
        <v>6</v>
      </c>
      <c r="J303" t="s">
        <v>0</v>
      </c>
      <c r="K303" t="s">
        <v>0</v>
      </c>
      <c r="L303" s="295" t="s">
        <v>2</v>
      </c>
      <c r="Q303" s="295" t="s">
        <v>2</v>
      </c>
      <c r="R303" s="18" t="s">
        <v>6</v>
      </c>
      <c r="S303" s="295" t="s">
        <v>2</v>
      </c>
      <c r="T303" s="15" t="s">
        <v>5</v>
      </c>
      <c r="U303" s="8" t="s">
        <v>3</v>
      </c>
      <c r="X303" s="1"/>
      <c r="Y303" s="1"/>
      <c r="Z303" s="1"/>
      <c r="AA303" s="1"/>
      <c r="AB303" s="1"/>
      <c r="AE303" s="16" t="s">
        <v>8</v>
      </c>
      <c r="AF303" t="s">
        <v>0</v>
      </c>
      <c r="AJ303" s="16" t="s">
        <v>8</v>
      </c>
      <c r="AN303" s="25"/>
      <c r="AO303" s="13" t="s">
        <v>7</v>
      </c>
      <c r="AT303" s="295" t="s">
        <v>2</v>
      </c>
      <c r="AY303" s="15" t="s">
        <v>5</v>
      </c>
    </row>
    <row r="304" spans="1:54" x14ac:dyDescent="0.25">
      <c r="C304" s="14" t="s">
        <v>9</v>
      </c>
      <c r="D304" s="14" t="s">
        <v>9</v>
      </c>
      <c r="E304" s="16" t="s">
        <v>8</v>
      </c>
      <c r="F304" s="14" t="s">
        <v>9</v>
      </c>
      <c r="G304" s="13" t="s">
        <v>7</v>
      </c>
      <c r="L304" s="15" t="s">
        <v>5</v>
      </c>
      <c r="Q304" s="16" t="s">
        <v>8</v>
      </c>
      <c r="R304" s="16" t="s">
        <v>8</v>
      </c>
      <c r="S304" s="15" t="s">
        <v>5</v>
      </c>
      <c r="T304" s="18" t="s">
        <v>6</v>
      </c>
      <c r="U304" s="15" t="s">
        <v>5</v>
      </c>
      <c r="X304" s="1"/>
      <c r="Y304" s="1"/>
      <c r="Z304" s="1"/>
      <c r="AA304" s="1"/>
      <c r="AB304" s="1"/>
      <c r="AE304" s="14" t="s">
        <v>9</v>
      </c>
      <c r="AF304" t="s">
        <v>0</v>
      </c>
      <c r="AJ304" s="18" t="s">
        <v>6</v>
      </c>
      <c r="AN304" s="25"/>
      <c r="AO304" s="15" t="s">
        <v>5</v>
      </c>
      <c r="AT304" s="16" t="s">
        <v>8</v>
      </c>
      <c r="AY304" s="18" t="s">
        <v>6</v>
      </c>
    </row>
    <row r="305" spans="1:54" x14ac:dyDescent="0.25">
      <c r="C305" s="15" t="s">
        <v>5</v>
      </c>
      <c r="D305" s="8" t="s">
        <v>3</v>
      </c>
      <c r="E305" s="15" t="s">
        <v>5</v>
      </c>
      <c r="F305" s="13" t="s">
        <v>7</v>
      </c>
      <c r="G305" s="14" t="s">
        <v>9</v>
      </c>
      <c r="L305" s="16" t="s">
        <v>8</v>
      </c>
      <c r="Q305" s="8" t="s">
        <v>3</v>
      </c>
      <c r="R305" s="8" t="s">
        <v>3</v>
      </c>
      <c r="S305" s="18" t="s">
        <v>6</v>
      </c>
      <c r="T305" s="11" t="s">
        <v>4</v>
      </c>
      <c r="U305" s="11" t="s">
        <v>4</v>
      </c>
      <c r="X305" s="1"/>
      <c r="Y305" s="1"/>
      <c r="Z305" s="1"/>
      <c r="AA305" s="1"/>
      <c r="AB305" s="1"/>
      <c r="AE305" s="13" t="s">
        <v>7</v>
      </c>
      <c r="AJ305" s="14" t="s">
        <v>9</v>
      </c>
      <c r="AN305" s="25"/>
      <c r="AO305" s="14" t="s">
        <v>9</v>
      </c>
      <c r="AT305" s="13" t="s">
        <v>7</v>
      </c>
      <c r="AY305" s="13" t="s">
        <v>7</v>
      </c>
    </row>
    <row r="306" spans="1:54" ht="15.75" thickBot="1" x14ac:dyDescent="0.3">
      <c r="C306" s="8" t="s">
        <v>3</v>
      </c>
      <c r="D306" s="15" t="s">
        <v>5</v>
      </c>
      <c r="E306" s="13" t="s">
        <v>7</v>
      </c>
      <c r="F306" s="15" t="s">
        <v>5</v>
      </c>
      <c r="G306" s="15" t="s">
        <v>5</v>
      </c>
      <c r="L306" s="14" t="s">
        <v>9</v>
      </c>
      <c r="Q306" s="13" t="s">
        <v>7</v>
      </c>
      <c r="R306" s="13" t="s">
        <v>7</v>
      </c>
      <c r="S306" s="11" t="s">
        <v>4</v>
      </c>
      <c r="T306" s="13" t="s">
        <v>7</v>
      </c>
      <c r="U306" s="13" t="s">
        <v>7</v>
      </c>
      <c r="X306" s="1"/>
      <c r="Y306" s="1"/>
      <c r="Z306" s="1"/>
      <c r="AA306" s="1"/>
      <c r="AB306" s="1"/>
      <c r="AE306" s="76" t="s">
        <v>4</v>
      </c>
      <c r="AJ306" s="13" t="s">
        <v>7</v>
      </c>
      <c r="AN306" s="25"/>
      <c r="AO306" s="11" t="s">
        <v>4</v>
      </c>
      <c r="AT306" s="14" t="s">
        <v>9</v>
      </c>
      <c r="AY306" s="14" t="s">
        <v>9</v>
      </c>
    </row>
    <row r="307" spans="1:54" ht="15.75" thickBot="1" x14ac:dyDescent="0.3">
      <c r="C307" s="11" t="s">
        <v>4</v>
      </c>
      <c r="D307" s="11" t="s">
        <v>4</v>
      </c>
      <c r="E307" s="11" t="s">
        <v>4</v>
      </c>
      <c r="F307" s="11" t="s">
        <v>4</v>
      </c>
      <c r="G307" s="11" t="s">
        <v>4</v>
      </c>
      <c r="L307" s="13" t="s">
        <v>7</v>
      </c>
      <c r="Q307" s="11" t="s">
        <v>4</v>
      </c>
      <c r="R307" s="11" t="s">
        <v>4</v>
      </c>
      <c r="S307" s="8" t="s">
        <v>3</v>
      </c>
      <c r="T307" s="8" t="s">
        <v>3</v>
      </c>
      <c r="U307" s="18" t="s">
        <v>6</v>
      </c>
      <c r="X307" s="1"/>
      <c r="Y307" s="1"/>
      <c r="Z307" s="1"/>
      <c r="AA307" s="1"/>
      <c r="AB307" s="1"/>
      <c r="AJ307" s="76" t="s">
        <v>4</v>
      </c>
      <c r="AN307" s="25"/>
      <c r="AO307" s="109" t="s">
        <v>2</v>
      </c>
      <c r="AT307" s="76" t="s">
        <v>4</v>
      </c>
      <c r="AY307" s="76" t="s">
        <v>4</v>
      </c>
    </row>
    <row r="308" spans="1:54" ht="15.75" thickBot="1" x14ac:dyDescent="0.3">
      <c r="C308" s="109" t="s">
        <v>2</v>
      </c>
      <c r="D308" s="109" t="s">
        <v>2</v>
      </c>
      <c r="E308" s="109" t="s">
        <v>2</v>
      </c>
      <c r="F308" s="109" t="s">
        <v>2</v>
      </c>
      <c r="G308" s="109" t="s">
        <v>2</v>
      </c>
      <c r="L308" s="76" t="s">
        <v>4</v>
      </c>
      <c r="Q308" s="21" t="s">
        <v>9</v>
      </c>
      <c r="R308" s="21" t="s">
        <v>9</v>
      </c>
      <c r="S308" s="21" t="s">
        <v>9</v>
      </c>
      <c r="T308" s="21" t="s">
        <v>9</v>
      </c>
      <c r="U308" s="21" t="s">
        <v>9</v>
      </c>
      <c r="X308" s="2"/>
      <c r="Y308" s="2"/>
      <c r="Z308" s="2"/>
      <c r="AA308" s="2"/>
      <c r="AB308" s="2"/>
    </row>
    <row r="309" spans="1:54" x14ac:dyDescent="0.25">
      <c r="J309" t="s">
        <v>0</v>
      </c>
      <c r="Q309" t="s">
        <v>0</v>
      </c>
    </row>
    <row r="310" spans="1:54" ht="15.75" thickBot="1" x14ac:dyDescent="0.3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 t="s">
        <v>0</v>
      </c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</row>
    <row r="311" spans="1:54" ht="15.75" thickBot="1" x14ac:dyDescent="0.3">
      <c r="A311" s="154"/>
      <c r="B311" s="154"/>
      <c r="C311" s="9"/>
      <c r="D311" s="9"/>
      <c r="E311" s="9">
        <v>43313</v>
      </c>
      <c r="F311" s="9">
        <v>43314</v>
      </c>
      <c r="G311" s="9">
        <v>43315</v>
      </c>
      <c r="H311" s="3"/>
      <c r="I311" s="281" t="s">
        <v>0</v>
      </c>
      <c r="J311" s="9">
        <v>43317</v>
      </c>
      <c r="K311" s="9">
        <v>43324</v>
      </c>
      <c r="L311" s="9">
        <v>43331</v>
      </c>
      <c r="M311" s="9">
        <v>43338</v>
      </c>
      <c r="N311" s="3" t="s">
        <v>0</v>
      </c>
      <c r="O311" s="4"/>
      <c r="P311" s="281"/>
      <c r="Q311" s="9">
        <v>43325</v>
      </c>
      <c r="R311" s="9">
        <v>43326</v>
      </c>
      <c r="S311" s="9">
        <v>43327</v>
      </c>
      <c r="T311" s="9">
        <v>43328</v>
      </c>
      <c r="U311" s="9">
        <v>43329</v>
      </c>
      <c r="V311" s="4" t="s">
        <v>0</v>
      </c>
      <c r="W311" s="4"/>
      <c r="X311" s="9">
        <v>43339</v>
      </c>
      <c r="Y311" s="9">
        <v>43340</v>
      </c>
      <c r="Z311" s="9">
        <v>43341</v>
      </c>
      <c r="AA311" s="9">
        <v>43342</v>
      </c>
      <c r="AB311" s="9">
        <v>43343</v>
      </c>
      <c r="AF311" s="9">
        <v>43313</v>
      </c>
      <c r="AG311" s="9">
        <v>43314</v>
      </c>
      <c r="AH311" s="9">
        <v>43315</v>
      </c>
      <c r="AI311" s="9">
        <v>43318</v>
      </c>
      <c r="AJ311" s="9">
        <v>43319</v>
      </c>
      <c r="AK311" s="9">
        <v>43320</v>
      </c>
      <c r="AL311" s="9">
        <v>43321</v>
      </c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40"/>
      <c r="AZ311" s="40"/>
      <c r="BA311" s="40"/>
      <c r="BB311" s="40"/>
    </row>
    <row r="312" spans="1:54" x14ac:dyDescent="0.25">
      <c r="A312" s="25"/>
      <c r="B312" s="25"/>
      <c r="C312" s="30"/>
      <c r="D312" s="8"/>
      <c r="E312" s="70" t="s">
        <v>8</v>
      </c>
      <c r="F312" s="70" t="s">
        <v>8</v>
      </c>
      <c r="G312" s="70" t="s">
        <v>8</v>
      </c>
      <c r="H312" t="s">
        <v>0</v>
      </c>
      <c r="J312" s="8" t="s">
        <v>3</v>
      </c>
      <c r="K312" s="8"/>
      <c r="L312" s="8"/>
      <c r="M312" s="8"/>
      <c r="Q312" s="32"/>
      <c r="R312" s="8"/>
      <c r="S312" s="8"/>
      <c r="T312" s="225"/>
      <c r="U312" s="32"/>
      <c r="X312" s="32"/>
      <c r="Y312" s="32"/>
      <c r="Z312" s="32"/>
      <c r="AA312" s="32"/>
      <c r="AB312" s="1"/>
      <c r="AF312" s="70" t="s">
        <v>8</v>
      </c>
      <c r="AG312" s="70" t="s">
        <v>8</v>
      </c>
      <c r="AH312" s="70" t="s">
        <v>8</v>
      </c>
      <c r="AI312" s="70" t="s">
        <v>8</v>
      </c>
      <c r="AJ312" s="70" t="s">
        <v>8</v>
      </c>
      <c r="AK312" s="70" t="s">
        <v>8</v>
      </c>
      <c r="AL312" s="70" t="s">
        <v>8</v>
      </c>
      <c r="AM312" s="29"/>
      <c r="AN312" s="32"/>
      <c r="AO312" s="32"/>
      <c r="AP312" s="8"/>
      <c r="AQ312" s="29"/>
      <c r="AR312" s="32"/>
      <c r="AS312" s="32"/>
      <c r="AT312" s="225"/>
      <c r="AU312" s="225"/>
      <c r="AV312" s="225"/>
      <c r="AW312" s="225"/>
      <c r="AX312" s="32"/>
      <c r="AY312" s="32"/>
      <c r="AZ312" s="32"/>
      <c r="BA312" s="32"/>
      <c r="BB312" s="32"/>
    </row>
    <row r="313" spans="1:54" x14ac:dyDescent="0.25">
      <c r="A313" s="25"/>
      <c r="B313" s="25"/>
      <c r="C313" s="29"/>
      <c r="D313" s="29"/>
      <c r="E313" s="15" t="s">
        <v>5</v>
      </c>
      <c r="F313" s="15" t="s">
        <v>5</v>
      </c>
      <c r="G313" s="8" t="s">
        <v>3</v>
      </c>
      <c r="J313" s="16" t="s">
        <v>8</v>
      </c>
      <c r="K313" s="29"/>
      <c r="L313" s="29"/>
      <c r="M313" s="409"/>
      <c r="Q313" s="29"/>
      <c r="R313" s="29"/>
      <c r="S313" s="29"/>
      <c r="T313" s="37"/>
      <c r="U313" s="29"/>
      <c r="X313" s="29"/>
      <c r="Y313" s="29"/>
      <c r="Z313" s="29"/>
      <c r="AA313" s="29"/>
      <c r="AB313" s="1"/>
      <c r="AD313" t="s">
        <v>0</v>
      </c>
      <c r="AF313" s="15" t="s">
        <v>5</v>
      </c>
      <c r="AG313" s="15" t="s">
        <v>5</v>
      </c>
      <c r="AH313" s="8" t="s">
        <v>3</v>
      </c>
      <c r="AI313" s="295" t="s">
        <v>2</v>
      </c>
      <c r="AJ313" s="13" t="s">
        <v>7</v>
      </c>
      <c r="AK313" s="13" t="s">
        <v>7</v>
      </c>
      <c r="AL313" s="295" t="s">
        <v>2</v>
      </c>
      <c r="AM313" s="29"/>
      <c r="AN313" s="8"/>
      <c r="AO313" s="8"/>
      <c r="AP313" s="29"/>
      <c r="AQ313" s="29"/>
      <c r="AR313" s="8"/>
      <c r="AS313" s="8"/>
      <c r="AT313" s="8"/>
      <c r="AU313" s="29"/>
      <c r="AV313" s="8"/>
      <c r="AW313" s="409"/>
      <c r="AX313" s="29"/>
      <c r="AY313" s="29"/>
      <c r="AZ313" s="29"/>
      <c r="BA313" s="29"/>
      <c r="BB313" s="29"/>
    </row>
    <row r="314" spans="1:54" x14ac:dyDescent="0.25">
      <c r="A314" s="25"/>
      <c r="B314" s="25"/>
      <c r="C314" s="29"/>
      <c r="D314" s="409"/>
      <c r="E314" s="13" t="s">
        <v>7</v>
      </c>
      <c r="F314" s="8" t="s">
        <v>3</v>
      </c>
      <c r="G314" s="295" t="s">
        <v>2</v>
      </c>
      <c r="J314" s="295" t="s">
        <v>2</v>
      </c>
      <c r="K314" s="409"/>
      <c r="L314" s="409"/>
      <c r="M314" s="29"/>
      <c r="Q314" s="29"/>
      <c r="R314" s="29"/>
      <c r="S314" s="29"/>
      <c r="T314" s="37"/>
      <c r="U314" s="29"/>
      <c r="X314" s="29"/>
      <c r="Y314" s="8"/>
      <c r="Z314" s="8"/>
      <c r="AA314" s="29"/>
      <c r="AB314" s="1"/>
      <c r="AF314" s="13" t="s">
        <v>7</v>
      </c>
      <c r="AG314" s="8" t="s">
        <v>3</v>
      </c>
      <c r="AH314" s="295" t="s">
        <v>2</v>
      </c>
      <c r="AI314" s="8" t="s">
        <v>3</v>
      </c>
      <c r="AJ314" s="295" t="s">
        <v>2</v>
      </c>
      <c r="AK314" s="295" t="s">
        <v>2</v>
      </c>
      <c r="AL314" s="8" t="s">
        <v>3</v>
      </c>
      <c r="AM314" s="409"/>
      <c r="AN314" s="29"/>
      <c r="AO314" s="29"/>
      <c r="AP314" s="29"/>
      <c r="AQ314" s="29"/>
      <c r="AR314" s="29"/>
      <c r="AS314" s="29"/>
      <c r="AT314" s="29"/>
      <c r="AU314" s="8"/>
      <c r="AV314" s="29"/>
      <c r="AW314" s="29"/>
      <c r="AX314" s="29"/>
      <c r="AY314" s="29"/>
      <c r="AZ314" s="8"/>
      <c r="BA314" s="8"/>
      <c r="BB314" s="29"/>
    </row>
    <row r="315" spans="1:54" x14ac:dyDescent="0.25">
      <c r="A315" s="25"/>
      <c r="B315" s="25"/>
      <c r="C315" s="29"/>
      <c r="D315" s="29"/>
      <c r="E315" s="8" t="s">
        <v>3</v>
      </c>
      <c r="F315" s="295" t="s">
        <v>2</v>
      </c>
      <c r="G315" s="15" t="s">
        <v>5</v>
      </c>
      <c r="J315" s="15" t="s">
        <v>5</v>
      </c>
      <c r="K315" s="29"/>
      <c r="L315" s="29"/>
      <c r="M315" s="29"/>
      <c r="Q315" s="409"/>
      <c r="R315" s="409"/>
      <c r="S315" s="29"/>
      <c r="T315" s="37"/>
      <c r="U315" s="29"/>
      <c r="X315" s="29"/>
      <c r="Y315" s="29"/>
      <c r="Z315" s="29"/>
      <c r="AA315" s="29"/>
      <c r="AB315" s="1"/>
      <c r="AF315" s="8" t="s">
        <v>3</v>
      </c>
      <c r="AG315" s="295" t="s">
        <v>2</v>
      </c>
      <c r="AH315" s="15" t="s">
        <v>5</v>
      </c>
      <c r="AI315" s="15" t="s">
        <v>5</v>
      </c>
      <c r="AJ315" s="8" t="s">
        <v>3</v>
      </c>
      <c r="AK315" s="8" t="s">
        <v>3</v>
      </c>
      <c r="AL315" s="13" t="s">
        <v>7</v>
      </c>
      <c r="AM315" s="29"/>
      <c r="AN315" s="409"/>
      <c r="AO315" s="409"/>
      <c r="AP315" s="409"/>
      <c r="AQ315" s="29"/>
      <c r="AR315" s="29"/>
      <c r="AS315" s="29"/>
      <c r="AT315" s="29"/>
      <c r="AU315" s="29"/>
      <c r="AV315" s="29"/>
      <c r="AW315" s="8"/>
      <c r="AX315" s="8"/>
      <c r="AY315" s="8"/>
      <c r="AZ315" s="29"/>
      <c r="BA315" s="29"/>
      <c r="BB315" s="29"/>
    </row>
    <row r="316" spans="1:54" x14ac:dyDescent="0.25">
      <c r="A316" s="25"/>
      <c r="B316" s="25"/>
      <c r="C316" s="29"/>
      <c r="D316" s="29"/>
      <c r="E316" s="18" t="s">
        <v>6</v>
      </c>
      <c r="F316" s="13" t="s">
        <v>7</v>
      </c>
      <c r="G316" s="13" t="s">
        <v>7</v>
      </c>
      <c r="J316" s="13" t="s">
        <v>7</v>
      </c>
      <c r="K316" s="29"/>
      <c r="L316" s="29"/>
      <c r="M316" s="29"/>
      <c r="Q316" s="29"/>
      <c r="R316" s="29"/>
      <c r="S316" s="409"/>
      <c r="T316" s="37"/>
      <c r="U316" s="29"/>
      <c r="X316" s="29"/>
      <c r="Y316" s="29"/>
      <c r="Z316" s="29"/>
      <c r="AA316" s="8"/>
      <c r="AB316" s="1"/>
      <c r="AF316" s="18" t="s">
        <v>6</v>
      </c>
      <c r="AG316" s="13" t="s">
        <v>7</v>
      </c>
      <c r="AH316" s="13" t="s">
        <v>7</v>
      </c>
      <c r="AI316" s="13" t="s">
        <v>7</v>
      </c>
      <c r="AJ316" s="15" t="s">
        <v>5</v>
      </c>
      <c r="AK316" s="15" t="s">
        <v>5</v>
      </c>
      <c r="AL316" s="15" t="s">
        <v>5</v>
      </c>
      <c r="AM316" s="29"/>
      <c r="AN316" s="29"/>
      <c r="AO316" s="29"/>
      <c r="AP316" s="29"/>
      <c r="AQ316" s="409"/>
      <c r="AR316" s="29"/>
      <c r="AS316" s="29"/>
      <c r="AT316" s="29"/>
      <c r="AU316" s="29"/>
      <c r="AV316" s="409"/>
      <c r="AW316" s="29"/>
      <c r="AX316" s="29"/>
      <c r="AY316" s="29"/>
      <c r="AZ316" s="29"/>
      <c r="BA316" s="29"/>
      <c r="BB316" s="8"/>
    </row>
    <row r="317" spans="1:54" x14ac:dyDescent="0.25">
      <c r="A317" s="25"/>
      <c r="B317" s="25"/>
      <c r="C317" s="29"/>
      <c r="D317" s="29"/>
      <c r="E317" s="11" t="s">
        <v>4</v>
      </c>
      <c r="F317" s="18" t="s">
        <v>6</v>
      </c>
      <c r="G317" s="18" t="s">
        <v>6</v>
      </c>
      <c r="J317" s="18" t="s">
        <v>6</v>
      </c>
      <c r="K317" s="29"/>
      <c r="L317" s="29"/>
      <c r="M317" s="29"/>
      <c r="Q317" s="29"/>
      <c r="R317" s="29"/>
      <c r="S317" s="29"/>
      <c r="T317" s="410"/>
      <c r="U317" s="409"/>
      <c r="X317" s="29"/>
      <c r="Y317" s="29"/>
      <c r="Z317" s="29"/>
      <c r="AA317" s="29"/>
      <c r="AB317" s="1"/>
      <c r="AD317" t="s">
        <v>0</v>
      </c>
      <c r="AF317" s="11" t="s">
        <v>4</v>
      </c>
      <c r="AG317" s="18" t="s">
        <v>6</v>
      </c>
      <c r="AH317" s="18" t="s">
        <v>6</v>
      </c>
      <c r="AI317" s="11" t="s">
        <v>4</v>
      </c>
      <c r="AJ317" s="18" t="s">
        <v>6</v>
      </c>
      <c r="AK317" s="18" t="s">
        <v>6</v>
      </c>
      <c r="AL317" s="18" t="s">
        <v>6</v>
      </c>
      <c r="AM317" s="29"/>
      <c r="AN317" s="29"/>
      <c r="AO317" s="29"/>
      <c r="AP317" s="29"/>
      <c r="AQ317" s="29"/>
      <c r="AR317" s="409"/>
      <c r="AS317" s="409"/>
      <c r="AT317" s="409"/>
      <c r="AU317" s="409"/>
      <c r="AV317" s="29"/>
      <c r="AW317" s="29"/>
      <c r="AX317" s="29"/>
      <c r="AY317" s="29"/>
      <c r="AZ317" s="29"/>
      <c r="BA317" s="29"/>
      <c r="BB317" s="29"/>
    </row>
    <row r="318" spans="1:54" x14ac:dyDescent="0.25">
      <c r="A318" s="25"/>
      <c r="B318" s="25"/>
      <c r="C318" s="29"/>
      <c r="D318" s="29"/>
      <c r="E318" s="14" t="s">
        <v>9</v>
      </c>
      <c r="F318" s="14" t="s">
        <v>9</v>
      </c>
      <c r="G318" s="11" t="s">
        <v>4</v>
      </c>
      <c r="J318" s="14" t="s">
        <v>9</v>
      </c>
      <c r="K318" s="29"/>
      <c r="L318" s="29"/>
      <c r="M318" s="29"/>
      <c r="N318" t="s">
        <v>0</v>
      </c>
      <c r="Q318" s="29"/>
      <c r="R318" s="29"/>
      <c r="S318" s="29"/>
      <c r="T318" s="37"/>
      <c r="U318" s="29"/>
      <c r="V318" t="s">
        <v>0</v>
      </c>
      <c r="X318" s="29"/>
      <c r="Y318" s="29"/>
      <c r="Z318" s="29"/>
      <c r="AA318" s="29"/>
      <c r="AB318" s="1"/>
      <c r="AF318" s="14" t="s">
        <v>9</v>
      </c>
      <c r="AG318" s="14" t="s">
        <v>9</v>
      </c>
      <c r="AH318" s="11" t="s">
        <v>4</v>
      </c>
      <c r="AI318" s="18" t="s">
        <v>6</v>
      </c>
      <c r="AJ318" s="11" t="s">
        <v>4</v>
      </c>
      <c r="AK318" s="11" t="s">
        <v>4</v>
      </c>
      <c r="AL318" s="14" t="s">
        <v>9</v>
      </c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</row>
    <row r="319" spans="1:54" ht="15.75" thickBot="1" x14ac:dyDescent="0.3">
      <c r="A319" s="25"/>
      <c r="B319" s="25"/>
      <c r="C319" s="31"/>
      <c r="D319" s="168"/>
      <c r="E319" s="109" t="s">
        <v>2</v>
      </c>
      <c r="F319" s="76" t="s">
        <v>4</v>
      </c>
      <c r="G319" s="21" t="s">
        <v>9</v>
      </c>
      <c r="J319" s="76" t="s">
        <v>4</v>
      </c>
      <c r="K319" s="31"/>
      <c r="L319" s="168"/>
      <c r="M319" s="31"/>
      <c r="Q319" s="168"/>
      <c r="R319" s="168"/>
      <c r="S319" s="168"/>
      <c r="T319" s="168"/>
      <c r="U319" s="31"/>
      <c r="X319" s="31"/>
      <c r="Y319" s="31"/>
      <c r="Z319" s="31"/>
      <c r="AA319" s="31"/>
      <c r="AB319" s="2"/>
      <c r="AF319" s="109" t="s">
        <v>2</v>
      </c>
      <c r="AG319" s="76" t="s">
        <v>4</v>
      </c>
      <c r="AH319" s="21" t="s">
        <v>9</v>
      </c>
      <c r="AI319" s="21" t="s">
        <v>9</v>
      </c>
      <c r="AJ319" s="21" t="s">
        <v>9</v>
      </c>
      <c r="AK319" s="21" t="s">
        <v>9</v>
      </c>
      <c r="AL319" s="76" t="s">
        <v>4</v>
      </c>
      <c r="AM319" s="168"/>
      <c r="AN319" s="31"/>
      <c r="AO319" s="168"/>
      <c r="AP319" s="168"/>
      <c r="AQ319" s="168"/>
      <c r="AR319" s="168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</row>
    <row r="320" spans="1:54" ht="15.75" thickBot="1" x14ac:dyDescent="0.3">
      <c r="L320" t="s">
        <v>0</v>
      </c>
      <c r="Q320" t="s">
        <v>0</v>
      </c>
      <c r="AA320" t="s">
        <v>0</v>
      </c>
      <c r="AD320" t="s">
        <v>0</v>
      </c>
      <c r="AE320" s="6" t="s">
        <v>22</v>
      </c>
    </row>
    <row r="321" spans="1:54" ht="15.75" thickBot="1" x14ac:dyDescent="0.3">
      <c r="C321" t="s">
        <v>0</v>
      </c>
      <c r="H321" t="s">
        <v>0</v>
      </c>
      <c r="J321" t="s">
        <v>0</v>
      </c>
      <c r="L321" s="6" t="s">
        <v>22</v>
      </c>
      <c r="M321" t="s">
        <v>0</v>
      </c>
      <c r="N321" t="s">
        <v>0</v>
      </c>
      <c r="AD321" t="s">
        <v>0</v>
      </c>
      <c r="AE321" s="26" t="s">
        <v>6</v>
      </c>
      <c r="AF321" t="s">
        <v>0</v>
      </c>
      <c r="AG321" t="s">
        <v>0</v>
      </c>
      <c r="AH321" s="9">
        <v>43317</v>
      </c>
      <c r="AI321" t="s">
        <v>0</v>
      </c>
      <c r="AJ321" t="s">
        <v>0</v>
      </c>
      <c r="AN321" s="9"/>
      <c r="AS321" s="9"/>
      <c r="AU321" t="s">
        <v>0</v>
      </c>
      <c r="AX321" s="9"/>
    </row>
    <row r="322" spans="1:54" ht="15.75" thickBot="1" x14ac:dyDescent="0.3">
      <c r="C322" s="9">
        <v>43318</v>
      </c>
      <c r="D322" s="9">
        <v>43319</v>
      </c>
      <c r="E322" s="9">
        <v>43320</v>
      </c>
      <c r="F322" s="9">
        <v>43321</v>
      </c>
      <c r="G322" s="9">
        <v>43322</v>
      </c>
      <c r="H322" t="s">
        <v>0</v>
      </c>
      <c r="N322" t="s">
        <v>0</v>
      </c>
      <c r="Q322" s="9">
        <v>43332</v>
      </c>
      <c r="R322" s="9">
        <v>43333</v>
      </c>
      <c r="S322" s="9">
        <v>43334</v>
      </c>
      <c r="T322" s="9">
        <v>43335</v>
      </c>
      <c r="U322" s="9">
        <v>43336</v>
      </c>
      <c r="X322" s="5"/>
      <c r="Y322" s="5"/>
      <c r="Z322" s="5"/>
      <c r="AA322" s="5"/>
      <c r="AB322" s="5"/>
      <c r="AE322" s="8" t="s">
        <v>3</v>
      </c>
      <c r="AH322" s="8" t="s">
        <v>3</v>
      </c>
      <c r="AN322" s="8"/>
      <c r="AS322" s="118"/>
      <c r="AX322" s="8"/>
    </row>
    <row r="323" spans="1:54" x14ac:dyDescent="0.25">
      <c r="C323" s="70" t="s">
        <v>8</v>
      </c>
      <c r="D323" s="70" t="s">
        <v>8</v>
      </c>
      <c r="E323" s="70" t="s">
        <v>8</v>
      </c>
      <c r="F323" s="70" t="s">
        <v>8</v>
      </c>
      <c r="G323" s="32"/>
      <c r="L323" s="26" t="s">
        <v>6</v>
      </c>
      <c r="Q323" s="225"/>
      <c r="R323" s="225"/>
      <c r="S323" s="225"/>
      <c r="T323" s="225"/>
      <c r="U323" s="32"/>
      <c r="X323" s="1"/>
      <c r="Y323" s="1"/>
      <c r="Z323" s="1"/>
      <c r="AA323" s="1"/>
      <c r="AB323" s="1"/>
      <c r="AE323" s="16" t="s">
        <v>8</v>
      </c>
      <c r="AH323" s="16" t="s">
        <v>8</v>
      </c>
      <c r="AN323" s="29"/>
      <c r="AS323" s="29"/>
      <c r="AX323" s="409"/>
    </row>
    <row r="324" spans="1:54" x14ac:dyDescent="0.25">
      <c r="C324" s="295" t="s">
        <v>2</v>
      </c>
      <c r="D324" s="13" t="s">
        <v>7</v>
      </c>
      <c r="E324" s="13" t="s">
        <v>7</v>
      </c>
      <c r="F324" s="295" t="s">
        <v>2</v>
      </c>
      <c r="G324" s="29"/>
      <c r="L324" s="8" t="s">
        <v>3</v>
      </c>
      <c r="N324" t="s">
        <v>0</v>
      </c>
      <c r="Q324" s="29"/>
      <c r="R324" s="29"/>
      <c r="S324" s="29"/>
      <c r="T324" s="409"/>
      <c r="U324" s="29"/>
      <c r="X324" s="1"/>
      <c r="Y324" s="1"/>
      <c r="Z324" s="1"/>
      <c r="AA324" s="1"/>
      <c r="AB324" s="1"/>
      <c r="AE324" s="295" t="s">
        <v>2</v>
      </c>
      <c r="AH324" s="295" t="s">
        <v>2</v>
      </c>
      <c r="AN324" s="409"/>
      <c r="AS324" s="409"/>
      <c r="AX324" s="29"/>
    </row>
    <row r="325" spans="1:54" x14ac:dyDescent="0.25">
      <c r="C325" s="8" t="s">
        <v>3</v>
      </c>
      <c r="D325" s="295" t="s">
        <v>2</v>
      </c>
      <c r="E325" s="295" t="s">
        <v>2</v>
      </c>
      <c r="F325" s="8" t="s">
        <v>3</v>
      </c>
      <c r="G325" s="29"/>
      <c r="J325" t="s">
        <v>0</v>
      </c>
      <c r="L325" s="16" t="s">
        <v>8</v>
      </c>
      <c r="Q325" s="29"/>
      <c r="R325" s="29"/>
      <c r="S325" s="29"/>
      <c r="T325" s="29"/>
      <c r="U325" s="29"/>
      <c r="X325" s="1"/>
      <c r="Y325" s="1"/>
      <c r="Z325" s="1"/>
      <c r="AA325" s="1"/>
      <c r="AB325" s="1"/>
      <c r="AE325" s="15" t="s">
        <v>5</v>
      </c>
      <c r="AH325" s="15" t="s">
        <v>5</v>
      </c>
      <c r="AJ325" t="s">
        <v>0</v>
      </c>
      <c r="AN325" s="29"/>
      <c r="AS325" s="29"/>
      <c r="AX325" s="29"/>
    </row>
    <row r="326" spans="1:54" x14ac:dyDescent="0.25">
      <c r="C326" s="15" t="s">
        <v>5</v>
      </c>
      <c r="D326" s="8" t="s">
        <v>3</v>
      </c>
      <c r="E326" s="8" t="s">
        <v>3</v>
      </c>
      <c r="F326" s="13" t="s">
        <v>7</v>
      </c>
      <c r="G326" s="409"/>
      <c r="L326" s="295" t="s">
        <v>2</v>
      </c>
      <c r="Q326" s="29"/>
      <c r="R326" s="29"/>
      <c r="S326" s="29"/>
      <c r="T326" s="29"/>
      <c r="U326" s="8"/>
      <c r="X326" s="1"/>
      <c r="Y326" s="1"/>
      <c r="Z326" s="1"/>
      <c r="AA326" s="1"/>
      <c r="AB326" s="1"/>
      <c r="AE326" s="14" t="s">
        <v>9</v>
      </c>
      <c r="AF326" t="s">
        <v>0</v>
      </c>
      <c r="AH326" s="13" t="s">
        <v>7</v>
      </c>
      <c r="AN326" s="29"/>
      <c r="AS326" s="29"/>
      <c r="AX326" s="29"/>
    </row>
    <row r="327" spans="1:54" x14ac:dyDescent="0.25">
      <c r="C327" s="13" t="s">
        <v>7</v>
      </c>
      <c r="D327" s="15" t="s">
        <v>5</v>
      </c>
      <c r="E327" s="15" t="s">
        <v>5</v>
      </c>
      <c r="F327" s="15" t="s">
        <v>5</v>
      </c>
      <c r="G327" s="29"/>
      <c r="L327" s="15" t="s">
        <v>5</v>
      </c>
      <c r="Q327" s="29"/>
      <c r="R327" s="29"/>
      <c r="S327" s="409"/>
      <c r="T327" s="29"/>
      <c r="U327" s="29"/>
      <c r="X327" s="1"/>
      <c r="Y327" s="1"/>
      <c r="Z327" s="1"/>
      <c r="AA327" s="1"/>
      <c r="AB327" s="1"/>
      <c r="AE327" s="13" t="s">
        <v>7</v>
      </c>
      <c r="AH327" s="18" t="s">
        <v>6</v>
      </c>
      <c r="AN327" s="29"/>
      <c r="AS327" s="29"/>
      <c r="AX327" s="29"/>
    </row>
    <row r="328" spans="1:54" ht="15.75" thickBot="1" x14ac:dyDescent="0.3">
      <c r="C328" s="11" t="s">
        <v>4</v>
      </c>
      <c r="D328" s="18" t="s">
        <v>6</v>
      </c>
      <c r="E328" s="18" t="s">
        <v>6</v>
      </c>
      <c r="F328" s="18" t="s">
        <v>6</v>
      </c>
      <c r="G328" s="29"/>
      <c r="L328" s="14" t="s">
        <v>9</v>
      </c>
      <c r="Q328" s="409"/>
      <c r="R328" s="409"/>
      <c r="S328" s="29"/>
      <c r="T328" s="29"/>
      <c r="U328" s="29"/>
      <c r="X328" s="1"/>
      <c r="Y328" s="1"/>
      <c r="Z328" s="1"/>
      <c r="AA328" s="1"/>
      <c r="AB328" s="1"/>
      <c r="AE328" s="76" t="s">
        <v>4</v>
      </c>
      <c r="AH328" s="14" t="s">
        <v>9</v>
      </c>
      <c r="AN328" s="29"/>
      <c r="AS328" s="29"/>
      <c r="AX328" s="29"/>
    </row>
    <row r="329" spans="1:54" ht="15.75" thickBot="1" x14ac:dyDescent="0.3">
      <c r="C329" s="18" t="s">
        <v>6</v>
      </c>
      <c r="D329" s="11" t="s">
        <v>4</v>
      </c>
      <c r="E329" s="11" t="s">
        <v>4</v>
      </c>
      <c r="F329" s="14" t="s">
        <v>9</v>
      </c>
      <c r="G329" s="29"/>
      <c r="L329" s="13" t="s">
        <v>7</v>
      </c>
      <c r="Q329" s="29"/>
      <c r="R329" s="29"/>
      <c r="S329" s="29"/>
      <c r="T329" s="29"/>
      <c r="U329" s="29"/>
      <c r="X329" s="1"/>
      <c r="Y329" s="1"/>
      <c r="Z329" s="1"/>
      <c r="AA329" s="1"/>
      <c r="AB329" s="1"/>
      <c r="AH329" s="76" t="s">
        <v>4</v>
      </c>
      <c r="AN329" s="31"/>
      <c r="AS329" s="31"/>
      <c r="AX329" s="31"/>
    </row>
    <row r="330" spans="1:54" ht="15.75" thickBot="1" x14ac:dyDescent="0.3">
      <c r="C330" s="21" t="s">
        <v>9</v>
      </c>
      <c r="D330" s="21" t="s">
        <v>9</v>
      </c>
      <c r="E330" s="21" t="s">
        <v>9</v>
      </c>
      <c r="F330" s="76" t="s">
        <v>4</v>
      </c>
      <c r="G330" s="31"/>
      <c r="L330" s="76" t="s">
        <v>4</v>
      </c>
      <c r="Q330" s="31"/>
      <c r="R330" s="31"/>
      <c r="S330" s="31"/>
      <c r="T330" s="31"/>
      <c r="U330" s="31"/>
      <c r="X330" s="2"/>
      <c r="Y330" s="2"/>
      <c r="Z330" s="2"/>
      <c r="AA330" s="2"/>
      <c r="AB330" s="2"/>
    </row>
    <row r="331" spans="1:54" x14ac:dyDescent="0.25">
      <c r="Q331" t="s">
        <v>0</v>
      </c>
    </row>
    <row r="332" spans="1:54" ht="15.75" thickBot="1" x14ac:dyDescent="0.3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</row>
    <row r="333" spans="1:54" ht="15.75" thickBot="1" x14ac:dyDescent="0.3">
      <c r="A333" s="154"/>
      <c r="B333" s="154"/>
      <c r="C333" s="9"/>
      <c r="D333" s="9"/>
      <c r="E333" s="9"/>
      <c r="F333" s="9"/>
      <c r="G333" s="9"/>
      <c r="H333" s="3"/>
      <c r="I333" s="281"/>
      <c r="J333" s="9"/>
      <c r="K333" s="9"/>
      <c r="L333" s="9"/>
      <c r="M333" s="9"/>
      <c r="N333" s="3" t="s">
        <v>0</v>
      </c>
      <c r="O333" s="4"/>
      <c r="P333" s="281"/>
      <c r="Q333" s="9"/>
      <c r="R333" s="9"/>
      <c r="S333" s="9"/>
      <c r="T333" s="9"/>
      <c r="U333" s="9"/>
      <c r="V333" s="4" t="s">
        <v>0</v>
      </c>
      <c r="W333" s="4"/>
      <c r="X333" s="40"/>
      <c r="Y333" s="40"/>
      <c r="Z333" s="40"/>
      <c r="AA333" s="40"/>
      <c r="AB333" s="5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40"/>
      <c r="AZ333" s="40"/>
      <c r="BA333" s="40"/>
      <c r="BB333" s="40"/>
    </row>
    <row r="334" spans="1:54" x14ac:dyDescent="0.25">
      <c r="A334" s="25"/>
      <c r="B334" s="25"/>
      <c r="C334" s="30"/>
      <c r="D334" s="8"/>
      <c r="E334" s="8"/>
      <c r="F334" s="29"/>
      <c r="G334" s="8"/>
      <c r="H334" t="s">
        <v>0</v>
      </c>
      <c r="J334" s="8"/>
      <c r="K334" s="8"/>
      <c r="L334" s="8"/>
      <c r="M334" s="8"/>
      <c r="Q334" s="32"/>
      <c r="R334" s="8"/>
      <c r="S334" s="8"/>
      <c r="T334" s="225"/>
      <c r="U334" s="32"/>
      <c r="X334" s="32"/>
      <c r="Y334" s="32"/>
      <c r="Z334" s="32"/>
      <c r="AA334" s="32"/>
      <c r="AB334" s="1"/>
      <c r="AF334" s="8"/>
      <c r="AG334" s="8"/>
      <c r="AH334" s="8"/>
      <c r="AI334" s="8"/>
      <c r="AJ334" s="8"/>
      <c r="AK334" s="8"/>
      <c r="AL334" s="8"/>
      <c r="AM334" s="29"/>
      <c r="AN334" s="32"/>
      <c r="AO334" s="32"/>
      <c r="AP334" s="8"/>
      <c r="AQ334" s="29"/>
      <c r="AR334" s="32"/>
      <c r="AS334" s="32"/>
      <c r="AT334" s="225"/>
      <c r="AU334" s="225"/>
      <c r="AV334" s="225"/>
      <c r="AW334" s="225"/>
      <c r="AX334" s="32"/>
      <c r="AY334" s="32"/>
      <c r="AZ334" s="32"/>
      <c r="BA334" s="32"/>
      <c r="BB334" s="32"/>
    </row>
    <row r="335" spans="1:54" x14ac:dyDescent="0.25">
      <c r="A335" s="25"/>
      <c r="B335" s="25"/>
      <c r="C335" s="29"/>
      <c r="D335" s="29"/>
      <c r="E335" s="29"/>
      <c r="F335" s="29"/>
      <c r="G335" s="29"/>
      <c r="J335" s="409"/>
      <c r="K335" s="29"/>
      <c r="L335" s="29"/>
      <c r="M335" s="409"/>
      <c r="Q335" s="29"/>
      <c r="R335" s="29"/>
      <c r="S335" s="29"/>
      <c r="T335" s="37"/>
      <c r="U335" s="29"/>
      <c r="X335" s="29"/>
      <c r="Y335" s="29"/>
      <c r="Z335" s="29"/>
      <c r="AA335" s="29"/>
      <c r="AB335" s="1"/>
      <c r="AD335" t="s">
        <v>0</v>
      </c>
      <c r="AF335" s="29"/>
      <c r="AG335" s="29"/>
      <c r="AH335" s="29"/>
      <c r="AI335" s="29"/>
      <c r="AJ335" s="29"/>
      <c r="AK335" s="409"/>
      <c r="AL335" s="29"/>
      <c r="AM335" s="29"/>
      <c r="AN335" s="8"/>
      <c r="AO335" s="8"/>
      <c r="AP335" s="29"/>
      <c r="AQ335" s="29"/>
      <c r="AR335" s="8"/>
      <c r="AS335" s="8"/>
      <c r="AT335" s="8"/>
      <c r="AU335" s="29"/>
      <c r="AV335" s="8"/>
      <c r="AW335" s="409"/>
      <c r="AX335" s="29"/>
      <c r="AY335" s="29"/>
      <c r="AZ335" s="29"/>
      <c r="BA335" s="29"/>
      <c r="BB335" s="29"/>
    </row>
    <row r="336" spans="1:54" x14ac:dyDescent="0.25">
      <c r="A336" s="25"/>
      <c r="B336" s="25"/>
      <c r="C336" s="29"/>
      <c r="D336" s="409"/>
      <c r="E336" s="409"/>
      <c r="F336" s="409"/>
      <c r="G336" s="409"/>
      <c r="J336" s="29"/>
      <c r="K336" s="409"/>
      <c r="L336" s="409"/>
      <c r="M336" s="29"/>
      <c r="Q336" s="29"/>
      <c r="R336" s="29"/>
      <c r="S336" s="29"/>
      <c r="T336" s="37"/>
      <c r="U336" s="29"/>
      <c r="X336" s="29"/>
      <c r="Y336" s="8"/>
      <c r="Z336" s="8"/>
      <c r="AA336" s="29"/>
      <c r="AB336" s="1"/>
      <c r="AF336" s="409"/>
      <c r="AG336" s="409"/>
      <c r="AH336" s="409"/>
      <c r="AI336" s="409"/>
      <c r="AJ336" s="409"/>
      <c r="AK336" s="29"/>
      <c r="AL336" s="409"/>
      <c r="AM336" s="409"/>
      <c r="AN336" s="29"/>
      <c r="AO336" s="29"/>
      <c r="AP336" s="29"/>
      <c r="AQ336" s="29"/>
      <c r="AR336" s="29"/>
      <c r="AS336" s="29"/>
      <c r="AT336" s="29"/>
      <c r="AU336" s="8"/>
      <c r="AV336" s="29"/>
      <c r="AW336" s="29"/>
      <c r="AX336" s="29"/>
      <c r="AY336" s="29"/>
      <c r="AZ336" s="8"/>
      <c r="BA336" s="8"/>
      <c r="BB336" s="29"/>
    </row>
    <row r="337" spans="1:54" x14ac:dyDescent="0.25">
      <c r="A337" s="25"/>
      <c r="B337" s="25"/>
      <c r="C337" s="29"/>
      <c r="D337" s="29"/>
      <c r="E337" s="29"/>
      <c r="F337" s="29"/>
      <c r="G337" s="29"/>
      <c r="J337" s="29"/>
      <c r="K337" s="29"/>
      <c r="L337" s="29"/>
      <c r="M337" s="29"/>
      <c r="Q337" s="409"/>
      <c r="R337" s="409"/>
      <c r="S337" s="29"/>
      <c r="T337" s="37"/>
      <c r="U337" s="29"/>
      <c r="X337" s="29"/>
      <c r="Y337" s="29"/>
      <c r="Z337" s="29"/>
      <c r="AA337" s="29"/>
      <c r="AB337" s="1"/>
      <c r="AF337" s="29"/>
      <c r="AG337" s="29"/>
      <c r="AH337" s="29"/>
      <c r="AI337" s="29"/>
      <c r="AJ337" s="29"/>
      <c r="AK337" s="29"/>
      <c r="AL337" s="29"/>
      <c r="AM337" s="29"/>
      <c r="AN337" s="409"/>
      <c r="AO337" s="409"/>
      <c r="AP337" s="409"/>
      <c r="AQ337" s="29"/>
      <c r="AR337" s="29"/>
      <c r="AS337" s="29"/>
      <c r="AT337" s="29"/>
      <c r="AU337" s="29"/>
      <c r="AV337" s="29"/>
      <c r="AW337" s="8"/>
      <c r="AX337" s="8"/>
      <c r="AY337" s="8"/>
      <c r="AZ337" s="29"/>
      <c r="BA337" s="29"/>
      <c r="BB337" s="29"/>
    </row>
    <row r="338" spans="1:54" x14ac:dyDescent="0.25">
      <c r="A338" s="25"/>
      <c r="B338" s="25"/>
      <c r="C338" s="29"/>
      <c r="D338" s="29"/>
      <c r="E338" s="29"/>
      <c r="F338" s="29"/>
      <c r="G338" s="29"/>
      <c r="J338" s="29"/>
      <c r="K338" s="29"/>
      <c r="L338" s="29"/>
      <c r="M338" s="29"/>
      <c r="Q338" s="29"/>
      <c r="R338" s="29"/>
      <c r="S338" s="409"/>
      <c r="T338" s="37"/>
      <c r="U338" s="29"/>
      <c r="X338" s="29"/>
      <c r="Y338" s="29"/>
      <c r="Z338" s="29"/>
      <c r="AA338" s="8"/>
      <c r="AB338" s="1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409"/>
      <c r="AR338" s="29"/>
      <c r="AS338" s="29"/>
      <c r="AT338" s="29"/>
      <c r="AU338" s="29"/>
      <c r="AV338" s="409"/>
      <c r="AW338" s="29"/>
      <c r="AX338" s="29"/>
      <c r="AY338" s="29"/>
      <c r="AZ338" s="29"/>
      <c r="BA338" s="29"/>
      <c r="BB338" s="8"/>
    </row>
    <row r="339" spans="1:54" x14ac:dyDescent="0.25">
      <c r="A339" s="25"/>
      <c r="B339" s="25"/>
      <c r="C339" s="29"/>
      <c r="D339" s="29"/>
      <c r="E339" s="29"/>
      <c r="F339" s="29"/>
      <c r="G339" s="29"/>
      <c r="J339" s="29"/>
      <c r="K339" s="29"/>
      <c r="L339" s="29"/>
      <c r="M339" s="29"/>
      <c r="Q339" s="29"/>
      <c r="R339" s="29"/>
      <c r="S339" s="29"/>
      <c r="T339" s="410"/>
      <c r="U339" s="409"/>
      <c r="X339" s="29"/>
      <c r="Y339" s="29"/>
      <c r="Z339" s="29"/>
      <c r="AA339" s="29"/>
      <c r="AB339" s="1"/>
      <c r="AD339" t="s">
        <v>0</v>
      </c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409"/>
      <c r="AS339" s="409"/>
      <c r="AT339" s="409"/>
      <c r="AU339" s="409"/>
      <c r="AV339" s="29"/>
      <c r="AW339" s="29"/>
      <c r="AX339" s="29"/>
      <c r="AY339" s="29"/>
      <c r="AZ339" s="29"/>
      <c r="BA339" s="29"/>
      <c r="BB339" s="29"/>
    </row>
    <row r="340" spans="1:54" x14ac:dyDescent="0.25">
      <c r="A340" s="25"/>
      <c r="B340" s="25"/>
      <c r="C340" s="29"/>
      <c r="D340" s="29"/>
      <c r="E340" s="29"/>
      <c r="F340" s="29"/>
      <c r="G340" s="29"/>
      <c r="J340" s="29"/>
      <c r="K340" s="29"/>
      <c r="L340" s="29"/>
      <c r="M340" s="29"/>
      <c r="Q340" s="29"/>
      <c r="R340" s="29"/>
      <c r="S340" s="29"/>
      <c r="T340" s="37"/>
      <c r="U340" s="29"/>
      <c r="V340" t="s">
        <v>0</v>
      </c>
      <c r="X340" s="29"/>
      <c r="Y340" s="29"/>
      <c r="Z340" s="29"/>
      <c r="AA340" s="29"/>
      <c r="AB340" s="1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</row>
    <row r="341" spans="1:54" ht="15.75" thickBot="1" x14ac:dyDescent="0.3">
      <c r="A341" s="25"/>
      <c r="B341" s="25"/>
      <c r="C341" s="31"/>
      <c r="D341" s="168"/>
      <c r="E341" s="31"/>
      <c r="F341" s="31"/>
      <c r="G341" s="31"/>
      <c r="J341" s="31"/>
      <c r="K341" s="31"/>
      <c r="L341" s="168"/>
      <c r="M341" s="31"/>
      <c r="Q341" s="168"/>
      <c r="R341" s="168"/>
      <c r="S341" s="168"/>
      <c r="T341" s="168"/>
      <c r="U341" s="31"/>
      <c r="X341" s="31"/>
      <c r="Y341" s="31"/>
      <c r="Z341" s="31"/>
      <c r="AA341" s="31"/>
      <c r="AB341" s="2"/>
      <c r="AF341" s="168"/>
      <c r="AG341" s="31"/>
      <c r="AH341" s="31"/>
      <c r="AI341" s="31"/>
      <c r="AJ341" s="31"/>
      <c r="AK341" s="31"/>
      <c r="AL341" s="168"/>
      <c r="AM341" s="168"/>
      <c r="AN341" s="31"/>
      <c r="AO341" s="168"/>
      <c r="AP341" s="168"/>
      <c r="AQ341" s="168"/>
      <c r="AR341" s="168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</row>
    <row r="342" spans="1:54" ht="15.75" thickBot="1" x14ac:dyDescent="0.3">
      <c r="L342" t="s">
        <v>0</v>
      </c>
      <c r="Q342" t="s">
        <v>0</v>
      </c>
      <c r="AA342" t="s">
        <v>0</v>
      </c>
      <c r="AE342" s="6"/>
    </row>
    <row r="343" spans="1:54" ht="15.75" thickBot="1" x14ac:dyDescent="0.3">
      <c r="J343" t="s">
        <v>0</v>
      </c>
      <c r="L343" s="6" t="s">
        <v>25</v>
      </c>
      <c r="M343" t="s">
        <v>0</v>
      </c>
      <c r="N343" t="s">
        <v>0</v>
      </c>
      <c r="AE343" s="32"/>
      <c r="AG343" t="s">
        <v>0</v>
      </c>
      <c r="AH343" t="s">
        <v>0</v>
      </c>
      <c r="AI343" s="9"/>
      <c r="AJ343" t="s">
        <v>0</v>
      </c>
      <c r="AN343" s="9"/>
      <c r="AS343" s="9"/>
      <c r="AU343" t="s">
        <v>0</v>
      </c>
      <c r="AX343" s="9"/>
    </row>
    <row r="344" spans="1:54" ht="15.75" thickBot="1" x14ac:dyDescent="0.3">
      <c r="C344" s="9"/>
      <c r="D344" s="9"/>
      <c r="E344" s="9"/>
      <c r="F344" s="9"/>
      <c r="G344" s="9"/>
      <c r="H344" t="s">
        <v>0</v>
      </c>
      <c r="N344" t="s">
        <v>0</v>
      </c>
      <c r="Q344" s="9"/>
      <c r="R344" s="9"/>
      <c r="S344" s="9"/>
      <c r="T344" s="9"/>
      <c r="U344" s="9"/>
      <c r="X344" s="5"/>
      <c r="Y344" s="5"/>
      <c r="Z344" s="5"/>
      <c r="AA344" s="5"/>
      <c r="AB344" s="5"/>
      <c r="AE344" s="29"/>
      <c r="AI344" s="8"/>
      <c r="AN344" s="8"/>
      <c r="AS344" s="118"/>
      <c r="AX344" s="8"/>
    </row>
    <row r="345" spans="1:54" x14ac:dyDescent="0.25">
      <c r="C345" s="8"/>
      <c r="D345" s="8"/>
      <c r="E345" s="8"/>
      <c r="F345" s="8"/>
      <c r="G345" s="32"/>
      <c r="L345" s="32"/>
      <c r="Q345" s="225"/>
      <c r="R345" s="225"/>
      <c r="S345" s="225"/>
      <c r="T345" s="225"/>
      <c r="U345" s="32"/>
      <c r="X345" s="1"/>
      <c r="Y345" s="1"/>
      <c r="Z345" s="1"/>
      <c r="AA345" s="1"/>
      <c r="AB345" s="1"/>
      <c r="AE345" s="409"/>
      <c r="AI345" s="409"/>
      <c r="AN345" s="29"/>
      <c r="AS345" s="29"/>
      <c r="AX345" s="409"/>
    </row>
    <row r="346" spans="1:54" x14ac:dyDescent="0.25">
      <c r="C346" s="29"/>
      <c r="D346" s="409"/>
      <c r="E346" s="29"/>
      <c r="F346" s="29"/>
      <c r="G346" s="29"/>
      <c r="L346" s="29"/>
      <c r="N346" t="s">
        <v>0</v>
      </c>
      <c r="Q346" s="29"/>
      <c r="R346" s="29"/>
      <c r="S346" s="29"/>
      <c r="T346" s="409"/>
      <c r="U346" s="29"/>
      <c r="X346" s="1"/>
      <c r="Y346" s="1"/>
      <c r="Z346" s="1"/>
      <c r="AA346" s="1"/>
      <c r="AB346" s="1"/>
      <c r="AE346" s="29"/>
      <c r="AI346" s="29"/>
      <c r="AN346" s="409"/>
      <c r="AS346" s="409"/>
      <c r="AX346" s="29"/>
    </row>
    <row r="347" spans="1:54" x14ac:dyDescent="0.25">
      <c r="C347" s="409"/>
      <c r="D347" s="29"/>
      <c r="E347" s="409"/>
      <c r="F347" s="409"/>
      <c r="G347" s="29"/>
      <c r="J347" t="s">
        <v>0</v>
      </c>
      <c r="L347" s="409"/>
      <c r="Q347" s="29"/>
      <c r="R347" s="29"/>
      <c r="S347" s="29"/>
      <c r="T347" s="29"/>
      <c r="U347" s="29"/>
      <c r="X347" s="1"/>
      <c r="Y347" s="1"/>
      <c r="Z347" s="1"/>
      <c r="AA347" s="1"/>
      <c r="AB347" s="1"/>
      <c r="AE347" s="29"/>
      <c r="AI347" s="29"/>
      <c r="AJ347" t="s">
        <v>0</v>
      </c>
      <c r="AN347" s="29"/>
      <c r="AS347" s="29"/>
      <c r="AX347" s="29"/>
    </row>
    <row r="348" spans="1:54" x14ac:dyDescent="0.25">
      <c r="C348" s="29"/>
      <c r="D348" s="29"/>
      <c r="E348" s="29"/>
      <c r="F348" s="29"/>
      <c r="G348" s="409"/>
      <c r="L348" s="29"/>
      <c r="Q348" s="29"/>
      <c r="R348" s="29"/>
      <c r="S348" s="29"/>
      <c r="T348" s="29"/>
      <c r="U348" s="8"/>
      <c r="X348" s="1"/>
      <c r="Y348" s="1"/>
      <c r="Z348" s="1"/>
      <c r="AA348" s="1"/>
      <c r="AB348" s="1"/>
      <c r="AE348" s="29"/>
      <c r="AF348" t="s">
        <v>0</v>
      </c>
      <c r="AI348" s="29"/>
      <c r="AN348" s="29"/>
      <c r="AS348" s="29"/>
      <c r="AX348" s="29"/>
    </row>
    <row r="349" spans="1:54" x14ac:dyDescent="0.25">
      <c r="C349" s="29"/>
      <c r="D349" s="29"/>
      <c r="E349" s="29"/>
      <c r="F349" s="29"/>
      <c r="G349" s="29"/>
      <c r="L349" s="29"/>
      <c r="Q349" s="29"/>
      <c r="R349" s="29"/>
      <c r="S349" s="409"/>
      <c r="T349" s="29"/>
      <c r="U349" s="29"/>
      <c r="X349" s="1"/>
      <c r="Y349" s="1"/>
      <c r="Z349" s="1"/>
      <c r="AA349" s="1"/>
      <c r="AB349" s="1"/>
      <c r="AE349" s="29"/>
      <c r="AI349" s="29"/>
      <c r="AN349" s="29"/>
      <c r="AS349" s="29"/>
      <c r="AX349" s="29"/>
    </row>
    <row r="350" spans="1:54" ht="15.75" thickBot="1" x14ac:dyDescent="0.3">
      <c r="C350" s="29"/>
      <c r="D350" s="29"/>
      <c r="E350" s="29"/>
      <c r="F350" s="29"/>
      <c r="G350" s="29"/>
      <c r="L350" s="29"/>
      <c r="Q350" s="409"/>
      <c r="R350" s="409"/>
      <c r="S350" s="29"/>
      <c r="T350" s="29"/>
      <c r="U350" s="29"/>
      <c r="X350" s="1"/>
      <c r="Y350" s="1"/>
      <c r="Z350" s="1"/>
      <c r="AA350" s="1"/>
      <c r="AB350" s="1"/>
      <c r="AE350" s="31"/>
      <c r="AI350" s="29"/>
      <c r="AN350" s="29"/>
      <c r="AS350" s="29"/>
      <c r="AX350" s="29"/>
    </row>
    <row r="351" spans="1:54" ht="15.75" thickBot="1" x14ac:dyDescent="0.3">
      <c r="C351" s="29"/>
      <c r="D351" s="29"/>
      <c r="E351" s="29"/>
      <c r="F351" s="29"/>
      <c r="G351" s="29"/>
      <c r="L351" s="29"/>
      <c r="Q351" s="29"/>
      <c r="R351" s="29"/>
      <c r="S351" s="29"/>
      <c r="T351" s="29"/>
      <c r="U351" s="29"/>
      <c r="X351" s="1"/>
      <c r="Y351" s="1"/>
      <c r="Z351" s="1"/>
      <c r="AA351" s="1"/>
      <c r="AB351" s="1"/>
      <c r="AI351" s="31"/>
      <c r="AN351" s="31"/>
      <c r="AS351" s="31"/>
      <c r="AX351" s="31"/>
    </row>
    <row r="352" spans="1:54" ht="15.75" thickBot="1" x14ac:dyDescent="0.3">
      <c r="C352" s="31"/>
      <c r="D352" s="31"/>
      <c r="E352" s="168"/>
      <c r="F352" s="168"/>
      <c r="G352" s="31"/>
      <c r="L352" s="31"/>
      <c r="Q352" s="31"/>
      <c r="R352" s="31"/>
      <c r="S352" s="31"/>
      <c r="T352" s="31"/>
      <c r="U352" s="31"/>
      <c r="X352" s="2"/>
      <c r="Y352" s="2"/>
      <c r="Z352" s="2"/>
      <c r="AA352" s="2"/>
      <c r="AB352" s="2"/>
    </row>
    <row r="353" spans="1:54" x14ac:dyDescent="0.25">
      <c r="Q353" t="s">
        <v>0</v>
      </c>
    </row>
    <row r="354" spans="1:54" ht="15.75" thickBot="1" x14ac:dyDescent="0.3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</row>
    <row r="355" spans="1:54" ht="15.75" thickBot="1" x14ac:dyDescent="0.3">
      <c r="A355" s="154"/>
      <c r="B355" s="154"/>
      <c r="C355" s="9"/>
      <c r="D355" s="9"/>
      <c r="E355" s="9"/>
      <c r="F355" s="9"/>
      <c r="G355" s="9"/>
      <c r="H355" s="3"/>
      <c r="I355" s="281"/>
      <c r="J355" s="9"/>
      <c r="K355" s="9"/>
      <c r="L355" s="9"/>
      <c r="M355" s="9"/>
      <c r="N355" s="3" t="s">
        <v>0</v>
      </c>
      <c r="O355" s="4"/>
      <c r="P355" s="281"/>
      <c r="Q355" s="9"/>
      <c r="R355" s="9"/>
      <c r="S355" s="9"/>
      <c r="T355" s="9"/>
      <c r="U355" s="9"/>
      <c r="V355" s="4" t="s">
        <v>0</v>
      </c>
      <c r="W355" s="4"/>
      <c r="X355" s="40"/>
      <c r="Y355" s="40"/>
      <c r="Z355" s="40"/>
      <c r="AA355" s="40"/>
      <c r="AB355" s="5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40"/>
      <c r="AZ355" s="40"/>
      <c r="BA355" s="40"/>
      <c r="BB355" s="40"/>
    </row>
    <row r="356" spans="1:54" x14ac:dyDescent="0.25">
      <c r="A356" s="25"/>
      <c r="B356" s="25"/>
      <c r="C356" s="30"/>
      <c r="D356" s="8"/>
      <c r="E356" s="8"/>
      <c r="F356" s="29"/>
      <c r="G356" s="8"/>
      <c r="H356" t="s">
        <v>0</v>
      </c>
      <c r="J356" s="8"/>
      <c r="K356" s="8"/>
      <c r="L356" s="8"/>
      <c r="M356" s="8"/>
      <c r="Q356" s="32"/>
      <c r="R356" s="8"/>
      <c r="S356" s="8"/>
      <c r="T356" s="225"/>
      <c r="U356" s="32"/>
      <c r="X356" s="32"/>
      <c r="Y356" s="32"/>
      <c r="Z356" s="32"/>
      <c r="AA356" s="32"/>
      <c r="AB356" s="1"/>
      <c r="AF356" s="8"/>
      <c r="AG356" s="8"/>
      <c r="AH356" s="8"/>
      <c r="AI356" s="8"/>
      <c r="AJ356" s="8"/>
      <c r="AK356" s="8"/>
      <c r="AL356" s="8"/>
      <c r="AM356" s="29"/>
      <c r="AN356" s="32"/>
      <c r="AO356" s="32"/>
      <c r="AP356" s="8"/>
      <c r="AQ356" s="29"/>
      <c r="AR356" s="32"/>
      <c r="AS356" s="32"/>
      <c r="AT356" s="225"/>
      <c r="AU356" s="225"/>
      <c r="AV356" s="225"/>
      <c r="AW356" s="225"/>
      <c r="AX356" s="32"/>
      <c r="AY356" s="32"/>
      <c r="AZ356" s="32"/>
      <c r="BA356" s="32"/>
      <c r="BB356" s="32"/>
    </row>
    <row r="357" spans="1:54" x14ac:dyDescent="0.25">
      <c r="A357" s="25"/>
      <c r="B357" s="25"/>
      <c r="C357" s="29"/>
      <c r="D357" s="29"/>
      <c r="E357" s="29"/>
      <c r="F357" s="29"/>
      <c r="G357" s="29"/>
      <c r="J357" s="409"/>
      <c r="K357" s="29"/>
      <c r="L357" s="29"/>
      <c r="M357" s="409"/>
      <c r="Q357" s="29"/>
      <c r="R357" s="29"/>
      <c r="S357" s="29"/>
      <c r="T357" s="37"/>
      <c r="U357" s="29"/>
      <c r="X357" s="29"/>
      <c r="Y357" s="29"/>
      <c r="Z357" s="29"/>
      <c r="AA357" s="29"/>
      <c r="AB357" s="1"/>
      <c r="AD357" t="s">
        <v>0</v>
      </c>
      <c r="AF357" s="29"/>
      <c r="AG357" s="29"/>
      <c r="AH357" s="29"/>
      <c r="AI357" s="29"/>
      <c r="AJ357" s="29"/>
      <c r="AK357" s="409"/>
      <c r="AL357" s="29"/>
      <c r="AM357" s="29"/>
      <c r="AN357" s="8"/>
      <c r="AO357" s="8"/>
      <c r="AP357" s="29"/>
      <c r="AQ357" s="29"/>
      <c r="AR357" s="8"/>
      <c r="AS357" s="8"/>
      <c r="AT357" s="8"/>
      <c r="AU357" s="29"/>
      <c r="AV357" s="8"/>
      <c r="AW357" s="409"/>
      <c r="AX357" s="29"/>
      <c r="AY357" s="29"/>
      <c r="AZ357" s="29"/>
      <c r="BA357" s="29"/>
      <c r="BB357" s="29"/>
    </row>
    <row r="358" spans="1:54" x14ac:dyDescent="0.25">
      <c r="A358" s="25"/>
      <c r="B358" s="25"/>
      <c r="C358" s="29"/>
      <c r="D358" s="409"/>
      <c r="E358" s="409"/>
      <c r="F358" s="409"/>
      <c r="G358" s="409"/>
      <c r="J358" s="29"/>
      <c r="K358" s="409"/>
      <c r="L358" s="409"/>
      <c r="M358" s="29"/>
      <c r="Q358" s="29"/>
      <c r="R358" s="29"/>
      <c r="S358" s="29"/>
      <c r="T358" s="37"/>
      <c r="U358" s="29"/>
      <c r="X358" s="29"/>
      <c r="Y358" s="8"/>
      <c r="Z358" s="8"/>
      <c r="AA358" s="29"/>
      <c r="AB358" s="1"/>
      <c r="AF358" s="409"/>
      <c r="AG358" s="409"/>
      <c r="AH358" s="409"/>
      <c r="AI358" s="409"/>
      <c r="AJ358" s="409"/>
      <c r="AK358" s="29"/>
      <c r="AL358" s="409"/>
      <c r="AM358" s="409"/>
      <c r="AN358" s="29"/>
      <c r="AO358" s="29"/>
      <c r="AP358" s="29"/>
      <c r="AQ358" s="29"/>
      <c r="AR358" s="29"/>
      <c r="AS358" s="29"/>
      <c r="AT358" s="29"/>
      <c r="AU358" s="8"/>
      <c r="AV358" s="29"/>
      <c r="AW358" s="29"/>
      <c r="AX358" s="29"/>
      <c r="AY358" s="29"/>
      <c r="AZ358" s="8"/>
      <c r="BA358" s="8"/>
      <c r="BB358" s="29"/>
    </row>
    <row r="359" spans="1:54" x14ac:dyDescent="0.25">
      <c r="A359" s="25"/>
      <c r="B359" s="25"/>
      <c r="C359" s="29"/>
      <c r="D359" s="29"/>
      <c r="E359" s="29"/>
      <c r="F359" s="29"/>
      <c r="G359" s="29"/>
      <c r="J359" s="29"/>
      <c r="K359" s="29"/>
      <c r="L359" s="29"/>
      <c r="M359" s="29"/>
      <c r="Q359" s="409"/>
      <c r="R359" s="409"/>
      <c r="S359" s="29"/>
      <c r="T359" s="37"/>
      <c r="U359" s="29"/>
      <c r="X359" s="29"/>
      <c r="Y359" s="29"/>
      <c r="Z359" s="29"/>
      <c r="AA359" s="29"/>
      <c r="AB359" s="1"/>
      <c r="AF359" s="29"/>
      <c r="AG359" s="29"/>
      <c r="AH359" s="29"/>
      <c r="AI359" s="29"/>
      <c r="AJ359" s="29"/>
      <c r="AK359" s="29"/>
      <c r="AL359" s="29"/>
      <c r="AM359" s="29"/>
      <c r="AN359" s="409"/>
      <c r="AO359" s="409"/>
      <c r="AP359" s="409"/>
      <c r="AQ359" s="29"/>
      <c r="AR359" s="29"/>
      <c r="AS359" s="29"/>
      <c r="AT359" s="29"/>
      <c r="AU359" s="29"/>
      <c r="AV359" s="29"/>
      <c r="AW359" s="8"/>
      <c r="AX359" s="8"/>
      <c r="AY359" s="8"/>
      <c r="AZ359" s="29"/>
      <c r="BA359" s="29"/>
      <c r="BB359" s="29"/>
    </row>
    <row r="360" spans="1:54" x14ac:dyDescent="0.25">
      <c r="A360" s="25"/>
      <c r="B360" s="25"/>
      <c r="C360" s="29"/>
      <c r="D360" s="29"/>
      <c r="E360" s="29"/>
      <c r="F360" s="29"/>
      <c r="G360" s="29"/>
      <c r="J360" s="29"/>
      <c r="K360" s="29"/>
      <c r="L360" s="29"/>
      <c r="M360" s="29"/>
      <c r="Q360" s="29"/>
      <c r="R360" s="29"/>
      <c r="S360" s="409"/>
      <c r="T360" s="37"/>
      <c r="U360" s="29"/>
      <c r="X360" s="29"/>
      <c r="Y360" s="29"/>
      <c r="Z360" s="29"/>
      <c r="AA360" s="8"/>
      <c r="AB360" s="1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409"/>
      <c r="AR360" s="29"/>
      <c r="AS360" s="29"/>
      <c r="AT360" s="29"/>
      <c r="AU360" s="29"/>
      <c r="AV360" s="409"/>
      <c r="AW360" s="29"/>
      <c r="AX360" s="29"/>
      <c r="AY360" s="29"/>
      <c r="AZ360" s="29"/>
      <c r="BA360" s="29"/>
      <c r="BB360" s="8"/>
    </row>
    <row r="361" spans="1:54" x14ac:dyDescent="0.25">
      <c r="A361" s="25"/>
      <c r="B361" s="25"/>
      <c r="C361" s="29"/>
      <c r="D361" s="29"/>
      <c r="E361" s="29"/>
      <c r="F361" s="29"/>
      <c r="G361" s="29"/>
      <c r="J361" s="29"/>
      <c r="K361" s="29"/>
      <c r="L361" s="29"/>
      <c r="M361" s="29"/>
      <c r="Q361" s="29"/>
      <c r="R361" s="29"/>
      <c r="S361" s="29"/>
      <c r="T361" s="410"/>
      <c r="U361" s="409"/>
      <c r="X361" s="29"/>
      <c r="Y361" s="29"/>
      <c r="Z361" s="29"/>
      <c r="AA361" s="29"/>
      <c r="AB361" s="1"/>
      <c r="AD361" t="s">
        <v>0</v>
      </c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409"/>
      <c r="AS361" s="409"/>
      <c r="AT361" s="409"/>
      <c r="AU361" s="409"/>
      <c r="AV361" s="29"/>
      <c r="AW361" s="29"/>
      <c r="AX361" s="29"/>
      <c r="AY361" s="29"/>
      <c r="AZ361" s="29"/>
      <c r="BA361" s="29"/>
      <c r="BB361" s="29"/>
    </row>
    <row r="362" spans="1:54" x14ac:dyDescent="0.25">
      <c r="A362" s="25"/>
      <c r="B362" s="25"/>
      <c r="C362" s="29"/>
      <c r="D362" s="29"/>
      <c r="E362" s="29"/>
      <c r="F362" s="29"/>
      <c r="G362" s="29"/>
      <c r="J362" s="29"/>
      <c r="K362" s="29"/>
      <c r="L362" s="29"/>
      <c r="M362" s="29"/>
      <c r="Q362" s="29"/>
      <c r="R362" s="29"/>
      <c r="S362" s="29"/>
      <c r="T362" s="37"/>
      <c r="U362" s="29"/>
      <c r="V362" t="s">
        <v>0</v>
      </c>
      <c r="X362" s="29"/>
      <c r="Y362" s="29"/>
      <c r="Z362" s="29"/>
      <c r="AA362" s="29"/>
      <c r="AB362" s="1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</row>
    <row r="363" spans="1:54" ht="15.75" thickBot="1" x14ac:dyDescent="0.3">
      <c r="A363" s="25"/>
      <c r="B363" s="25"/>
      <c r="C363" s="31"/>
      <c r="D363" s="168"/>
      <c r="E363" s="31"/>
      <c r="F363" s="31"/>
      <c r="G363" s="31"/>
      <c r="J363" s="31"/>
      <c r="K363" s="31"/>
      <c r="L363" s="168"/>
      <c r="M363" s="31"/>
      <c r="Q363" s="168"/>
      <c r="R363" s="168"/>
      <c r="S363" s="168"/>
      <c r="T363" s="168"/>
      <c r="U363" s="31"/>
      <c r="X363" s="31"/>
      <c r="Y363" s="31"/>
      <c r="Z363" s="31"/>
      <c r="AA363" s="31"/>
      <c r="AB363" s="2"/>
      <c r="AF363" s="168"/>
      <c r="AG363" s="31"/>
      <c r="AH363" s="31"/>
      <c r="AI363" s="31"/>
      <c r="AJ363" s="31"/>
      <c r="AK363" s="31"/>
      <c r="AL363" s="168"/>
      <c r="AM363" s="168"/>
      <c r="AN363" s="31"/>
      <c r="AO363" s="168"/>
      <c r="AP363" s="168"/>
      <c r="AQ363" s="168"/>
      <c r="AR363" s="168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</row>
    <row r="364" spans="1:54" ht="15.75" thickBot="1" x14ac:dyDescent="0.3">
      <c r="L364" t="s">
        <v>0</v>
      </c>
      <c r="Q364" t="s">
        <v>0</v>
      </c>
      <c r="AA364" t="s">
        <v>0</v>
      </c>
      <c r="AE364" s="6"/>
    </row>
    <row r="365" spans="1:54" ht="15.75" thickBot="1" x14ac:dyDescent="0.3">
      <c r="J365" t="s">
        <v>0</v>
      </c>
      <c r="L365" s="6" t="s">
        <v>26</v>
      </c>
      <c r="M365" t="s">
        <v>0</v>
      </c>
      <c r="N365" t="s">
        <v>0</v>
      </c>
      <c r="AE365" s="32"/>
      <c r="AG365" t="s">
        <v>0</v>
      </c>
      <c r="AH365" t="s">
        <v>0</v>
      </c>
      <c r="AI365" s="9"/>
      <c r="AJ365" t="s">
        <v>0</v>
      </c>
      <c r="AN365" s="9"/>
      <c r="AS365" s="9"/>
      <c r="AU365" t="s">
        <v>0</v>
      </c>
      <c r="AX365" s="9"/>
    </row>
    <row r="366" spans="1:54" ht="15.75" thickBot="1" x14ac:dyDescent="0.3">
      <c r="C366" s="9"/>
      <c r="D366" s="9"/>
      <c r="E366" s="9"/>
      <c r="F366" s="9"/>
      <c r="G366" s="9"/>
      <c r="H366" t="s">
        <v>0</v>
      </c>
      <c r="N366" t="s">
        <v>0</v>
      </c>
      <c r="Q366" s="9"/>
      <c r="R366" s="9"/>
      <c r="S366" s="9"/>
      <c r="T366" s="9"/>
      <c r="U366" s="9"/>
      <c r="X366" s="5"/>
      <c r="Y366" s="5"/>
      <c r="Z366" s="5"/>
      <c r="AA366" s="5"/>
      <c r="AB366" s="5"/>
      <c r="AE366" s="29"/>
      <c r="AI366" s="8"/>
      <c r="AN366" s="8"/>
      <c r="AS366" s="118"/>
      <c r="AX366" s="8"/>
    </row>
    <row r="367" spans="1:54" x14ac:dyDescent="0.25">
      <c r="C367" s="8"/>
      <c r="D367" s="8"/>
      <c r="E367" s="8"/>
      <c r="F367" s="8"/>
      <c r="G367" s="32"/>
      <c r="L367" s="32"/>
      <c r="Q367" s="225"/>
      <c r="R367" s="225"/>
      <c r="S367" s="225"/>
      <c r="T367" s="225"/>
      <c r="U367" s="32"/>
      <c r="X367" s="1"/>
      <c r="Y367" s="1"/>
      <c r="Z367" s="1"/>
      <c r="AA367" s="1"/>
      <c r="AB367" s="1"/>
      <c r="AE367" s="409"/>
      <c r="AI367" s="409"/>
      <c r="AN367" s="29"/>
      <c r="AS367" s="29"/>
      <c r="AX367" s="409"/>
    </row>
    <row r="368" spans="1:54" x14ac:dyDescent="0.25">
      <c r="C368" s="29"/>
      <c r="D368" s="409"/>
      <c r="E368" s="29"/>
      <c r="F368" s="29"/>
      <c r="G368" s="29"/>
      <c r="L368" s="29"/>
      <c r="N368" t="s">
        <v>0</v>
      </c>
      <c r="Q368" s="29"/>
      <c r="R368" s="29"/>
      <c r="S368" s="29"/>
      <c r="T368" s="409"/>
      <c r="U368" s="29"/>
      <c r="X368" s="1"/>
      <c r="Y368" s="1"/>
      <c r="Z368" s="1"/>
      <c r="AA368" s="1"/>
      <c r="AB368" s="1"/>
      <c r="AE368" s="29"/>
      <c r="AI368" s="29"/>
      <c r="AN368" s="409"/>
      <c r="AS368" s="409"/>
      <c r="AX368" s="29"/>
    </row>
    <row r="369" spans="1:54" x14ac:dyDescent="0.25">
      <c r="C369" s="409"/>
      <c r="D369" s="29"/>
      <c r="E369" s="409"/>
      <c r="F369" s="409"/>
      <c r="G369" s="29"/>
      <c r="J369" t="s">
        <v>0</v>
      </c>
      <c r="L369" s="409"/>
      <c r="Q369" s="29"/>
      <c r="R369" s="29"/>
      <c r="S369" s="29"/>
      <c r="T369" s="29"/>
      <c r="U369" s="29"/>
      <c r="X369" s="1"/>
      <c r="Y369" s="1"/>
      <c r="Z369" s="1"/>
      <c r="AA369" s="1"/>
      <c r="AB369" s="1"/>
      <c r="AE369" s="29"/>
      <c r="AI369" s="29"/>
      <c r="AJ369" t="s">
        <v>0</v>
      </c>
      <c r="AN369" s="29"/>
      <c r="AS369" s="29"/>
      <c r="AX369" s="29"/>
    </row>
    <row r="370" spans="1:54" x14ac:dyDescent="0.25">
      <c r="C370" s="29"/>
      <c r="D370" s="29"/>
      <c r="E370" s="29"/>
      <c r="F370" s="29"/>
      <c r="G370" s="409"/>
      <c r="L370" s="29"/>
      <c r="Q370" s="29"/>
      <c r="R370" s="29"/>
      <c r="S370" s="29"/>
      <c r="T370" s="29"/>
      <c r="U370" s="8"/>
      <c r="X370" s="1"/>
      <c r="Y370" s="1"/>
      <c r="Z370" s="1"/>
      <c r="AA370" s="1"/>
      <c r="AB370" s="1"/>
      <c r="AE370" s="29"/>
      <c r="AF370" t="s">
        <v>0</v>
      </c>
      <c r="AI370" s="29"/>
      <c r="AN370" s="29"/>
      <c r="AS370" s="29"/>
      <c r="AX370" s="29"/>
    </row>
    <row r="371" spans="1:54" x14ac:dyDescent="0.25">
      <c r="C371" s="29"/>
      <c r="D371" s="29"/>
      <c r="E371" s="29"/>
      <c r="F371" s="29"/>
      <c r="G371" s="29"/>
      <c r="L371" s="29"/>
      <c r="Q371" s="29"/>
      <c r="R371" s="29"/>
      <c r="S371" s="409"/>
      <c r="T371" s="29"/>
      <c r="U371" s="29"/>
      <c r="X371" s="1"/>
      <c r="Y371" s="1"/>
      <c r="Z371" s="1"/>
      <c r="AA371" s="1"/>
      <c r="AB371" s="1"/>
      <c r="AE371" s="29"/>
      <c r="AI371" s="29"/>
      <c r="AN371" s="29"/>
      <c r="AS371" s="29"/>
      <c r="AX371" s="29"/>
    </row>
    <row r="372" spans="1:54" ht="15.75" thickBot="1" x14ac:dyDescent="0.3">
      <c r="C372" s="29"/>
      <c r="D372" s="29"/>
      <c r="E372" s="29"/>
      <c r="F372" s="29"/>
      <c r="G372" s="29"/>
      <c r="L372" s="29"/>
      <c r="Q372" s="409"/>
      <c r="R372" s="409"/>
      <c r="S372" s="29"/>
      <c r="T372" s="29"/>
      <c r="U372" s="29"/>
      <c r="X372" s="1"/>
      <c r="Y372" s="1"/>
      <c r="Z372" s="1"/>
      <c r="AA372" s="1"/>
      <c r="AB372" s="1"/>
      <c r="AE372" s="31"/>
      <c r="AI372" s="29"/>
      <c r="AN372" s="29"/>
      <c r="AS372" s="29"/>
      <c r="AX372" s="29"/>
    </row>
    <row r="373" spans="1:54" ht="15.75" thickBot="1" x14ac:dyDescent="0.3">
      <c r="C373" s="29"/>
      <c r="D373" s="29"/>
      <c r="E373" s="29"/>
      <c r="F373" s="29"/>
      <c r="G373" s="29"/>
      <c r="L373" s="29"/>
      <c r="Q373" s="29"/>
      <c r="R373" s="29"/>
      <c r="S373" s="29"/>
      <c r="T373" s="29"/>
      <c r="U373" s="29"/>
      <c r="X373" s="1"/>
      <c r="Y373" s="1"/>
      <c r="Z373" s="1"/>
      <c r="AA373" s="1"/>
      <c r="AB373" s="1"/>
      <c r="AI373" s="31"/>
      <c r="AN373" s="31"/>
      <c r="AS373" s="31"/>
      <c r="AX373" s="31"/>
    </row>
    <row r="374" spans="1:54" ht="15.75" thickBot="1" x14ac:dyDescent="0.3">
      <c r="C374" s="31"/>
      <c r="D374" s="31"/>
      <c r="E374" s="168"/>
      <c r="F374" s="168"/>
      <c r="G374" s="31"/>
      <c r="L374" s="31"/>
      <c r="Q374" s="31"/>
      <c r="R374" s="31"/>
      <c r="S374" s="31"/>
      <c r="T374" s="31"/>
      <c r="U374" s="31"/>
      <c r="X374" s="2"/>
      <c r="Y374" s="2"/>
      <c r="Z374" s="2"/>
      <c r="AA374" s="2"/>
      <c r="AB374" s="2"/>
    </row>
    <row r="375" spans="1:54" x14ac:dyDescent="0.25">
      <c r="Q375" t="s">
        <v>0</v>
      </c>
    </row>
    <row r="376" spans="1:54" ht="15.75" thickBot="1" x14ac:dyDescent="0.3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/>
      <c r="AW376" s="165"/>
      <c r="AX376" s="165"/>
      <c r="AY376" s="165"/>
      <c r="AZ376" s="165"/>
      <c r="BA376" s="165"/>
      <c r="BB376" s="165"/>
    </row>
    <row r="377" spans="1:54" ht="15.75" thickBot="1" x14ac:dyDescent="0.3">
      <c r="A377" s="154"/>
      <c r="B377" s="154"/>
      <c r="C377" s="9"/>
      <c r="D377" s="9"/>
      <c r="E377" s="9"/>
      <c r="F377" s="9"/>
      <c r="G377" s="9"/>
      <c r="H377" s="3"/>
      <c r="I377" s="281"/>
      <c r="J377" s="9"/>
      <c r="K377" s="9"/>
      <c r="L377" s="9"/>
      <c r="M377" s="9"/>
      <c r="N377" s="3" t="s">
        <v>0</v>
      </c>
      <c r="O377" s="4"/>
      <c r="P377" s="281"/>
      <c r="Q377" s="9"/>
      <c r="R377" s="9"/>
      <c r="S377" s="9"/>
      <c r="T377" s="9"/>
      <c r="U377" s="9"/>
      <c r="V377" s="4" t="s">
        <v>0</v>
      </c>
      <c r="W377" s="4"/>
      <c r="X377" s="40"/>
      <c r="Y377" s="40"/>
      <c r="Z377" s="40"/>
      <c r="AA377" s="40"/>
      <c r="AB377" s="5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40"/>
      <c r="AZ377" s="40"/>
      <c r="BA377" s="40"/>
      <c r="BB377" s="40"/>
    </row>
    <row r="378" spans="1:54" x14ac:dyDescent="0.25">
      <c r="A378" s="25"/>
      <c r="B378" s="25"/>
      <c r="C378" s="30"/>
      <c r="D378" s="8"/>
      <c r="E378" s="8"/>
      <c r="F378" s="29"/>
      <c r="G378" s="8"/>
      <c r="H378" t="s">
        <v>0</v>
      </c>
      <c r="J378" s="8"/>
      <c r="K378" s="8"/>
      <c r="L378" s="8"/>
      <c r="M378" s="8"/>
      <c r="Q378" s="32"/>
      <c r="R378" s="8"/>
      <c r="S378" s="8"/>
      <c r="T378" s="225"/>
      <c r="U378" s="32"/>
      <c r="X378" s="32"/>
      <c r="Y378" s="32"/>
      <c r="Z378" s="32"/>
      <c r="AA378" s="32"/>
      <c r="AB378" s="1"/>
      <c r="AF378" s="8"/>
      <c r="AG378" s="8"/>
      <c r="AH378" s="8"/>
      <c r="AI378" s="8"/>
      <c r="AJ378" s="8"/>
      <c r="AK378" s="8"/>
      <c r="AL378" s="8"/>
      <c r="AM378" s="29"/>
      <c r="AN378" s="32"/>
      <c r="AO378" s="32"/>
      <c r="AP378" s="8"/>
      <c r="AQ378" s="29"/>
      <c r="AR378" s="32"/>
      <c r="AS378" s="32"/>
      <c r="AT378" s="225"/>
      <c r="AU378" s="225"/>
      <c r="AV378" s="225"/>
      <c r="AW378" s="225"/>
      <c r="AX378" s="32"/>
      <c r="AY378" s="32"/>
      <c r="AZ378" s="32"/>
      <c r="BA378" s="32"/>
      <c r="BB378" s="32"/>
    </row>
    <row r="379" spans="1:54" x14ac:dyDescent="0.25">
      <c r="A379" s="25"/>
      <c r="B379" s="25"/>
      <c r="C379" s="29"/>
      <c r="D379" s="29"/>
      <c r="E379" s="29"/>
      <c r="F379" s="29"/>
      <c r="G379" s="29"/>
      <c r="J379" s="409"/>
      <c r="K379" s="29"/>
      <c r="L379" s="29"/>
      <c r="M379" s="409"/>
      <c r="Q379" s="29"/>
      <c r="R379" s="29"/>
      <c r="S379" s="29"/>
      <c r="T379" s="37"/>
      <c r="U379" s="29"/>
      <c r="X379" s="29"/>
      <c r="Y379" s="29"/>
      <c r="Z379" s="29"/>
      <c r="AA379" s="29"/>
      <c r="AB379" s="1"/>
      <c r="AD379" t="s">
        <v>0</v>
      </c>
      <c r="AF379" s="29"/>
      <c r="AG379" s="29"/>
      <c r="AH379" s="29"/>
      <c r="AI379" s="29"/>
      <c r="AJ379" s="29"/>
      <c r="AK379" s="409"/>
      <c r="AL379" s="29"/>
      <c r="AM379" s="29"/>
      <c r="AN379" s="8"/>
      <c r="AO379" s="8"/>
      <c r="AP379" s="29"/>
      <c r="AQ379" s="29"/>
      <c r="AR379" s="8"/>
      <c r="AS379" s="8"/>
      <c r="AT379" s="8"/>
      <c r="AU379" s="29"/>
      <c r="AV379" s="8"/>
      <c r="AW379" s="409"/>
      <c r="AX379" s="29"/>
      <c r="AY379" s="29"/>
      <c r="AZ379" s="29"/>
      <c r="BA379" s="29"/>
      <c r="BB379" s="29"/>
    </row>
    <row r="380" spans="1:54" x14ac:dyDescent="0.25">
      <c r="A380" s="25"/>
      <c r="B380" s="25"/>
      <c r="C380" s="29"/>
      <c r="D380" s="409"/>
      <c r="E380" s="409"/>
      <c r="F380" s="409"/>
      <c r="G380" s="409"/>
      <c r="J380" s="29"/>
      <c r="K380" s="409"/>
      <c r="L380" s="409"/>
      <c r="M380" s="29"/>
      <c r="Q380" s="29"/>
      <c r="R380" s="29"/>
      <c r="S380" s="29"/>
      <c r="T380" s="37"/>
      <c r="U380" s="29"/>
      <c r="X380" s="29"/>
      <c r="Y380" s="8"/>
      <c r="Z380" s="8"/>
      <c r="AA380" s="29"/>
      <c r="AB380" s="1"/>
      <c r="AF380" s="409"/>
      <c r="AG380" s="409"/>
      <c r="AH380" s="409"/>
      <c r="AI380" s="409"/>
      <c r="AJ380" s="409"/>
      <c r="AK380" s="29"/>
      <c r="AL380" s="409"/>
      <c r="AM380" s="409"/>
      <c r="AN380" s="29"/>
      <c r="AO380" s="29"/>
      <c r="AP380" s="29"/>
      <c r="AQ380" s="29"/>
      <c r="AR380" s="29"/>
      <c r="AS380" s="29"/>
      <c r="AT380" s="29"/>
      <c r="AU380" s="8"/>
      <c r="AV380" s="29"/>
      <c r="AW380" s="29"/>
      <c r="AX380" s="29"/>
      <c r="AY380" s="29"/>
      <c r="AZ380" s="8"/>
      <c r="BA380" s="8"/>
      <c r="BB380" s="29"/>
    </row>
    <row r="381" spans="1:54" x14ac:dyDescent="0.25">
      <c r="A381" s="25"/>
      <c r="B381" s="25"/>
      <c r="C381" s="29"/>
      <c r="D381" s="29"/>
      <c r="E381" s="29"/>
      <c r="F381" s="29"/>
      <c r="G381" s="29"/>
      <c r="J381" s="29"/>
      <c r="K381" s="29"/>
      <c r="L381" s="29"/>
      <c r="M381" s="29"/>
      <c r="Q381" s="409"/>
      <c r="R381" s="409"/>
      <c r="S381" s="29"/>
      <c r="T381" s="37"/>
      <c r="U381" s="29"/>
      <c r="X381" s="29"/>
      <c r="Y381" s="29"/>
      <c r="Z381" s="29"/>
      <c r="AA381" s="29"/>
      <c r="AB381" s="1"/>
      <c r="AF381" s="29"/>
      <c r="AG381" s="29"/>
      <c r="AH381" s="29"/>
      <c r="AI381" s="29"/>
      <c r="AJ381" s="29"/>
      <c r="AK381" s="29"/>
      <c r="AL381" s="29"/>
      <c r="AM381" s="29"/>
      <c r="AN381" s="409"/>
      <c r="AO381" s="409"/>
      <c r="AP381" s="409"/>
      <c r="AQ381" s="29"/>
      <c r="AR381" s="29"/>
      <c r="AS381" s="29"/>
      <c r="AT381" s="29"/>
      <c r="AU381" s="29"/>
      <c r="AV381" s="29"/>
      <c r="AW381" s="8"/>
      <c r="AX381" s="8"/>
      <c r="AY381" s="8"/>
      <c r="AZ381" s="29"/>
      <c r="BA381" s="29"/>
      <c r="BB381" s="29"/>
    </row>
    <row r="382" spans="1:54" x14ac:dyDescent="0.25">
      <c r="A382" s="25"/>
      <c r="B382" s="25"/>
      <c r="C382" s="29"/>
      <c r="D382" s="29"/>
      <c r="E382" s="29"/>
      <c r="F382" s="29"/>
      <c r="G382" s="29"/>
      <c r="J382" s="29"/>
      <c r="K382" s="29"/>
      <c r="L382" s="29"/>
      <c r="M382" s="29"/>
      <c r="Q382" s="29"/>
      <c r="R382" s="29"/>
      <c r="S382" s="409"/>
      <c r="T382" s="37"/>
      <c r="U382" s="29"/>
      <c r="X382" s="29"/>
      <c r="Y382" s="29"/>
      <c r="Z382" s="29"/>
      <c r="AA382" s="8"/>
      <c r="AB382" s="1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409"/>
      <c r="AR382" s="29"/>
      <c r="AS382" s="29"/>
      <c r="AT382" s="29"/>
      <c r="AU382" s="29"/>
      <c r="AV382" s="409"/>
      <c r="AW382" s="29"/>
      <c r="AX382" s="29"/>
      <c r="AY382" s="29"/>
      <c r="AZ382" s="29"/>
      <c r="BA382" s="29"/>
      <c r="BB382" s="8"/>
    </row>
    <row r="383" spans="1:54" x14ac:dyDescent="0.25">
      <c r="A383" s="25"/>
      <c r="B383" s="25"/>
      <c r="C383" s="29"/>
      <c r="D383" s="29"/>
      <c r="E383" s="29"/>
      <c r="F383" s="29"/>
      <c r="G383" s="29"/>
      <c r="J383" s="29"/>
      <c r="K383" s="29"/>
      <c r="L383" s="29"/>
      <c r="M383" s="29"/>
      <c r="Q383" s="29"/>
      <c r="R383" s="29"/>
      <c r="S383" s="29"/>
      <c r="T383" s="410"/>
      <c r="U383" s="409"/>
      <c r="X383" s="29"/>
      <c r="Y383" s="29"/>
      <c r="Z383" s="29"/>
      <c r="AA383" s="29"/>
      <c r="AB383" s="1"/>
      <c r="AD383" t="s">
        <v>0</v>
      </c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409"/>
      <c r="AS383" s="409"/>
      <c r="AT383" s="409"/>
      <c r="AU383" s="409"/>
      <c r="AV383" s="29"/>
      <c r="AW383" s="29"/>
      <c r="AX383" s="29"/>
      <c r="AY383" s="29"/>
      <c r="AZ383" s="29"/>
      <c r="BA383" s="29"/>
      <c r="BB383" s="29"/>
    </row>
    <row r="384" spans="1:54" x14ac:dyDescent="0.25">
      <c r="A384" s="25"/>
      <c r="B384" s="25"/>
      <c r="C384" s="29"/>
      <c r="D384" s="29"/>
      <c r="E384" s="29"/>
      <c r="F384" s="29"/>
      <c r="G384" s="29"/>
      <c r="J384" s="29"/>
      <c r="K384" s="29"/>
      <c r="L384" s="29"/>
      <c r="M384" s="29"/>
      <c r="Q384" s="29"/>
      <c r="R384" s="29"/>
      <c r="S384" s="29"/>
      <c r="T384" s="37"/>
      <c r="U384" s="29"/>
      <c r="V384" t="s">
        <v>0</v>
      </c>
      <c r="X384" s="29"/>
      <c r="Y384" s="29"/>
      <c r="Z384" s="29"/>
      <c r="AA384" s="29"/>
      <c r="AB384" s="1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</row>
    <row r="385" spans="1:54" ht="15.75" thickBot="1" x14ac:dyDescent="0.3">
      <c r="A385" s="25"/>
      <c r="B385" s="25"/>
      <c r="C385" s="31"/>
      <c r="D385" s="168"/>
      <c r="E385" s="31"/>
      <c r="F385" s="31"/>
      <c r="G385" s="31"/>
      <c r="J385" s="31"/>
      <c r="K385" s="31"/>
      <c r="L385" s="168"/>
      <c r="M385" s="31"/>
      <c r="Q385" s="168"/>
      <c r="R385" s="168"/>
      <c r="S385" s="168"/>
      <c r="T385" s="168"/>
      <c r="U385" s="31"/>
      <c r="X385" s="31"/>
      <c r="Y385" s="31"/>
      <c r="Z385" s="31"/>
      <c r="AA385" s="31"/>
      <c r="AB385" s="2"/>
      <c r="AF385" s="168"/>
      <c r="AG385" s="31"/>
      <c r="AH385" s="31"/>
      <c r="AI385" s="31"/>
      <c r="AJ385" s="31"/>
      <c r="AK385" s="31"/>
      <c r="AL385" s="168"/>
      <c r="AM385" s="168"/>
      <c r="AN385" s="31"/>
      <c r="AO385" s="168"/>
      <c r="AP385" s="168"/>
      <c r="AQ385" s="168"/>
      <c r="AR385" s="168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</row>
    <row r="386" spans="1:54" ht="15.75" thickBot="1" x14ac:dyDescent="0.3">
      <c r="L386" t="s">
        <v>0</v>
      </c>
      <c r="Q386" t="s">
        <v>0</v>
      </c>
      <c r="AA386" t="s">
        <v>0</v>
      </c>
      <c r="AE386" s="6"/>
    </row>
    <row r="387" spans="1:54" ht="15.75" thickBot="1" x14ac:dyDescent="0.3">
      <c r="J387" t="s">
        <v>0</v>
      </c>
      <c r="L387" s="6" t="s">
        <v>54</v>
      </c>
      <c r="M387" t="s">
        <v>0</v>
      </c>
      <c r="N387" t="s">
        <v>0</v>
      </c>
      <c r="AE387" s="32"/>
      <c r="AG387" t="s">
        <v>0</v>
      </c>
      <c r="AH387" t="s">
        <v>0</v>
      </c>
      <c r="AI387" s="9"/>
      <c r="AJ387" t="s">
        <v>0</v>
      </c>
      <c r="AN387" s="9"/>
      <c r="AS387" s="9"/>
      <c r="AU387" t="s">
        <v>0</v>
      </c>
      <c r="AX387" s="9"/>
    </row>
    <row r="388" spans="1:54" ht="15.75" thickBot="1" x14ac:dyDescent="0.3">
      <c r="C388" s="9"/>
      <c r="D388" s="9"/>
      <c r="E388" s="9"/>
      <c r="F388" s="9"/>
      <c r="G388" s="9"/>
      <c r="H388" t="s">
        <v>0</v>
      </c>
      <c r="N388" t="s">
        <v>0</v>
      </c>
      <c r="Q388" s="9"/>
      <c r="R388" s="9"/>
      <c r="S388" s="9"/>
      <c r="T388" s="9"/>
      <c r="U388" s="9"/>
      <c r="X388" s="5"/>
      <c r="Y388" s="5"/>
      <c r="Z388" s="5"/>
      <c r="AA388" s="5"/>
      <c r="AB388" s="5"/>
      <c r="AE388" s="29"/>
      <c r="AI388" s="8"/>
      <c r="AN388" s="8"/>
      <c r="AS388" s="118"/>
      <c r="AX388" s="8"/>
    </row>
    <row r="389" spans="1:54" x14ac:dyDescent="0.25">
      <c r="C389" s="8"/>
      <c r="D389" s="8"/>
      <c r="E389" s="8"/>
      <c r="F389" s="8"/>
      <c r="G389" s="32"/>
      <c r="L389" s="32"/>
      <c r="Q389" s="225"/>
      <c r="R389" s="225"/>
      <c r="S389" s="225"/>
      <c r="T389" s="225"/>
      <c r="U389" s="32"/>
      <c r="X389" s="1"/>
      <c r="Y389" s="1"/>
      <c r="Z389" s="1"/>
      <c r="AA389" s="1"/>
      <c r="AB389" s="1"/>
      <c r="AE389" s="409"/>
      <c r="AI389" s="409"/>
      <c r="AN389" s="29"/>
      <c r="AS389" s="29"/>
      <c r="AX389" s="409"/>
    </row>
    <row r="390" spans="1:54" x14ac:dyDescent="0.25">
      <c r="C390" s="29"/>
      <c r="D390" s="409"/>
      <c r="E390" s="29"/>
      <c r="F390" s="29"/>
      <c r="G390" s="29"/>
      <c r="L390" s="29"/>
      <c r="N390" t="s">
        <v>0</v>
      </c>
      <c r="Q390" s="29"/>
      <c r="R390" s="29"/>
      <c r="S390" s="29"/>
      <c r="T390" s="409"/>
      <c r="U390" s="29"/>
      <c r="X390" s="1"/>
      <c r="Y390" s="1"/>
      <c r="Z390" s="1"/>
      <c r="AA390" s="1"/>
      <c r="AB390" s="1"/>
      <c r="AE390" s="29"/>
      <c r="AI390" s="29"/>
      <c r="AN390" s="409"/>
      <c r="AS390" s="409"/>
      <c r="AX390" s="29"/>
    </row>
    <row r="391" spans="1:54" x14ac:dyDescent="0.25">
      <c r="C391" s="409"/>
      <c r="D391" s="29"/>
      <c r="E391" s="409"/>
      <c r="F391" s="409"/>
      <c r="G391" s="29"/>
      <c r="J391" t="s">
        <v>0</v>
      </c>
      <c r="L391" s="409"/>
      <c r="Q391" s="29"/>
      <c r="R391" s="29"/>
      <c r="S391" s="29"/>
      <c r="T391" s="29"/>
      <c r="U391" s="29"/>
      <c r="X391" s="1"/>
      <c r="Y391" s="1"/>
      <c r="Z391" s="1"/>
      <c r="AA391" s="1"/>
      <c r="AB391" s="1"/>
      <c r="AE391" s="29"/>
      <c r="AI391" s="29"/>
      <c r="AJ391" t="s">
        <v>0</v>
      </c>
      <c r="AN391" s="29"/>
      <c r="AS391" s="29"/>
      <c r="AX391" s="29"/>
    </row>
    <row r="392" spans="1:54" x14ac:dyDescent="0.25">
      <c r="C392" s="29"/>
      <c r="D392" s="29"/>
      <c r="E392" s="29"/>
      <c r="F392" s="29"/>
      <c r="G392" s="409"/>
      <c r="L392" s="29"/>
      <c r="Q392" s="29"/>
      <c r="R392" s="29"/>
      <c r="S392" s="29"/>
      <c r="T392" s="29"/>
      <c r="U392" s="8"/>
      <c r="X392" s="1"/>
      <c r="Y392" s="1"/>
      <c r="Z392" s="1"/>
      <c r="AA392" s="1"/>
      <c r="AB392" s="1"/>
      <c r="AE392" s="29"/>
      <c r="AF392" t="s">
        <v>0</v>
      </c>
      <c r="AI392" s="29"/>
      <c r="AN392" s="29"/>
      <c r="AS392" s="29"/>
      <c r="AX392" s="29"/>
    </row>
    <row r="393" spans="1:54" x14ac:dyDescent="0.25">
      <c r="C393" s="29"/>
      <c r="D393" s="29"/>
      <c r="E393" s="29"/>
      <c r="F393" s="29"/>
      <c r="G393" s="29"/>
      <c r="L393" s="29"/>
      <c r="Q393" s="29"/>
      <c r="R393" s="29"/>
      <c r="S393" s="409"/>
      <c r="T393" s="29"/>
      <c r="U393" s="29"/>
      <c r="X393" s="1"/>
      <c r="Y393" s="1"/>
      <c r="Z393" s="1"/>
      <c r="AA393" s="1"/>
      <c r="AB393" s="1"/>
      <c r="AE393" s="29"/>
      <c r="AI393" s="29"/>
      <c r="AN393" s="29"/>
      <c r="AS393" s="29"/>
      <c r="AX393" s="29"/>
    </row>
    <row r="394" spans="1:54" ht="15.75" thickBot="1" x14ac:dyDescent="0.3">
      <c r="C394" s="29"/>
      <c r="D394" s="29"/>
      <c r="E394" s="29"/>
      <c r="F394" s="29"/>
      <c r="G394" s="29"/>
      <c r="L394" s="29"/>
      <c r="Q394" s="409"/>
      <c r="R394" s="409"/>
      <c r="S394" s="29"/>
      <c r="T394" s="29"/>
      <c r="U394" s="29"/>
      <c r="X394" s="1"/>
      <c r="Y394" s="1"/>
      <c r="Z394" s="1"/>
      <c r="AA394" s="1"/>
      <c r="AB394" s="1"/>
      <c r="AE394" s="31"/>
      <c r="AI394" s="29"/>
      <c r="AN394" s="29"/>
      <c r="AS394" s="29"/>
      <c r="AX394" s="29"/>
    </row>
    <row r="395" spans="1:54" ht="15.75" thickBot="1" x14ac:dyDescent="0.3">
      <c r="C395" s="29"/>
      <c r="D395" s="29"/>
      <c r="E395" s="29"/>
      <c r="F395" s="29"/>
      <c r="G395" s="29"/>
      <c r="L395" s="29"/>
      <c r="Q395" s="29"/>
      <c r="R395" s="29"/>
      <c r="S395" s="29"/>
      <c r="T395" s="29"/>
      <c r="U395" s="29"/>
      <c r="X395" s="1"/>
      <c r="Y395" s="1"/>
      <c r="Z395" s="1"/>
      <c r="AA395" s="1"/>
      <c r="AB395" s="1"/>
      <c r="AI395" s="31"/>
      <c r="AN395" s="31"/>
      <c r="AS395" s="31"/>
      <c r="AX395" s="31"/>
    </row>
    <row r="396" spans="1:54" ht="15.75" thickBot="1" x14ac:dyDescent="0.3">
      <c r="C396" s="31"/>
      <c r="D396" s="31"/>
      <c r="E396" s="168"/>
      <c r="F396" s="168"/>
      <c r="G396" s="31"/>
      <c r="L396" s="31"/>
      <c r="Q396" s="31"/>
      <c r="R396" s="31"/>
      <c r="S396" s="31"/>
      <c r="T396" s="31"/>
      <c r="U396" s="31"/>
      <c r="X396" s="2"/>
      <c r="Y396" s="2"/>
      <c r="Z396" s="2"/>
      <c r="AA396" s="2"/>
      <c r="AB396" s="2"/>
    </row>
    <row r="397" spans="1:54" x14ac:dyDescent="0.25">
      <c r="Q397" t="s">
        <v>0</v>
      </c>
    </row>
    <row r="398" spans="1:54" ht="15.75" thickBot="1" x14ac:dyDescent="0.3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5"/>
      <c r="AT398" s="165"/>
      <c r="AU398" s="165"/>
      <c r="AV398" s="165"/>
      <c r="AW398" s="165"/>
      <c r="AX398" s="165"/>
      <c r="AY398" s="165"/>
      <c r="AZ398" s="165"/>
      <c r="BA398" s="165"/>
      <c r="BB398" s="165"/>
    </row>
    <row r="399" spans="1:54" ht="15.75" thickBot="1" x14ac:dyDescent="0.3">
      <c r="A399" s="154"/>
      <c r="B399" s="154"/>
      <c r="C399" s="9"/>
      <c r="D399" s="9"/>
      <c r="E399" s="9"/>
      <c r="F399" s="9"/>
      <c r="G399" s="9"/>
      <c r="H399" s="3"/>
      <c r="I399" s="281"/>
      <c r="J399" s="9"/>
      <c r="K399" s="9"/>
      <c r="L399" s="9"/>
      <c r="M399" s="9"/>
      <c r="N399" s="3" t="s">
        <v>0</v>
      </c>
      <c r="O399" s="4"/>
      <c r="P399" s="281"/>
      <c r="Q399" s="9"/>
      <c r="R399" s="9"/>
      <c r="S399" s="9"/>
      <c r="T399" s="9"/>
      <c r="U399" s="9"/>
      <c r="V399" s="4" t="s">
        <v>0</v>
      </c>
      <c r="W399" s="4"/>
      <c r="X399" s="40"/>
      <c r="Y399" s="40"/>
      <c r="Z399" s="40"/>
      <c r="AA399" s="40"/>
      <c r="AB399" s="5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40"/>
      <c r="AZ399" s="40"/>
      <c r="BA399" s="40"/>
      <c r="BB399" s="40"/>
    </row>
    <row r="400" spans="1:54" x14ac:dyDescent="0.25">
      <c r="A400" s="25"/>
      <c r="B400" s="25"/>
      <c r="C400" s="30"/>
      <c r="D400" s="8"/>
      <c r="E400" s="8"/>
      <c r="F400" s="29"/>
      <c r="G400" s="8"/>
      <c r="H400" t="s">
        <v>0</v>
      </c>
      <c r="J400" s="8"/>
      <c r="K400" s="8"/>
      <c r="L400" s="8"/>
      <c r="M400" s="8"/>
      <c r="Q400" s="32"/>
      <c r="R400" s="8"/>
      <c r="S400" s="8"/>
      <c r="T400" s="225"/>
      <c r="U400" s="32"/>
      <c r="X400" s="32"/>
      <c r="Y400" s="32"/>
      <c r="Z400" s="32"/>
      <c r="AA400" s="32"/>
      <c r="AB400" s="1"/>
      <c r="AF400" s="8"/>
      <c r="AG400" s="8"/>
      <c r="AH400" s="8"/>
      <c r="AI400" s="8"/>
      <c r="AJ400" s="8"/>
      <c r="AK400" s="8"/>
      <c r="AL400" s="8"/>
      <c r="AM400" s="29"/>
      <c r="AN400" s="32"/>
      <c r="AO400" s="32"/>
      <c r="AP400" s="8"/>
      <c r="AQ400" s="29"/>
      <c r="AR400" s="32"/>
      <c r="AS400" s="32"/>
      <c r="AT400" s="225"/>
      <c r="AU400" s="225"/>
      <c r="AV400" s="225"/>
      <c r="AW400" s="225"/>
      <c r="AX400" s="32"/>
      <c r="AY400" s="32"/>
      <c r="AZ400" s="32"/>
      <c r="BA400" s="32"/>
      <c r="BB400" s="32"/>
    </row>
    <row r="401" spans="1:54" x14ac:dyDescent="0.25">
      <c r="A401" s="25"/>
      <c r="B401" s="25"/>
      <c r="C401" s="29"/>
      <c r="D401" s="29"/>
      <c r="E401" s="29"/>
      <c r="F401" s="29"/>
      <c r="G401" s="29"/>
      <c r="J401" s="409"/>
      <c r="K401" s="29"/>
      <c r="L401" s="29"/>
      <c r="M401" s="409"/>
      <c r="Q401" s="29"/>
      <c r="R401" s="29"/>
      <c r="S401" s="29"/>
      <c r="T401" s="37"/>
      <c r="U401" s="29"/>
      <c r="X401" s="29"/>
      <c r="Y401" s="29"/>
      <c r="Z401" s="29"/>
      <c r="AA401" s="29"/>
      <c r="AB401" s="1"/>
      <c r="AD401" t="s">
        <v>0</v>
      </c>
      <c r="AF401" s="29"/>
      <c r="AG401" s="29"/>
      <c r="AH401" s="29"/>
      <c r="AI401" s="29"/>
      <c r="AJ401" s="29"/>
      <c r="AK401" s="409"/>
      <c r="AL401" s="29"/>
      <c r="AM401" s="29"/>
      <c r="AN401" s="8"/>
      <c r="AO401" s="8"/>
      <c r="AP401" s="29"/>
      <c r="AQ401" s="29"/>
      <c r="AR401" s="8"/>
      <c r="AS401" s="8"/>
      <c r="AT401" s="8"/>
      <c r="AU401" s="29"/>
      <c r="AV401" s="8"/>
      <c r="AW401" s="409"/>
      <c r="AX401" s="29"/>
      <c r="AY401" s="29"/>
      <c r="AZ401" s="29"/>
      <c r="BA401" s="29"/>
      <c r="BB401" s="29"/>
    </row>
    <row r="402" spans="1:54" x14ac:dyDescent="0.25">
      <c r="A402" s="25"/>
      <c r="B402" s="25"/>
      <c r="C402" s="29"/>
      <c r="D402" s="409"/>
      <c r="E402" s="409"/>
      <c r="F402" s="409"/>
      <c r="G402" s="409"/>
      <c r="J402" s="29"/>
      <c r="K402" s="409"/>
      <c r="L402" s="409"/>
      <c r="M402" s="29"/>
      <c r="Q402" s="29"/>
      <c r="R402" s="29"/>
      <c r="S402" s="29"/>
      <c r="T402" s="37"/>
      <c r="U402" s="29"/>
      <c r="X402" s="29"/>
      <c r="Y402" s="8"/>
      <c r="Z402" s="8"/>
      <c r="AA402" s="29"/>
      <c r="AB402" s="1"/>
      <c r="AF402" s="409"/>
      <c r="AG402" s="409"/>
      <c r="AH402" s="409"/>
      <c r="AI402" s="409"/>
      <c r="AJ402" s="409"/>
      <c r="AK402" s="29"/>
      <c r="AL402" s="409"/>
      <c r="AM402" s="409"/>
      <c r="AN402" s="29"/>
      <c r="AO402" s="29"/>
      <c r="AP402" s="29"/>
      <c r="AQ402" s="29"/>
      <c r="AR402" s="29"/>
      <c r="AS402" s="29"/>
      <c r="AT402" s="29"/>
      <c r="AU402" s="8"/>
      <c r="AV402" s="29"/>
      <c r="AW402" s="29"/>
      <c r="AX402" s="29"/>
      <c r="AY402" s="29"/>
      <c r="AZ402" s="8"/>
      <c r="BA402" s="8"/>
      <c r="BB402" s="29"/>
    </row>
    <row r="403" spans="1:54" x14ac:dyDescent="0.25">
      <c r="A403" s="25"/>
      <c r="B403" s="25"/>
      <c r="C403" s="29"/>
      <c r="D403" s="29"/>
      <c r="E403" s="29"/>
      <c r="F403" s="29"/>
      <c r="G403" s="29"/>
      <c r="J403" s="29"/>
      <c r="K403" s="29"/>
      <c r="L403" s="29"/>
      <c r="M403" s="29"/>
      <c r="Q403" s="409"/>
      <c r="R403" s="409"/>
      <c r="S403" s="29"/>
      <c r="T403" s="37"/>
      <c r="U403" s="29"/>
      <c r="X403" s="29"/>
      <c r="Y403" s="29"/>
      <c r="Z403" s="29"/>
      <c r="AA403" s="29"/>
      <c r="AB403" s="1"/>
      <c r="AF403" s="29"/>
      <c r="AG403" s="29"/>
      <c r="AH403" s="29"/>
      <c r="AI403" s="29"/>
      <c r="AJ403" s="29"/>
      <c r="AK403" s="29"/>
      <c r="AL403" s="29"/>
      <c r="AM403" s="29"/>
      <c r="AN403" s="409"/>
      <c r="AO403" s="409"/>
      <c r="AP403" s="409"/>
      <c r="AQ403" s="29"/>
      <c r="AR403" s="29"/>
      <c r="AS403" s="29"/>
      <c r="AT403" s="29"/>
      <c r="AU403" s="29"/>
      <c r="AV403" s="29"/>
      <c r="AW403" s="8"/>
      <c r="AX403" s="8"/>
      <c r="AY403" s="8"/>
      <c r="AZ403" s="29"/>
      <c r="BA403" s="29"/>
      <c r="BB403" s="29"/>
    </row>
    <row r="404" spans="1:54" x14ac:dyDescent="0.25">
      <c r="A404" s="25"/>
      <c r="B404" s="25"/>
      <c r="C404" s="29"/>
      <c r="D404" s="29"/>
      <c r="E404" s="29"/>
      <c r="F404" s="29"/>
      <c r="G404" s="29"/>
      <c r="J404" s="29"/>
      <c r="K404" s="29"/>
      <c r="L404" s="29"/>
      <c r="M404" s="29"/>
      <c r="Q404" s="29"/>
      <c r="R404" s="29"/>
      <c r="S404" s="409"/>
      <c r="T404" s="37"/>
      <c r="U404" s="29"/>
      <c r="X404" s="29"/>
      <c r="Y404" s="29"/>
      <c r="Z404" s="29"/>
      <c r="AA404" s="8"/>
      <c r="AB404" s="1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409"/>
      <c r="AR404" s="29"/>
      <c r="AS404" s="29"/>
      <c r="AT404" s="29"/>
      <c r="AU404" s="29"/>
      <c r="AV404" s="409"/>
      <c r="AW404" s="29"/>
      <c r="AX404" s="29"/>
      <c r="AY404" s="29"/>
      <c r="AZ404" s="29"/>
      <c r="BA404" s="29"/>
      <c r="BB404" s="8"/>
    </row>
    <row r="405" spans="1:54" x14ac:dyDescent="0.25">
      <c r="A405" s="25"/>
      <c r="B405" s="25"/>
      <c r="C405" s="29"/>
      <c r="D405" s="29"/>
      <c r="E405" s="29"/>
      <c r="F405" s="29"/>
      <c r="G405" s="29"/>
      <c r="J405" s="29"/>
      <c r="K405" s="29"/>
      <c r="L405" s="29"/>
      <c r="M405" s="29"/>
      <c r="Q405" s="29"/>
      <c r="R405" s="29"/>
      <c r="S405" s="29"/>
      <c r="T405" s="410"/>
      <c r="U405" s="409"/>
      <c r="X405" s="29"/>
      <c r="Y405" s="29"/>
      <c r="Z405" s="29"/>
      <c r="AA405" s="29"/>
      <c r="AB405" s="1"/>
      <c r="AD405" t="s">
        <v>0</v>
      </c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409"/>
      <c r="AS405" s="409"/>
      <c r="AT405" s="409"/>
      <c r="AU405" s="409"/>
      <c r="AV405" s="29"/>
      <c r="AW405" s="29"/>
      <c r="AX405" s="29"/>
      <c r="AY405" s="29"/>
      <c r="AZ405" s="29"/>
      <c r="BA405" s="29"/>
      <c r="BB405" s="29"/>
    </row>
    <row r="406" spans="1:54" x14ac:dyDescent="0.25">
      <c r="A406" s="25"/>
      <c r="B406" s="25"/>
      <c r="C406" s="29"/>
      <c r="D406" s="29"/>
      <c r="E406" s="29"/>
      <c r="F406" s="29"/>
      <c r="G406" s="29"/>
      <c r="J406" s="29"/>
      <c r="K406" s="29"/>
      <c r="L406" s="29"/>
      <c r="M406" s="29"/>
      <c r="Q406" s="29"/>
      <c r="R406" s="29"/>
      <c r="S406" s="29"/>
      <c r="T406" s="37"/>
      <c r="U406" s="29"/>
      <c r="V406" t="s">
        <v>0</v>
      </c>
      <c r="X406" s="29"/>
      <c r="Y406" s="29"/>
      <c r="Z406" s="29"/>
      <c r="AA406" s="29"/>
      <c r="AB406" s="1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</row>
    <row r="407" spans="1:54" ht="15.75" thickBot="1" x14ac:dyDescent="0.3">
      <c r="A407" s="25"/>
      <c r="B407" s="25"/>
      <c r="C407" s="31"/>
      <c r="D407" s="168"/>
      <c r="E407" s="31"/>
      <c r="F407" s="31"/>
      <c r="G407" s="31"/>
      <c r="J407" s="31"/>
      <c r="K407" s="31"/>
      <c r="L407" s="168"/>
      <c r="M407" s="31"/>
      <c r="Q407" s="168"/>
      <c r="R407" s="168"/>
      <c r="S407" s="168"/>
      <c r="T407" s="168"/>
      <c r="U407" s="31"/>
      <c r="X407" s="31"/>
      <c r="Y407" s="31"/>
      <c r="Z407" s="31"/>
      <c r="AA407" s="31"/>
      <c r="AB407" s="2"/>
      <c r="AF407" s="168"/>
      <c r="AG407" s="31"/>
      <c r="AH407" s="31"/>
      <c r="AI407" s="31"/>
      <c r="AJ407" s="31"/>
      <c r="AK407" s="31"/>
      <c r="AL407" s="168"/>
      <c r="AM407" s="168"/>
      <c r="AN407" s="31"/>
      <c r="AO407" s="168"/>
      <c r="AP407" s="168"/>
      <c r="AQ407" s="168"/>
      <c r="AR407" s="168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</row>
    <row r="408" spans="1:54" ht="15.75" thickBot="1" x14ac:dyDescent="0.3">
      <c r="L408" t="s">
        <v>0</v>
      </c>
      <c r="Q408" t="s">
        <v>0</v>
      </c>
      <c r="AA408" t="s">
        <v>0</v>
      </c>
      <c r="AE408" s="6"/>
    </row>
    <row r="409" spans="1:54" ht="15.75" thickBot="1" x14ac:dyDescent="0.3">
      <c r="J409" t="s">
        <v>0</v>
      </c>
      <c r="L409" s="6" t="s">
        <v>53</v>
      </c>
      <c r="M409" t="s">
        <v>0</v>
      </c>
      <c r="N409" t="s">
        <v>0</v>
      </c>
      <c r="AE409" s="32"/>
      <c r="AG409" t="s">
        <v>0</v>
      </c>
      <c r="AH409" t="s">
        <v>0</v>
      </c>
      <c r="AI409" s="9"/>
      <c r="AJ409" t="s">
        <v>0</v>
      </c>
      <c r="AN409" s="9"/>
      <c r="AS409" s="9"/>
      <c r="AU409" t="s">
        <v>0</v>
      </c>
      <c r="AX409" s="9"/>
    </row>
    <row r="410" spans="1:54" ht="15.75" thickBot="1" x14ac:dyDescent="0.3">
      <c r="C410" s="9"/>
      <c r="D410" s="9"/>
      <c r="E410" s="9"/>
      <c r="F410" s="9"/>
      <c r="G410" s="9"/>
      <c r="H410" t="s">
        <v>0</v>
      </c>
      <c r="N410" t="s">
        <v>0</v>
      </c>
      <c r="Q410" s="9"/>
      <c r="R410" s="9"/>
      <c r="S410" s="9"/>
      <c r="T410" s="9"/>
      <c r="U410" s="9"/>
      <c r="X410" s="5"/>
      <c r="Y410" s="5"/>
      <c r="Z410" s="5"/>
      <c r="AA410" s="5"/>
      <c r="AB410" s="5"/>
      <c r="AE410" s="29"/>
      <c r="AI410" s="8"/>
      <c r="AN410" s="8"/>
      <c r="AS410" s="118"/>
      <c r="AX410" s="8"/>
    </row>
    <row r="411" spans="1:54" x14ac:dyDescent="0.25">
      <c r="C411" s="8"/>
      <c r="D411" s="8"/>
      <c r="E411" s="8"/>
      <c r="F411" s="8"/>
      <c r="G411" s="32"/>
      <c r="L411" s="32"/>
      <c r="Q411" s="225"/>
      <c r="R411" s="225"/>
      <c r="S411" s="225"/>
      <c r="T411" s="225"/>
      <c r="U411" s="32"/>
      <c r="X411" s="1"/>
      <c r="Y411" s="1"/>
      <c r="Z411" s="1"/>
      <c r="AA411" s="1"/>
      <c r="AB411" s="1"/>
      <c r="AE411" s="409"/>
      <c r="AI411" s="409"/>
      <c r="AN411" s="29"/>
      <c r="AS411" s="29"/>
      <c r="AX411" s="409"/>
    </row>
    <row r="412" spans="1:54" x14ac:dyDescent="0.25">
      <c r="C412" s="29"/>
      <c r="D412" s="409"/>
      <c r="E412" s="29"/>
      <c r="F412" s="29"/>
      <c r="G412" s="29"/>
      <c r="L412" s="29"/>
      <c r="N412" t="s">
        <v>0</v>
      </c>
      <c r="Q412" s="29"/>
      <c r="R412" s="29"/>
      <c r="S412" s="29"/>
      <c r="T412" s="409"/>
      <c r="U412" s="29"/>
      <c r="X412" s="1"/>
      <c r="Y412" s="1"/>
      <c r="Z412" s="1"/>
      <c r="AA412" s="1"/>
      <c r="AB412" s="1"/>
      <c r="AE412" s="29"/>
      <c r="AI412" s="29"/>
      <c r="AN412" s="409"/>
      <c r="AS412" s="409"/>
      <c r="AX412" s="29"/>
    </row>
    <row r="413" spans="1:54" x14ac:dyDescent="0.25">
      <c r="C413" s="409"/>
      <c r="D413" s="29"/>
      <c r="E413" s="409"/>
      <c r="F413" s="409"/>
      <c r="G413" s="29"/>
      <c r="J413" t="s">
        <v>0</v>
      </c>
      <c r="L413" s="409"/>
      <c r="Q413" s="29"/>
      <c r="R413" s="29"/>
      <c r="S413" s="29"/>
      <c r="T413" s="29"/>
      <c r="U413" s="29"/>
      <c r="X413" s="1"/>
      <c r="Y413" s="1"/>
      <c r="Z413" s="1"/>
      <c r="AA413" s="1"/>
      <c r="AB413" s="1"/>
      <c r="AE413" s="29"/>
      <c r="AI413" s="29"/>
      <c r="AJ413" t="s">
        <v>0</v>
      </c>
      <c r="AN413" s="29"/>
      <c r="AS413" s="29"/>
      <c r="AX413" s="29"/>
    </row>
    <row r="414" spans="1:54" x14ac:dyDescent="0.25">
      <c r="C414" s="29"/>
      <c r="D414" s="29"/>
      <c r="E414" s="29"/>
      <c r="F414" s="29"/>
      <c r="G414" s="409"/>
      <c r="L414" s="29"/>
      <c r="Q414" s="29"/>
      <c r="R414" s="29"/>
      <c r="S414" s="29"/>
      <c r="T414" s="29"/>
      <c r="U414" s="8"/>
      <c r="X414" s="1"/>
      <c r="Y414" s="1"/>
      <c r="Z414" s="1"/>
      <c r="AA414" s="1"/>
      <c r="AB414" s="1"/>
      <c r="AE414" s="29"/>
      <c r="AF414" t="s">
        <v>0</v>
      </c>
      <c r="AI414" s="29"/>
      <c r="AN414" s="29"/>
      <c r="AS414" s="29"/>
      <c r="AX414" s="29"/>
    </row>
    <row r="415" spans="1:54" x14ac:dyDescent="0.25">
      <c r="C415" s="29"/>
      <c r="D415" s="29"/>
      <c r="E415" s="29"/>
      <c r="F415" s="29"/>
      <c r="G415" s="29"/>
      <c r="L415" s="29"/>
      <c r="Q415" s="29"/>
      <c r="R415" s="29"/>
      <c r="S415" s="409"/>
      <c r="T415" s="29"/>
      <c r="U415" s="29"/>
      <c r="X415" s="1"/>
      <c r="Y415" s="1"/>
      <c r="Z415" s="1"/>
      <c r="AA415" s="1"/>
      <c r="AB415" s="1"/>
      <c r="AE415" s="29"/>
      <c r="AI415" s="29"/>
      <c r="AN415" s="29"/>
      <c r="AS415" s="29"/>
      <c r="AX415" s="29"/>
    </row>
    <row r="416" spans="1:54" ht="15.75" thickBot="1" x14ac:dyDescent="0.3">
      <c r="C416" s="29"/>
      <c r="D416" s="29"/>
      <c r="E416" s="29"/>
      <c r="F416" s="29"/>
      <c r="G416" s="29"/>
      <c r="L416" s="29"/>
      <c r="Q416" s="409"/>
      <c r="R416" s="409"/>
      <c r="S416" s="29"/>
      <c r="T416" s="29"/>
      <c r="U416" s="29"/>
      <c r="X416" s="1"/>
      <c r="Y416" s="1"/>
      <c r="Z416" s="1"/>
      <c r="AA416" s="1"/>
      <c r="AB416" s="1"/>
      <c r="AE416" s="31"/>
      <c r="AI416" s="29"/>
      <c r="AN416" s="29"/>
      <c r="AS416" s="29"/>
      <c r="AX416" s="29"/>
    </row>
    <row r="417" spans="1:54" ht="15.75" thickBot="1" x14ac:dyDescent="0.3">
      <c r="C417" s="29"/>
      <c r="D417" s="29"/>
      <c r="E417" s="29"/>
      <c r="F417" s="29"/>
      <c r="G417" s="29"/>
      <c r="L417" s="29"/>
      <c r="Q417" s="29"/>
      <c r="R417" s="29"/>
      <c r="S417" s="29"/>
      <c r="T417" s="29"/>
      <c r="U417" s="29"/>
      <c r="X417" s="1"/>
      <c r="Y417" s="1"/>
      <c r="Z417" s="1"/>
      <c r="AA417" s="1"/>
      <c r="AB417" s="1"/>
      <c r="AI417" s="31"/>
      <c r="AN417" s="31"/>
      <c r="AS417" s="31"/>
      <c r="AX417" s="31"/>
    </row>
    <row r="418" spans="1:54" ht="15.75" thickBot="1" x14ac:dyDescent="0.3">
      <c r="C418" s="31"/>
      <c r="D418" s="31"/>
      <c r="E418" s="168"/>
      <c r="F418" s="168"/>
      <c r="G418" s="31"/>
      <c r="L418" s="31"/>
      <c r="Q418" s="31"/>
      <c r="R418" s="31"/>
      <c r="S418" s="31"/>
      <c r="T418" s="31"/>
      <c r="U418" s="31"/>
      <c r="X418" s="2"/>
      <c r="Y418" s="2"/>
      <c r="Z418" s="2"/>
      <c r="AA418" s="2"/>
      <c r="AB418" s="2"/>
    </row>
    <row r="419" spans="1:54" x14ac:dyDescent="0.25">
      <c r="Q419" t="s">
        <v>0</v>
      </c>
    </row>
    <row r="420" spans="1:54" x14ac:dyDescent="0.25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  <c r="AY420" s="165"/>
      <c r="AZ420" s="165"/>
      <c r="BA420" s="165"/>
      <c r="BB420" s="165"/>
    </row>
    <row r="422" spans="1:54" x14ac:dyDescent="0.25">
      <c r="H422" t="s">
        <v>0</v>
      </c>
    </row>
  </sheetData>
  <customSheetViews>
    <customSheetView guid="{8EFE8514-3BA3-46EE-8D4D-6C61AD18DDA2}" topLeftCell="KN22">
      <selection activeCell="MI3" sqref="MI3:MI10"/>
      <pageMargins left="0.7" right="0.7" top="0.75" bottom="0.75" header="0.3" footer="0.3"/>
      <pageSetup orientation="portrait" horizontalDpi="4294967294" verticalDpi="0" r:id="rId1"/>
    </customSheetView>
  </customSheetViews>
  <mergeCells count="2">
    <mergeCell ref="IN36:IN37"/>
    <mergeCell ref="A288:G288"/>
  </mergeCells>
  <pageMargins left="0.7" right="0.7" top="0.75" bottom="0.75" header="0.3" footer="0.3"/>
  <pageSetup orientation="portrait" horizontalDpi="4294967294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310"/>
  <sheetViews>
    <sheetView tabSelected="1" topLeftCell="EB10" zoomScale="85" zoomScaleNormal="85" workbookViewId="0">
      <selection activeCell="EH49" sqref="EH49"/>
    </sheetView>
  </sheetViews>
  <sheetFormatPr defaultRowHeight="15" x14ac:dyDescent="0.25"/>
  <cols>
    <col min="7" max="7" width="10.5703125" bestFit="1" customWidth="1"/>
    <col min="10" max="10" width="10.5703125" bestFit="1" customWidth="1"/>
    <col min="48" max="48" width="10.5703125" bestFit="1" customWidth="1"/>
    <col min="63" max="63" width="10.42578125" bestFit="1" customWidth="1"/>
  </cols>
  <sheetData>
    <row r="1" spans="4:275" ht="15" customHeight="1" x14ac:dyDescent="0.25"/>
    <row r="2" spans="4:275" ht="15" customHeight="1" x14ac:dyDescent="0.25"/>
    <row r="3" spans="4:275" ht="15" customHeight="1" x14ac:dyDescent="0.25"/>
    <row r="6" spans="4:275" ht="15" customHeight="1" x14ac:dyDescent="0.25"/>
    <row r="8" spans="4:275" ht="18.75" customHeight="1" x14ac:dyDescent="0.7">
      <c r="D8" t="s">
        <v>0</v>
      </c>
      <c r="F8" t="s">
        <v>0</v>
      </c>
      <c r="L8" t="s">
        <v>0</v>
      </c>
      <c r="P8" t="s">
        <v>0</v>
      </c>
      <c r="X8" s="841"/>
      <c r="AC8" s="35" t="s">
        <v>0</v>
      </c>
      <c r="AD8" t="s">
        <v>0</v>
      </c>
      <c r="AE8" s="429" t="s">
        <v>0</v>
      </c>
      <c r="AF8" t="s">
        <v>0</v>
      </c>
      <c r="AG8" s="488"/>
      <c r="AH8" s="35" t="s">
        <v>0</v>
      </c>
      <c r="AI8" s="35"/>
      <c r="AJ8" s="171" t="s">
        <v>0</v>
      </c>
      <c r="AK8" t="s">
        <v>0</v>
      </c>
      <c r="AL8" s="488"/>
      <c r="AM8" t="s">
        <v>0</v>
      </c>
      <c r="AN8" s="429" t="s">
        <v>0</v>
      </c>
      <c r="AO8" t="s">
        <v>0</v>
      </c>
      <c r="AP8" t="s">
        <v>0</v>
      </c>
      <c r="AQ8" s="488"/>
      <c r="AR8" s="35"/>
      <c r="AS8" s="35"/>
      <c r="AT8" t="s">
        <v>0</v>
      </c>
      <c r="AU8" s="35" t="s">
        <v>0</v>
      </c>
      <c r="AV8" s="488"/>
      <c r="AW8" s="430" t="s">
        <v>0</v>
      </c>
      <c r="BA8" s="488"/>
      <c r="BF8" s="488"/>
      <c r="CD8" t="s">
        <v>0</v>
      </c>
    </row>
    <row r="9" spans="4:275" ht="21" customHeight="1" x14ac:dyDescent="0.7">
      <c r="D9" t="s">
        <v>0</v>
      </c>
      <c r="J9" t="s">
        <v>0</v>
      </c>
      <c r="P9" t="s">
        <v>0</v>
      </c>
      <c r="X9" s="841"/>
      <c r="Y9" t="s">
        <v>0</v>
      </c>
      <c r="AA9" s="478" t="s">
        <v>0</v>
      </c>
      <c r="AC9" s="35"/>
      <c r="AD9" s="35"/>
      <c r="AE9" s="35"/>
      <c r="AG9" s="35"/>
      <c r="AH9" s="35" t="s">
        <v>0</v>
      </c>
      <c r="AI9" s="35" t="s">
        <v>0</v>
      </c>
      <c r="AJ9" s="35"/>
      <c r="AK9" t="s">
        <v>0</v>
      </c>
      <c r="AL9" s="35"/>
      <c r="AM9" s="35"/>
      <c r="AN9" s="35" t="s">
        <v>0</v>
      </c>
      <c r="AP9" s="35" t="s">
        <v>0</v>
      </c>
      <c r="AQ9" s="35"/>
      <c r="AR9" s="35" t="s">
        <v>0</v>
      </c>
      <c r="AS9" s="35"/>
      <c r="AT9" s="35"/>
      <c r="AU9" s="35"/>
      <c r="AV9" s="503"/>
      <c r="AW9" s="430"/>
      <c r="AZ9" t="s">
        <v>0</v>
      </c>
      <c r="BG9" t="s">
        <v>0</v>
      </c>
      <c r="BS9" t="s">
        <v>0</v>
      </c>
      <c r="BV9" t="s">
        <v>0</v>
      </c>
      <c r="EH9" t="s">
        <v>0</v>
      </c>
    </row>
    <row r="10" spans="4:275" ht="18.75" customHeight="1" thickBot="1" x14ac:dyDescent="0.3">
      <c r="Q10" t="s">
        <v>0</v>
      </c>
      <c r="Z10" t="s">
        <v>0</v>
      </c>
      <c r="AA10" t="s">
        <v>0</v>
      </c>
      <c r="AC10" s="35"/>
      <c r="AD10" s="35"/>
      <c r="AE10" s="35"/>
      <c r="AG10" s="35"/>
      <c r="AH10" s="35" t="s">
        <v>0</v>
      </c>
      <c r="AI10" s="35"/>
      <c r="AJ10" s="35"/>
      <c r="AL10" s="35"/>
      <c r="AM10" s="35"/>
      <c r="AN10" s="35"/>
      <c r="AP10" s="35"/>
      <c r="AQ10" s="35"/>
      <c r="AR10" s="35"/>
      <c r="AS10" s="35"/>
      <c r="AT10" s="35"/>
      <c r="AU10" s="35"/>
      <c r="AV10" s="503"/>
      <c r="AW10" s="503"/>
      <c r="BI10" t="s">
        <v>0</v>
      </c>
      <c r="CV10" t="s">
        <v>0</v>
      </c>
      <c r="CY10" t="s">
        <v>0</v>
      </c>
      <c r="CZ10" t="s">
        <v>0</v>
      </c>
      <c r="FQ10" t="s">
        <v>0</v>
      </c>
      <c r="GY10" t="s">
        <v>0</v>
      </c>
    </row>
    <row r="11" spans="4:275" s="433" customFormat="1" ht="15" customHeight="1" thickBot="1" x14ac:dyDescent="0.3">
      <c r="CF11" s="434" t="s">
        <v>177</v>
      </c>
      <c r="CG11" s="434" t="s">
        <v>176</v>
      </c>
      <c r="CH11" s="480" t="s">
        <v>174</v>
      </c>
      <c r="CI11" s="481" t="s">
        <v>173</v>
      </c>
      <c r="CJ11" s="434" t="s">
        <v>106</v>
      </c>
      <c r="CK11" s="434" t="s">
        <v>107</v>
      </c>
      <c r="CL11" s="434" t="s">
        <v>108</v>
      </c>
      <c r="CM11" s="434" t="s">
        <v>109</v>
      </c>
      <c r="CN11" s="434" t="s">
        <v>110</v>
      </c>
      <c r="CO11" s="434" t="s">
        <v>111</v>
      </c>
      <c r="CP11" s="434" t="s">
        <v>112</v>
      </c>
      <c r="CQ11" s="434" t="s">
        <v>113</v>
      </c>
      <c r="CR11" s="434" t="s">
        <v>114</v>
      </c>
      <c r="CS11" s="434" t="s">
        <v>115</v>
      </c>
      <c r="CT11" s="434" t="s">
        <v>116</v>
      </c>
      <c r="CU11" s="434" t="s">
        <v>117</v>
      </c>
      <c r="CV11" s="434" t="s">
        <v>118</v>
      </c>
      <c r="CW11" s="434" t="s">
        <v>119</v>
      </c>
      <c r="CX11" s="434" t="s">
        <v>120</v>
      </c>
      <c r="CY11" s="434" t="s">
        <v>121</v>
      </c>
      <c r="CZ11" s="434" t="s">
        <v>122</v>
      </c>
      <c r="DA11" s="434" t="s">
        <v>123</v>
      </c>
      <c r="DB11" s="434" t="s">
        <v>124</v>
      </c>
      <c r="DC11" s="434" t="s">
        <v>125</v>
      </c>
      <c r="DD11" s="434" t="s">
        <v>126</v>
      </c>
      <c r="DE11" s="434" t="s">
        <v>127</v>
      </c>
      <c r="DF11" s="434" t="s">
        <v>128</v>
      </c>
      <c r="DG11" s="434" t="s">
        <v>129</v>
      </c>
      <c r="DH11" s="434" t="s">
        <v>130</v>
      </c>
      <c r="DI11" s="434" t="s">
        <v>131</v>
      </c>
      <c r="DJ11" s="434" t="s">
        <v>132</v>
      </c>
      <c r="DK11" s="434" t="s">
        <v>133</v>
      </c>
      <c r="DL11" s="434" t="s">
        <v>134</v>
      </c>
      <c r="DM11" s="434" t="s">
        <v>135</v>
      </c>
      <c r="DN11" s="434" t="s">
        <v>136</v>
      </c>
      <c r="DO11" s="434" t="s">
        <v>171</v>
      </c>
      <c r="DP11" s="434" t="s">
        <v>170</v>
      </c>
      <c r="DQ11" s="434" t="s">
        <v>172</v>
      </c>
      <c r="EF11"/>
      <c r="EG11" s="480" t="s">
        <v>175</v>
      </c>
      <c r="EH11" s="481"/>
      <c r="EI11" s="434" t="s">
        <v>106</v>
      </c>
      <c r="EJ11" s="434" t="s">
        <v>107</v>
      </c>
      <c r="EK11" s="434" t="s">
        <v>108</v>
      </c>
      <c r="EL11" s="434" t="s">
        <v>109</v>
      </c>
      <c r="EM11" s="434" t="s">
        <v>110</v>
      </c>
      <c r="EN11" s="434" t="s">
        <v>111</v>
      </c>
      <c r="EO11" s="434" t="s">
        <v>112</v>
      </c>
      <c r="EP11" s="434" t="s">
        <v>113</v>
      </c>
      <c r="EQ11" s="434" t="s">
        <v>114</v>
      </c>
      <c r="ER11" s="434" t="s">
        <v>115</v>
      </c>
      <c r="ES11" s="434" t="s">
        <v>116</v>
      </c>
      <c r="ET11" s="434" t="s">
        <v>117</v>
      </c>
      <c r="EU11" s="434" t="s">
        <v>118</v>
      </c>
      <c r="EV11" s="434" t="s">
        <v>119</v>
      </c>
      <c r="EW11" s="434" t="s">
        <v>120</v>
      </c>
      <c r="EX11" s="434" t="s">
        <v>121</v>
      </c>
      <c r="EY11" s="434" t="s">
        <v>122</v>
      </c>
      <c r="EZ11" s="434" t="s">
        <v>123</v>
      </c>
      <c r="FA11" s="434" t="s">
        <v>124</v>
      </c>
      <c r="FB11" s="434" t="s">
        <v>125</v>
      </c>
      <c r="FC11" s="434" t="s">
        <v>126</v>
      </c>
      <c r="FD11" s="434" t="s">
        <v>127</v>
      </c>
      <c r="FE11" s="434" t="s">
        <v>128</v>
      </c>
      <c r="FF11" s="434" t="s">
        <v>129</v>
      </c>
      <c r="FG11" s="434" t="s">
        <v>130</v>
      </c>
      <c r="FH11" s="434" t="s">
        <v>131</v>
      </c>
      <c r="FI11" s="434" t="s">
        <v>132</v>
      </c>
      <c r="FJ11" s="434" t="s">
        <v>133</v>
      </c>
      <c r="FK11" s="434" t="s">
        <v>134</v>
      </c>
      <c r="FL11" s="434" t="s">
        <v>135</v>
      </c>
      <c r="FM11" s="434" t="s">
        <v>136</v>
      </c>
      <c r="FN11" s="434" t="s">
        <v>171</v>
      </c>
      <c r="FO11" s="434" t="s">
        <v>170</v>
      </c>
      <c r="FP11" s="434" t="s">
        <v>172</v>
      </c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Y11" s="480" t="s">
        <v>197</v>
      </c>
      <c r="GZ11" s="481"/>
      <c r="HA11" s="434" t="s">
        <v>106</v>
      </c>
      <c r="HB11" s="434" t="s">
        <v>107</v>
      </c>
      <c r="HC11" s="434" t="s">
        <v>108</v>
      </c>
      <c r="HD11" s="434" t="s">
        <v>109</v>
      </c>
      <c r="HE11" s="434" t="s">
        <v>110</v>
      </c>
      <c r="HF11" s="434" t="s">
        <v>111</v>
      </c>
      <c r="HG11" s="434" t="s">
        <v>112</v>
      </c>
      <c r="HH11" s="434" t="s">
        <v>113</v>
      </c>
      <c r="HI11" s="434" t="s">
        <v>114</v>
      </c>
      <c r="HJ11" s="434" t="s">
        <v>115</v>
      </c>
      <c r="HK11" s="434" t="s">
        <v>116</v>
      </c>
      <c r="HL11" s="434" t="s">
        <v>117</v>
      </c>
      <c r="HM11" s="434" t="s">
        <v>118</v>
      </c>
      <c r="HN11" s="434" t="s">
        <v>119</v>
      </c>
      <c r="HO11" s="434" t="s">
        <v>120</v>
      </c>
      <c r="HP11" s="434" t="s">
        <v>121</v>
      </c>
      <c r="HQ11" s="434" t="s">
        <v>122</v>
      </c>
      <c r="HR11" s="434" t="s">
        <v>123</v>
      </c>
      <c r="HS11" s="434" t="s">
        <v>124</v>
      </c>
      <c r="HT11" s="434" t="s">
        <v>125</v>
      </c>
      <c r="HU11" s="434" t="s">
        <v>126</v>
      </c>
      <c r="HV11" s="434" t="s">
        <v>127</v>
      </c>
      <c r="HW11" s="434" t="s">
        <v>128</v>
      </c>
      <c r="HX11" s="434" t="s">
        <v>129</v>
      </c>
      <c r="HY11" s="434" t="s">
        <v>130</v>
      </c>
      <c r="HZ11" s="434" t="s">
        <v>131</v>
      </c>
      <c r="IA11" s="434" t="s">
        <v>132</v>
      </c>
      <c r="IB11" s="434" t="s">
        <v>133</v>
      </c>
      <c r="IC11" s="434" t="s">
        <v>134</v>
      </c>
      <c r="ID11" s="434" t="s">
        <v>135</v>
      </c>
      <c r="IE11" s="434" t="s">
        <v>136</v>
      </c>
      <c r="IF11" s="434" t="s">
        <v>171</v>
      </c>
      <c r="IG11" s="434" t="s">
        <v>170</v>
      </c>
      <c r="IH11" s="434" t="s">
        <v>172</v>
      </c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</row>
    <row r="12" spans="4:275" ht="15.75" thickBot="1" x14ac:dyDescent="0.3">
      <c r="BN12" t="s">
        <v>0</v>
      </c>
      <c r="CF12" s="504">
        <v>1.1622300000000001</v>
      </c>
      <c r="CG12" s="504">
        <v>1.131</v>
      </c>
      <c r="CH12" s="1" t="s">
        <v>137</v>
      </c>
      <c r="CI12" s="478">
        <v>1.13564</v>
      </c>
      <c r="CJ12" s="469"/>
      <c r="CK12" s="417"/>
      <c r="CL12" s="417">
        <v>3.2000000000000002E-3</v>
      </c>
      <c r="CM12" s="417">
        <v>-1E-3</v>
      </c>
      <c r="CN12" s="417">
        <v>2.0000000000000001E-4</v>
      </c>
      <c r="CO12" s="417">
        <v>3.0000000000000001E-3</v>
      </c>
      <c r="CP12" s="417">
        <v>3.0999999999999999E-3</v>
      </c>
      <c r="CQ12" s="417"/>
      <c r="CR12" s="417"/>
      <c r="CS12" s="417">
        <v>-2.5000000000000001E-3</v>
      </c>
      <c r="CT12" s="417">
        <v>-3.2000000000000002E-3</v>
      </c>
      <c r="CU12" s="417">
        <v>4.7999999999999996E-3</v>
      </c>
      <c r="CV12" s="417">
        <v>-6.9999999999999999E-4</v>
      </c>
      <c r="CW12" s="417">
        <v>-4.7999999999999996E-3</v>
      </c>
      <c r="CX12" s="417"/>
      <c r="CY12" s="417"/>
      <c r="CZ12" s="417">
        <v>3.8E-3</v>
      </c>
      <c r="DA12" s="469">
        <v>1.1000000000000001E-3</v>
      </c>
      <c r="DB12" s="417">
        <v>2.2000000000000001E-3</v>
      </c>
      <c r="DC12" s="417">
        <v>6.4000000000000003E-3</v>
      </c>
      <c r="DD12" s="417">
        <v>-7.1000000000000004E-3</v>
      </c>
      <c r="DE12" s="417"/>
      <c r="DF12" s="417"/>
      <c r="DG12" s="417">
        <v>2.2000000000000001E-3</v>
      </c>
      <c r="DH12" s="417"/>
      <c r="DI12" s="417">
        <v>-4.3E-3</v>
      </c>
      <c r="DJ12" s="417">
        <v>4.0000000000000001E-3</v>
      </c>
      <c r="DK12" s="417">
        <v>1E-3</v>
      </c>
      <c r="DL12" s="417"/>
      <c r="DM12" s="417"/>
      <c r="DN12" s="417"/>
      <c r="DO12" s="463">
        <f t="shared" ref="DO12:DO47" si="0">MIN(CJ12:DN12)</f>
        <v>-7.1000000000000004E-3</v>
      </c>
      <c r="DP12" s="463">
        <f t="shared" ref="DP12:DP47" si="1">AVERAGE(CJ12:DN12)</f>
        <v>6.0000000000000006E-4</v>
      </c>
      <c r="DQ12" s="463">
        <f t="shared" ref="DQ12:DQ47" si="2">MAX(CJ12:DN12)</f>
        <v>6.4000000000000003E-3</v>
      </c>
      <c r="EG12" s="1" t="s">
        <v>137</v>
      </c>
      <c r="EH12" s="478"/>
      <c r="EI12" s="417"/>
      <c r="EJ12" s="417"/>
      <c r="EK12" s="417"/>
      <c r="EL12" s="417"/>
      <c r="EM12" s="417"/>
      <c r="EN12" s="417"/>
      <c r="EO12" s="417"/>
      <c r="EP12" s="417"/>
      <c r="EQ12" s="417"/>
      <c r="ER12" s="417"/>
      <c r="ES12" s="417"/>
      <c r="ET12" s="417"/>
      <c r="EU12" s="417"/>
      <c r="EV12" s="417"/>
      <c r="EW12" s="417"/>
      <c r="EX12" s="417"/>
      <c r="EY12" s="417"/>
      <c r="EZ12" s="417"/>
      <c r="FA12" s="417"/>
      <c r="FB12" s="417"/>
      <c r="FC12" s="417"/>
      <c r="FD12" s="417"/>
      <c r="FE12" s="417"/>
      <c r="FF12" s="417"/>
      <c r="FG12" s="417"/>
      <c r="FH12" s="417"/>
      <c r="FI12" s="417"/>
      <c r="FJ12" s="417"/>
      <c r="FK12" s="417"/>
      <c r="FL12" s="417"/>
      <c r="FM12" s="417"/>
      <c r="FN12" s="463">
        <f t="shared" ref="FN12:FN47" si="3">MIN(EI12:FM12)</f>
        <v>0</v>
      </c>
      <c r="FO12" s="463" t="e">
        <f t="shared" ref="FO12:FO47" si="4">AVERAGE(EI12:FM12)</f>
        <v>#DIV/0!</v>
      </c>
      <c r="FP12" s="463">
        <f t="shared" ref="FP12:FP47" si="5">MAX(EI12:FM12)</f>
        <v>0</v>
      </c>
      <c r="GY12" s="1" t="s">
        <v>137</v>
      </c>
      <c r="GZ12" s="478"/>
      <c r="HA12" s="417"/>
      <c r="HB12" s="417"/>
      <c r="HC12" s="417"/>
      <c r="HD12" s="417"/>
      <c r="HE12" s="417"/>
      <c r="HF12" s="417"/>
      <c r="HG12" s="417"/>
      <c r="HH12" s="417"/>
      <c r="HI12" s="417"/>
      <c r="HJ12" s="417"/>
      <c r="HK12" s="417"/>
      <c r="HL12" s="417"/>
      <c r="HM12" s="417"/>
      <c r="HN12" s="417"/>
      <c r="HO12" s="417"/>
      <c r="HP12" s="417"/>
      <c r="HQ12" s="417"/>
      <c r="HR12" s="417"/>
      <c r="HS12" s="417"/>
      <c r="HT12" s="417"/>
      <c r="HU12" s="417"/>
      <c r="HV12" s="417"/>
      <c r="HW12" s="417"/>
      <c r="HX12" s="417"/>
      <c r="HY12" s="417"/>
      <c r="HZ12" s="417"/>
      <c r="IA12" s="417"/>
      <c r="IB12" s="417"/>
      <c r="IC12" s="417"/>
      <c r="ID12" s="417"/>
      <c r="IE12" s="417"/>
      <c r="IF12" s="463">
        <f t="shared" ref="IF12:IF47" si="6">MIN(HA12:IE12)</f>
        <v>0</v>
      </c>
      <c r="IG12" s="463" t="e">
        <f t="shared" ref="IG12:IG47" si="7">AVERAGE(HA12:IE12)</f>
        <v>#DIV/0!</v>
      </c>
      <c r="IH12" s="463">
        <f t="shared" ref="IH12:IH47" si="8">MAX(HA12:IE12)</f>
        <v>0</v>
      </c>
    </row>
    <row r="13" spans="4:275" ht="15.75" thickBot="1" x14ac:dyDescent="0.3">
      <c r="CF13" s="504">
        <v>1.30386</v>
      </c>
      <c r="CG13" s="504">
        <v>1.2765</v>
      </c>
      <c r="CH13" s="1" t="s">
        <v>138</v>
      </c>
      <c r="CI13" s="478">
        <v>1.2771999999999999</v>
      </c>
      <c r="CJ13" s="469"/>
      <c r="CK13" s="417"/>
      <c r="CL13" s="417">
        <v>-1.6999999999999999E-3</v>
      </c>
      <c r="CM13" s="417">
        <v>-6.9999999999999999E-4</v>
      </c>
      <c r="CN13" s="417">
        <v>1.4E-3</v>
      </c>
      <c r="CO13" s="417">
        <v>4.1000000000000003E-3</v>
      </c>
      <c r="CP13" s="417">
        <v>-3.5000000000000001E-3</v>
      </c>
      <c r="CQ13" s="417"/>
      <c r="CR13" s="417"/>
      <c r="CS13" s="417">
        <v>-1.2999999999999999E-2</v>
      </c>
      <c r="CT13" s="417">
        <v>-5.8999999999999999E-3</v>
      </c>
      <c r="CU13" s="417">
        <v>1.0800000000000001E-2</v>
      </c>
      <c r="CV13" s="417">
        <v>2.5999999999999999E-3</v>
      </c>
      <c r="CW13" s="417">
        <v>-5.7000000000000002E-3</v>
      </c>
      <c r="CX13" s="417"/>
      <c r="CY13" s="417"/>
      <c r="CZ13" s="417">
        <v>2.3999999999999998E-3</v>
      </c>
      <c r="DA13" s="469">
        <v>1.5E-3</v>
      </c>
      <c r="DB13" s="417">
        <v>-1.5E-3</v>
      </c>
      <c r="DC13" s="417">
        <v>4.0000000000000001E-3</v>
      </c>
      <c r="DD13" s="417">
        <v>-1.9E-3</v>
      </c>
      <c r="DE13" s="417"/>
      <c r="DF13" s="417"/>
      <c r="DG13" s="417">
        <v>6.7999999999999996E-3</v>
      </c>
      <c r="DH13" s="417"/>
      <c r="DI13" s="417">
        <v>-5.4000000000000003E-3</v>
      </c>
      <c r="DJ13" s="417">
        <v>-8.9999999999999998E-4</v>
      </c>
      <c r="DK13" s="417">
        <v>4.1000000000000003E-3</v>
      </c>
      <c r="DL13" s="417"/>
      <c r="DM13" s="417"/>
      <c r="DN13" s="417"/>
      <c r="DO13" s="463">
        <f t="shared" si="0"/>
        <v>-1.2999999999999999E-2</v>
      </c>
      <c r="DP13" s="463">
        <f t="shared" si="1"/>
        <v>-1.3157894736842094E-4</v>
      </c>
      <c r="DQ13" s="463">
        <f t="shared" si="2"/>
        <v>1.0800000000000001E-2</v>
      </c>
      <c r="EG13" s="1" t="s">
        <v>138</v>
      </c>
      <c r="EH13" s="478"/>
      <c r="EI13" s="417"/>
      <c r="EJ13" s="417"/>
      <c r="EK13" s="417"/>
      <c r="EL13" s="417"/>
      <c r="EM13" s="417"/>
      <c r="EN13" s="417"/>
      <c r="EO13" s="417"/>
      <c r="EP13" s="417"/>
      <c r="EQ13" s="417"/>
      <c r="ER13" s="6"/>
      <c r="ES13" s="6"/>
      <c r="ET13" s="417"/>
      <c r="EU13" s="417"/>
      <c r="EV13" s="417"/>
      <c r="EW13" s="417"/>
      <c r="EX13" s="417"/>
      <c r="EY13" s="6"/>
      <c r="EZ13" s="6"/>
      <c r="FA13" s="417"/>
      <c r="FB13" s="417"/>
      <c r="FC13" s="417"/>
      <c r="FD13" s="417"/>
      <c r="FE13" s="417"/>
      <c r="FF13" s="417"/>
      <c r="FG13" s="417"/>
      <c r="FH13" s="417"/>
      <c r="FI13" s="417"/>
      <c r="FJ13" s="417"/>
      <c r="FK13" s="417"/>
      <c r="FL13" s="417"/>
      <c r="FM13" s="417"/>
      <c r="FN13" s="463">
        <f t="shared" si="3"/>
        <v>0</v>
      </c>
      <c r="FO13" s="463" t="e">
        <f t="shared" si="4"/>
        <v>#DIV/0!</v>
      </c>
      <c r="FP13" s="463">
        <f t="shared" si="5"/>
        <v>0</v>
      </c>
      <c r="GY13" s="1" t="s">
        <v>138</v>
      </c>
      <c r="GZ13" s="478"/>
      <c r="HA13" s="417"/>
      <c r="HB13" s="417"/>
      <c r="HC13" s="417"/>
      <c r="HD13" s="417"/>
      <c r="HE13" s="417"/>
      <c r="HF13" s="417"/>
      <c r="HG13" s="417"/>
      <c r="HH13" s="417"/>
      <c r="HI13" s="417"/>
      <c r="HJ13" s="6"/>
      <c r="HK13" s="6"/>
      <c r="HL13" s="417"/>
      <c r="HM13" s="417"/>
      <c r="HN13" s="417"/>
      <c r="HO13" s="417"/>
      <c r="HP13" s="417"/>
      <c r="HQ13" s="6"/>
      <c r="HR13" s="6"/>
      <c r="HS13" s="417"/>
      <c r="HT13" s="417"/>
      <c r="HU13" s="417"/>
      <c r="HV13" s="417"/>
      <c r="HW13" s="417"/>
      <c r="HX13" s="417"/>
      <c r="HY13" s="417"/>
      <c r="HZ13" s="417"/>
      <c r="IA13" s="417"/>
      <c r="IB13" s="417"/>
      <c r="IC13" s="417"/>
      <c r="ID13" s="417"/>
      <c r="IE13" s="417"/>
      <c r="IF13" s="463">
        <f t="shared" si="6"/>
        <v>0</v>
      </c>
      <c r="IG13" s="463" t="e">
        <f t="shared" si="7"/>
        <v>#DIV/0!</v>
      </c>
      <c r="IH13" s="463">
        <f t="shared" si="8"/>
        <v>0</v>
      </c>
    </row>
    <row r="14" spans="4:275" ht="15.75" thickBot="1" x14ac:dyDescent="0.3">
      <c r="CF14" s="504">
        <v>0.97968999999999995</v>
      </c>
      <c r="CG14" s="504">
        <v>1.0083</v>
      </c>
      <c r="CH14" s="1" t="s">
        <v>139</v>
      </c>
      <c r="CI14" s="478">
        <v>0.99773000000000001</v>
      </c>
      <c r="CJ14" s="469"/>
      <c r="CK14" s="417"/>
      <c r="CL14" s="417">
        <v>4.0000000000000002E-4</v>
      </c>
      <c r="CM14" s="417">
        <v>-1E-4</v>
      </c>
      <c r="CN14" s="417">
        <v>2.9999999999999997E-4</v>
      </c>
      <c r="CO14" s="417">
        <v>-4.4000000000000003E-3</v>
      </c>
      <c r="CP14" s="417">
        <v>-2.7000000000000001E-3</v>
      </c>
      <c r="CQ14" s="417"/>
      <c r="CR14" s="417"/>
      <c r="CS14" s="417">
        <v>2.0000000000000001E-4</v>
      </c>
      <c r="CT14" s="417">
        <v>2.8E-3</v>
      </c>
      <c r="CU14" s="417">
        <v>0</v>
      </c>
      <c r="CV14" s="417">
        <v>2.9999999999999997E-4</v>
      </c>
      <c r="CW14" s="417">
        <v>4.7999999999999996E-3</v>
      </c>
      <c r="CX14" s="417"/>
      <c r="CY14" s="417"/>
      <c r="CZ14" s="417">
        <v>-4.7000000000000002E-3</v>
      </c>
      <c r="DA14" s="469">
        <v>-2.9999999999999997E-4</v>
      </c>
      <c r="DB14" s="417">
        <v>1.6999999999999999E-3</v>
      </c>
      <c r="DC14" s="417">
        <v>-6.7000000000000002E-3</v>
      </c>
      <c r="DD14" s="417">
        <v>7.9000000000000008E-3</v>
      </c>
      <c r="DE14" s="417"/>
      <c r="DF14" s="417"/>
      <c r="DG14" s="417">
        <v>-8.9999999999999993E-3</v>
      </c>
      <c r="DH14" s="417"/>
      <c r="DI14" s="417">
        <v>8.0000000000000002E-3</v>
      </c>
      <c r="DJ14" s="417">
        <v>-5.4999999999999997E-3</v>
      </c>
      <c r="DK14" s="417">
        <v>-3.8E-3</v>
      </c>
      <c r="DL14" s="417"/>
      <c r="DM14" s="417"/>
      <c r="DN14" s="417"/>
      <c r="DO14" s="463">
        <f t="shared" si="0"/>
        <v>-8.9999999999999993E-3</v>
      </c>
      <c r="DP14" s="463">
        <f t="shared" si="1"/>
        <v>-5.6842105263157883E-4</v>
      </c>
      <c r="DQ14" s="463">
        <f t="shared" si="2"/>
        <v>8.0000000000000002E-3</v>
      </c>
      <c r="EG14" s="1" t="s">
        <v>139</v>
      </c>
      <c r="EH14" s="478"/>
      <c r="EI14" s="417"/>
      <c r="EJ14" s="417"/>
      <c r="EK14" s="417"/>
      <c r="EL14" s="417"/>
      <c r="EM14" s="417"/>
      <c r="EN14" s="417"/>
      <c r="EO14" s="417"/>
      <c r="EP14" s="417"/>
      <c r="EQ14" s="417"/>
      <c r="ER14" s="6"/>
      <c r="ES14" s="6"/>
      <c r="ET14" s="417"/>
      <c r="EU14" s="417"/>
      <c r="EV14" s="417"/>
      <c r="EW14" s="417"/>
      <c r="EX14" s="417"/>
      <c r="EY14" s="6"/>
      <c r="EZ14" s="6"/>
      <c r="FA14" s="417"/>
      <c r="FB14" s="417"/>
      <c r="FC14" s="417"/>
      <c r="FD14" s="417"/>
      <c r="FE14" s="417"/>
      <c r="FF14" s="417"/>
      <c r="FG14" s="417"/>
      <c r="FH14" s="417"/>
      <c r="FI14" s="417"/>
      <c r="FJ14" s="417"/>
      <c r="FK14" s="417"/>
      <c r="FL14" s="417"/>
      <c r="FM14" s="417"/>
      <c r="FN14" s="463">
        <f t="shared" si="3"/>
        <v>0</v>
      </c>
      <c r="FO14" s="463" t="e">
        <f t="shared" si="4"/>
        <v>#DIV/0!</v>
      </c>
      <c r="FP14" s="463">
        <f t="shared" si="5"/>
        <v>0</v>
      </c>
      <c r="GY14" s="1" t="s">
        <v>139</v>
      </c>
      <c r="GZ14" s="478"/>
      <c r="HA14" s="417"/>
      <c r="HB14" s="417"/>
      <c r="HC14" s="417"/>
      <c r="HD14" s="417"/>
      <c r="HE14" s="417"/>
      <c r="HF14" s="417"/>
      <c r="HG14" s="417"/>
      <c r="HH14" s="417"/>
      <c r="HI14" s="417"/>
      <c r="HJ14" s="6"/>
      <c r="HK14" s="6"/>
      <c r="HL14" s="417"/>
      <c r="HM14" s="417"/>
      <c r="HN14" s="417"/>
      <c r="HO14" s="417"/>
      <c r="HP14" s="417"/>
      <c r="HQ14" s="6"/>
      <c r="HR14" s="6"/>
      <c r="HS14" s="417"/>
      <c r="HT14" s="417"/>
      <c r="HU14" s="417"/>
      <c r="HV14" s="417"/>
      <c r="HW14" s="417"/>
      <c r="HX14" s="417"/>
      <c r="HY14" s="417"/>
      <c r="HZ14" s="417"/>
      <c r="IA14" s="417"/>
      <c r="IB14" s="417"/>
      <c r="IC14" s="417"/>
      <c r="ID14" s="417"/>
      <c r="IE14" s="417"/>
      <c r="IF14" s="463">
        <f t="shared" si="6"/>
        <v>0</v>
      </c>
      <c r="IG14" s="463" t="e">
        <f t="shared" si="7"/>
        <v>#DIV/0!</v>
      </c>
      <c r="IH14" s="463">
        <f t="shared" si="8"/>
        <v>0</v>
      </c>
    </row>
    <row r="15" spans="4:275" ht="15.75" thickBot="1" x14ac:dyDescent="0.3">
      <c r="CF15" s="504">
        <v>113.726</v>
      </c>
      <c r="CG15" s="504">
        <v>112.93300000000001</v>
      </c>
      <c r="CH15" s="1" t="s">
        <v>40</v>
      </c>
      <c r="CI15" s="478">
        <v>113.79300000000001</v>
      </c>
      <c r="CJ15" s="469"/>
      <c r="CK15" s="417"/>
      <c r="CL15" s="417">
        <v>1.4E-3</v>
      </c>
      <c r="CM15" s="417">
        <v>-7.4999999999999997E-3</v>
      </c>
      <c r="CN15" s="417">
        <v>3.7000000000000002E-3</v>
      </c>
      <c r="CO15" s="417">
        <v>-4.7000000000000002E-3</v>
      </c>
      <c r="CP15" s="417">
        <v>0</v>
      </c>
      <c r="CQ15" s="417"/>
      <c r="CR15" s="417"/>
      <c r="CS15" s="417">
        <v>5.7000000000000002E-3</v>
      </c>
      <c r="CT15" s="417">
        <v>6.9999999999999999E-4</v>
      </c>
      <c r="CU15" s="417">
        <v>-1.1999999999999999E-3</v>
      </c>
      <c r="CV15" s="417">
        <v>2.8999999999999998E-3</v>
      </c>
      <c r="CW15" s="417">
        <v>-1.9E-3</v>
      </c>
      <c r="CX15" s="417"/>
      <c r="CY15" s="417"/>
      <c r="CZ15" s="417">
        <v>-4.7999999999999996E-3</v>
      </c>
      <c r="DA15" s="469">
        <v>-2.8E-3</v>
      </c>
      <c r="DB15" s="417">
        <v>-6.9999999999999999E-4</v>
      </c>
      <c r="DC15" s="417">
        <v>-1.0800000000000001E-2</v>
      </c>
      <c r="DD15" s="417">
        <v>-5.9999999999999995E-4</v>
      </c>
      <c r="DE15" s="417"/>
      <c r="DF15" s="417"/>
      <c r="DG15" s="417">
        <v>-6.8999999999999999E-3</v>
      </c>
      <c r="DH15" s="417"/>
      <c r="DI15" s="417">
        <v>7.7999999999999996E-3</v>
      </c>
      <c r="DJ15" s="417">
        <v>-2.0999999999999999E-3</v>
      </c>
      <c r="DK15" s="417">
        <v>-6.1000000000000004E-3</v>
      </c>
      <c r="DL15" s="417"/>
      <c r="DM15" s="417"/>
      <c r="DN15" s="417"/>
      <c r="DO15" s="463">
        <f t="shared" si="0"/>
        <v>-1.0800000000000001E-2</v>
      </c>
      <c r="DP15" s="463">
        <f t="shared" si="1"/>
        <v>-1.4684210526315789E-3</v>
      </c>
      <c r="DQ15" s="463">
        <f t="shared" si="2"/>
        <v>7.7999999999999996E-3</v>
      </c>
      <c r="EG15" s="1" t="s">
        <v>40</v>
      </c>
      <c r="EH15" s="478"/>
      <c r="EI15" s="417"/>
      <c r="EJ15" s="417"/>
      <c r="EK15" s="417"/>
      <c r="EL15" s="417"/>
      <c r="EM15" s="417"/>
      <c r="EN15" s="417"/>
      <c r="EO15" s="417"/>
      <c r="EP15" s="417"/>
      <c r="EQ15" s="417"/>
      <c r="ER15" s="6"/>
      <c r="ES15" s="6"/>
      <c r="ET15" s="417"/>
      <c r="EU15" s="417"/>
      <c r="EV15" s="417"/>
      <c r="EW15" s="417"/>
      <c r="EX15" s="417"/>
      <c r="EY15" s="6"/>
      <c r="EZ15" s="6"/>
      <c r="FA15" s="417"/>
      <c r="FB15" s="417"/>
      <c r="FC15" s="417"/>
      <c r="FD15" s="417"/>
      <c r="FE15" s="417"/>
      <c r="FF15" s="417"/>
      <c r="FG15" s="417"/>
      <c r="FH15" s="417"/>
      <c r="FI15" s="417"/>
      <c r="FJ15" s="417"/>
      <c r="FK15" s="417"/>
      <c r="FL15" s="417"/>
      <c r="FM15" s="417"/>
      <c r="FN15" s="463">
        <f t="shared" si="3"/>
        <v>0</v>
      </c>
      <c r="FO15" s="463" t="e">
        <f t="shared" si="4"/>
        <v>#DIV/0!</v>
      </c>
      <c r="FP15" s="463">
        <f t="shared" si="5"/>
        <v>0</v>
      </c>
      <c r="GY15" s="1" t="s">
        <v>40</v>
      </c>
      <c r="GZ15" s="478"/>
      <c r="HA15" s="417"/>
      <c r="HB15" s="417"/>
      <c r="HC15" s="417"/>
      <c r="HD15" s="417"/>
      <c r="HE15" s="417"/>
      <c r="HF15" s="417"/>
      <c r="HG15" s="417"/>
      <c r="HH15" s="417"/>
      <c r="HI15" s="417"/>
      <c r="HJ15" s="6"/>
      <c r="HK15" s="6"/>
      <c r="HL15" s="417"/>
      <c r="HM15" s="417"/>
      <c r="HN15" s="417"/>
      <c r="HO15" s="417"/>
      <c r="HP15" s="417"/>
      <c r="HQ15" s="6"/>
      <c r="HR15" s="6"/>
      <c r="HS15" s="417"/>
      <c r="HT15" s="417"/>
      <c r="HU15" s="417"/>
      <c r="HV15" s="417"/>
      <c r="HW15" s="417"/>
      <c r="HX15" s="417"/>
      <c r="HY15" s="417"/>
      <c r="HZ15" s="417"/>
      <c r="IA15" s="417"/>
      <c r="IB15" s="417"/>
      <c r="IC15" s="417"/>
      <c r="ID15" s="417"/>
      <c r="IE15" s="417"/>
      <c r="IF15" s="463">
        <f t="shared" si="6"/>
        <v>0</v>
      </c>
      <c r="IG15" s="463" t="e">
        <f t="shared" si="7"/>
        <v>#DIV/0!</v>
      </c>
      <c r="IH15" s="463">
        <f t="shared" si="8"/>
        <v>0</v>
      </c>
    </row>
    <row r="16" spans="4:275" ht="15.75" thickBot="1" x14ac:dyDescent="0.3">
      <c r="CF16" s="504">
        <v>0.72260000000000002</v>
      </c>
      <c r="CG16" s="504">
        <v>0.70723999999999998</v>
      </c>
      <c r="CH16" s="1" t="s">
        <v>140</v>
      </c>
      <c r="CI16" s="478">
        <v>0.73773</v>
      </c>
      <c r="CJ16" s="469"/>
      <c r="CK16" s="417"/>
      <c r="CL16" s="417">
        <v>6.4000000000000003E-3</v>
      </c>
      <c r="CM16" s="417">
        <v>-2.7000000000000001E-3</v>
      </c>
      <c r="CN16" s="417">
        <v>-9.1000000000000004E-3</v>
      </c>
      <c r="CO16" s="417">
        <v>-4.5999999999999999E-3</v>
      </c>
      <c r="CP16" s="417">
        <v>-4.5999999999999999E-3</v>
      </c>
      <c r="CQ16" s="417"/>
      <c r="CR16" s="417"/>
      <c r="CS16" s="417">
        <v>-1.2999999999999999E-3</v>
      </c>
      <c r="CT16" s="417">
        <v>1.5E-3</v>
      </c>
      <c r="CU16" s="417">
        <v>2.2000000000000001E-3</v>
      </c>
      <c r="CV16" s="417">
        <v>5.0000000000000001E-4</v>
      </c>
      <c r="CW16" s="417">
        <v>-7.0000000000000001E-3</v>
      </c>
      <c r="CX16" s="417"/>
      <c r="CY16" s="417"/>
      <c r="CZ16" s="417">
        <v>1E-3</v>
      </c>
      <c r="DA16" s="469">
        <v>2.9999999999999997E-4</v>
      </c>
      <c r="DB16" s="417">
        <v>-9.1000000000000004E-3</v>
      </c>
      <c r="DC16" s="417">
        <v>5.0000000000000001E-4</v>
      </c>
      <c r="DD16" s="417">
        <v>-9.9000000000000008E-3</v>
      </c>
      <c r="DE16" s="417"/>
      <c r="DF16" s="417"/>
      <c r="DG16" s="417">
        <v>1.1999999999999999E-3</v>
      </c>
      <c r="DH16" s="417"/>
      <c r="DI16" s="417">
        <v>1.6000000000000001E-3</v>
      </c>
      <c r="DJ16" s="417">
        <v>-3.5999999999999999E-3</v>
      </c>
      <c r="DK16" s="417">
        <v>1.6000000000000001E-3</v>
      </c>
      <c r="DL16" s="417"/>
      <c r="DM16" s="417"/>
      <c r="DN16" s="417"/>
      <c r="DO16" s="463">
        <f t="shared" si="0"/>
        <v>-9.9000000000000008E-3</v>
      </c>
      <c r="DP16" s="463">
        <f t="shared" si="1"/>
        <v>-1.8473684210526318E-3</v>
      </c>
      <c r="DQ16" s="463">
        <f t="shared" si="2"/>
        <v>6.4000000000000003E-3</v>
      </c>
      <c r="EG16" s="1" t="s">
        <v>140</v>
      </c>
      <c r="EH16" s="478"/>
      <c r="EI16" s="417"/>
      <c r="EJ16" s="417"/>
      <c r="EK16" s="417"/>
      <c r="EL16" s="417"/>
      <c r="EM16" s="417"/>
      <c r="EN16" s="417"/>
      <c r="EO16" s="417"/>
      <c r="EP16" s="417"/>
      <c r="EQ16" s="417"/>
      <c r="ER16" s="6"/>
      <c r="ES16" s="6"/>
      <c r="ET16" s="417"/>
      <c r="EU16" s="417"/>
      <c r="EV16" s="417"/>
      <c r="EW16" s="417"/>
      <c r="EX16" s="417"/>
      <c r="EY16" s="6"/>
      <c r="EZ16" s="6"/>
      <c r="FA16" s="417"/>
      <c r="FB16" s="417"/>
      <c r="FC16" s="417"/>
      <c r="FD16" s="417"/>
      <c r="FE16" s="417"/>
      <c r="FF16" s="417"/>
      <c r="FG16" s="417"/>
      <c r="FH16" s="417"/>
      <c r="FI16" s="417"/>
      <c r="FJ16" s="417"/>
      <c r="FK16" s="417"/>
      <c r="FL16" s="417"/>
      <c r="FM16" s="417"/>
      <c r="FN16" s="463">
        <f t="shared" si="3"/>
        <v>0</v>
      </c>
      <c r="FO16" s="463" t="e">
        <f t="shared" si="4"/>
        <v>#DIV/0!</v>
      </c>
      <c r="FP16" s="463">
        <f t="shared" si="5"/>
        <v>0</v>
      </c>
      <c r="GY16" s="1" t="s">
        <v>140</v>
      </c>
      <c r="GZ16" s="478"/>
      <c r="HA16" s="417"/>
      <c r="HB16" s="417"/>
      <c r="HC16" s="417"/>
      <c r="HD16" s="417"/>
      <c r="HE16" s="417"/>
      <c r="HF16" s="417"/>
      <c r="HG16" s="417"/>
      <c r="HH16" s="417"/>
      <c r="HI16" s="417"/>
      <c r="HJ16" s="6"/>
      <c r="HK16" s="6"/>
      <c r="HL16" s="417"/>
      <c r="HM16" s="417"/>
      <c r="HN16" s="417"/>
      <c r="HO16" s="417"/>
      <c r="HP16" s="417"/>
      <c r="HQ16" s="6"/>
      <c r="HR16" s="6"/>
      <c r="HS16" s="417"/>
      <c r="HT16" s="417"/>
      <c r="HU16" s="417"/>
      <c r="HV16" s="417"/>
      <c r="HW16" s="417"/>
      <c r="HX16" s="417"/>
      <c r="HY16" s="417"/>
      <c r="HZ16" s="417"/>
      <c r="IA16" s="417"/>
      <c r="IB16" s="417"/>
      <c r="IC16" s="417"/>
      <c r="ID16" s="417"/>
      <c r="IE16" s="417"/>
      <c r="IF16" s="463">
        <f t="shared" si="6"/>
        <v>0</v>
      </c>
      <c r="IG16" s="463" t="e">
        <f t="shared" si="7"/>
        <v>#DIV/0!</v>
      </c>
      <c r="IH16" s="463">
        <f t="shared" si="8"/>
        <v>0</v>
      </c>
    </row>
    <row r="17" spans="84:242" ht="15.75" thickBot="1" x14ac:dyDescent="0.3">
      <c r="CF17" s="504">
        <v>0.66208999999999996</v>
      </c>
      <c r="CG17" s="504">
        <v>0.65154999999999996</v>
      </c>
      <c r="CH17" s="1" t="s">
        <v>141</v>
      </c>
      <c r="CI17" s="478">
        <v>0.69140000000000001</v>
      </c>
      <c r="CJ17" s="469"/>
      <c r="CK17" s="417"/>
      <c r="CL17" s="417">
        <v>7.4999999999999997E-3</v>
      </c>
      <c r="CM17" s="417">
        <v>2.9999999999999997E-4</v>
      </c>
      <c r="CN17" s="417">
        <v>-4.4999999999999997E-3</v>
      </c>
      <c r="CO17" s="417">
        <v>-2.3999999999999998E-3</v>
      </c>
      <c r="CP17" s="417">
        <v>-2.3999999999999998E-3</v>
      </c>
      <c r="CQ17" s="417"/>
      <c r="CR17" s="417"/>
      <c r="CS17" s="417">
        <v>2.5000000000000001E-3</v>
      </c>
      <c r="CT17" s="417">
        <v>2.9999999999999997E-4</v>
      </c>
      <c r="CU17" s="417">
        <v>-2.2000000000000001E-3</v>
      </c>
      <c r="CV17" s="417">
        <v>2.9999999999999997E-4</v>
      </c>
      <c r="CW17" s="417">
        <v>-8.5000000000000006E-3</v>
      </c>
      <c r="CX17" s="417"/>
      <c r="CY17" s="417"/>
      <c r="CZ17" s="417">
        <v>2E-3</v>
      </c>
      <c r="DA17" s="469">
        <v>6.3E-3</v>
      </c>
      <c r="DB17" s="417">
        <v>-1.0500000000000001E-2</v>
      </c>
      <c r="DC17" s="417">
        <v>1.9E-3</v>
      </c>
      <c r="DD17" s="417">
        <v>-1.0200000000000001E-2</v>
      </c>
      <c r="DE17" s="417"/>
      <c r="DF17" s="417"/>
      <c r="DG17" s="417">
        <v>2.8E-3</v>
      </c>
      <c r="DH17" s="417"/>
      <c r="DI17" s="417">
        <v>-5.0000000000000001E-4</v>
      </c>
      <c r="DJ17" s="417">
        <v>-2.2000000000000001E-3</v>
      </c>
      <c r="DK17" s="417">
        <v>1.1000000000000001E-3</v>
      </c>
      <c r="DL17" s="417"/>
      <c r="DM17" s="417"/>
      <c r="DN17" s="417"/>
      <c r="DO17" s="463">
        <f t="shared" si="0"/>
        <v>-1.0500000000000001E-2</v>
      </c>
      <c r="DP17" s="463">
        <f t="shared" si="1"/>
        <v>-9.6842105263157891E-4</v>
      </c>
      <c r="DQ17" s="463">
        <f t="shared" si="2"/>
        <v>7.4999999999999997E-3</v>
      </c>
      <c r="EG17" s="1" t="s">
        <v>141</v>
      </c>
      <c r="EH17" s="478"/>
      <c r="EI17" s="417"/>
      <c r="EJ17" s="417"/>
      <c r="EK17" s="417"/>
      <c r="EL17" s="417"/>
      <c r="EM17" s="417"/>
      <c r="EN17" s="417"/>
      <c r="EO17" s="417"/>
      <c r="EP17" s="417"/>
      <c r="EQ17" s="417"/>
      <c r="ER17" s="6"/>
      <c r="ES17" s="6"/>
      <c r="ET17" s="417"/>
      <c r="EU17" s="417"/>
      <c r="EV17" s="417"/>
      <c r="EW17" s="417"/>
      <c r="EX17" s="417"/>
      <c r="EY17" s="6"/>
      <c r="EZ17" s="6"/>
      <c r="FA17" s="417"/>
      <c r="FB17" s="417"/>
      <c r="FC17" s="417"/>
      <c r="FD17" s="417"/>
      <c r="FE17" s="417"/>
      <c r="FF17" s="417"/>
      <c r="FG17" s="417"/>
      <c r="FH17" s="417"/>
      <c r="FI17" s="417"/>
      <c r="FJ17" s="417"/>
      <c r="FK17" s="417"/>
      <c r="FL17" s="417"/>
      <c r="FM17" s="417"/>
      <c r="FN17" s="463">
        <f t="shared" si="3"/>
        <v>0</v>
      </c>
      <c r="FO17" s="463" t="e">
        <f t="shared" si="4"/>
        <v>#DIV/0!</v>
      </c>
      <c r="FP17" s="463">
        <f t="shared" si="5"/>
        <v>0</v>
      </c>
      <c r="GY17" s="1" t="s">
        <v>141</v>
      </c>
      <c r="GZ17" s="478"/>
      <c r="HA17" s="417"/>
      <c r="HB17" s="417"/>
      <c r="HC17" s="417"/>
      <c r="HD17" s="417"/>
      <c r="HE17" s="417"/>
      <c r="HF17" s="417"/>
      <c r="HG17" s="417"/>
      <c r="HH17" s="417"/>
      <c r="HI17" s="417"/>
      <c r="HJ17" s="6"/>
      <c r="HK17" s="6"/>
      <c r="HL17" s="417"/>
      <c r="HM17" s="417"/>
      <c r="HN17" s="417"/>
      <c r="HO17" s="417"/>
      <c r="HP17" s="417"/>
      <c r="HQ17" s="6"/>
      <c r="HR17" s="6"/>
      <c r="HS17" s="417"/>
      <c r="HT17" s="417"/>
      <c r="HU17" s="417"/>
      <c r="HV17" s="417"/>
      <c r="HW17" s="417"/>
      <c r="HX17" s="417"/>
      <c r="HY17" s="417"/>
      <c r="HZ17" s="417"/>
      <c r="IA17" s="417"/>
      <c r="IB17" s="417"/>
      <c r="IC17" s="417"/>
      <c r="ID17" s="417"/>
      <c r="IE17" s="417"/>
      <c r="IF17" s="463">
        <f t="shared" si="6"/>
        <v>0</v>
      </c>
      <c r="IG17" s="463" t="e">
        <f t="shared" si="7"/>
        <v>#DIV/0!</v>
      </c>
      <c r="IH17" s="463">
        <f t="shared" si="8"/>
        <v>0</v>
      </c>
    </row>
    <row r="18" spans="84:242" ht="15.75" thickBot="1" x14ac:dyDescent="0.3">
      <c r="CF18" s="504">
        <v>1.28501</v>
      </c>
      <c r="CG18" s="504">
        <v>1.3153999999999999</v>
      </c>
      <c r="CH18" s="1" t="s">
        <v>142</v>
      </c>
      <c r="CI18" s="478">
        <v>1.3239000000000001</v>
      </c>
      <c r="CJ18" s="469"/>
      <c r="CK18" s="417"/>
      <c r="CL18" s="417">
        <v>-6.6E-3</v>
      </c>
      <c r="CM18" s="417">
        <v>4.8999999999999998E-3</v>
      </c>
      <c r="CN18" s="417">
        <v>7.1999999999999998E-3</v>
      </c>
      <c r="CO18" s="417">
        <v>2E-3</v>
      </c>
      <c r="CP18" s="417">
        <v>-4.7999999999999996E-3</v>
      </c>
      <c r="CQ18" s="417"/>
      <c r="CR18" s="417"/>
      <c r="CS18" s="417">
        <v>6.4000000000000003E-3</v>
      </c>
      <c r="CT18" s="417">
        <v>-2.9999999999999997E-4</v>
      </c>
      <c r="CU18" s="417">
        <v>-2.3E-3</v>
      </c>
      <c r="CV18" s="417">
        <v>1E-4</v>
      </c>
      <c r="CW18" s="417">
        <v>2.8999999999999998E-3</v>
      </c>
      <c r="CX18" s="417"/>
      <c r="CY18" s="417"/>
      <c r="CZ18" s="417">
        <v>2.2000000000000001E-3</v>
      </c>
      <c r="DA18" s="469">
        <v>4.4000000000000003E-3</v>
      </c>
      <c r="DB18" s="417">
        <v>6.9999999999999999E-4</v>
      </c>
      <c r="DC18" s="417">
        <v>1.2999999999999999E-3</v>
      </c>
      <c r="DD18" s="417">
        <v>6.7999999999999996E-3</v>
      </c>
      <c r="DE18" s="417"/>
      <c r="DF18" s="417"/>
      <c r="DG18" s="417">
        <v>-8.0000000000000004E-4</v>
      </c>
      <c r="DH18" s="436"/>
      <c r="DI18" s="417">
        <v>-1.5E-3</v>
      </c>
      <c r="DJ18" s="417">
        <v>2E-3</v>
      </c>
      <c r="DK18" s="417">
        <v>1.8E-3</v>
      </c>
      <c r="DL18" s="417"/>
      <c r="DM18" s="417"/>
      <c r="DN18" s="417"/>
      <c r="DO18" s="463">
        <f t="shared" si="0"/>
        <v>-6.6E-3</v>
      </c>
      <c r="DP18" s="463">
        <f t="shared" si="1"/>
        <v>1.3894736842105266E-3</v>
      </c>
      <c r="DQ18" s="463">
        <f t="shared" si="2"/>
        <v>7.1999999999999998E-3</v>
      </c>
      <c r="EG18" s="1" t="s">
        <v>142</v>
      </c>
      <c r="EH18" s="478"/>
      <c r="EI18" s="417"/>
      <c r="EJ18" s="417"/>
      <c r="EK18" s="417"/>
      <c r="EL18" s="417"/>
      <c r="EM18" s="417"/>
      <c r="EN18" s="417"/>
      <c r="EO18" s="417"/>
      <c r="EP18" s="417"/>
      <c r="EQ18" s="417"/>
      <c r="ER18" s="118"/>
      <c r="ES18" s="118"/>
      <c r="ET18" s="417"/>
      <c r="EU18" s="417"/>
      <c r="EV18" s="417"/>
      <c r="EW18" s="417"/>
      <c r="EX18" s="417"/>
      <c r="EY18" s="118"/>
      <c r="EZ18" s="118"/>
      <c r="FA18" s="417"/>
      <c r="FB18" s="417"/>
      <c r="FC18" s="417"/>
      <c r="FD18" s="417"/>
      <c r="FE18" s="417"/>
      <c r="FF18" s="436"/>
      <c r="FG18" s="436"/>
      <c r="FH18" s="417"/>
      <c r="FI18" s="417"/>
      <c r="FJ18" s="417"/>
      <c r="FK18" s="417"/>
      <c r="FL18" s="417"/>
      <c r="FM18" s="417"/>
      <c r="FN18" s="463">
        <f t="shared" si="3"/>
        <v>0</v>
      </c>
      <c r="FO18" s="463" t="e">
        <f t="shared" si="4"/>
        <v>#DIV/0!</v>
      </c>
      <c r="FP18" s="463">
        <f t="shared" si="5"/>
        <v>0</v>
      </c>
      <c r="GY18" s="1" t="s">
        <v>142</v>
      </c>
      <c r="GZ18" s="478"/>
      <c r="HA18" s="417"/>
      <c r="HB18" s="417"/>
      <c r="HC18" s="417"/>
      <c r="HD18" s="417"/>
      <c r="HE18" s="417"/>
      <c r="HF18" s="417"/>
      <c r="HG18" s="417"/>
      <c r="HH18" s="417"/>
      <c r="HI18" s="417"/>
      <c r="HJ18" s="118"/>
      <c r="HK18" s="118"/>
      <c r="HL18" s="417"/>
      <c r="HM18" s="417"/>
      <c r="HN18" s="417"/>
      <c r="HO18" s="417"/>
      <c r="HP18" s="417"/>
      <c r="HQ18" s="118"/>
      <c r="HR18" s="118"/>
      <c r="HS18" s="417"/>
      <c r="HT18" s="417"/>
      <c r="HU18" s="417"/>
      <c r="HV18" s="417"/>
      <c r="HW18" s="417"/>
      <c r="HX18" s="436"/>
      <c r="HY18" s="436"/>
      <c r="HZ18" s="417"/>
      <c r="IA18" s="417"/>
      <c r="IB18" s="417"/>
      <c r="IC18" s="417"/>
      <c r="ID18" s="417"/>
      <c r="IE18" s="417"/>
      <c r="IF18" s="463">
        <f t="shared" si="6"/>
        <v>0</v>
      </c>
      <c r="IG18" s="463" t="e">
        <f t="shared" si="7"/>
        <v>#DIV/0!</v>
      </c>
      <c r="IH18" s="463">
        <f t="shared" si="8"/>
        <v>0</v>
      </c>
    </row>
    <row r="19" spans="84:242" s="439" customFormat="1" ht="15.75" thickBot="1" x14ac:dyDescent="0.3">
      <c r="CF19" s="505"/>
      <c r="CG19" s="505"/>
      <c r="CH19" s="438" t="s">
        <v>3</v>
      </c>
      <c r="CJ19" s="435">
        <f t="shared" ref="CJ19:CR19" si="9">SUM( -CJ12, -CJ13,CJ14,CJ15, -CJ16, -CJ17,CJ18)</f>
        <v>0</v>
      </c>
      <c r="CK19" s="435">
        <f t="shared" si="9"/>
        <v>0</v>
      </c>
      <c r="CL19" s="435">
        <f t="shared" si="9"/>
        <v>-2.0200000000000003E-2</v>
      </c>
      <c r="CM19" s="435">
        <f t="shared" si="9"/>
        <v>1.4000000000000002E-3</v>
      </c>
      <c r="CN19" s="435">
        <f>SUM( -CN12, -CN13,CN14,CN15, -CN16, -CN17,CN18)</f>
        <v>2.3199999999999998E-2</v>
      </c>
      <c r="CO19" s="435">
        <f>SUM( -CO12, -CO13,CO14,CO15, -CO16, -CO17,CO18)</f>
        <v>-7.1999999999999998E-3</v>
      </c>
      <c r="CP19" s="435">
        <f>SUM( -CP12, -CP13,CP14,CP15, -CP16, -CP17,CP18)</f>
        <v>-1.0000000000000026E-4</v>
      </c>
      <c r="CQ19" s="435">
        <f t="shared" si="9"/>
        <v>0</v>
      </c>
      <c r="CR19" s="435">
        <f t="shared" si="9"/>
        <v>0</v>
      </c>
      <c r="CS19" s="435">
        <f t="shared" ref="CS19:DF19" si="10">SUM( -CS12, -CS13,CS14,CS15, -CS16, -CS17,CS18)</f>
        <v>2.6599999999999999E-2</v>
      </c>
      <c r="CT19" s="435">
        <f t="shared" si="10"/>
        <v>1.0500000000000001E-2</v>
      </c>
      <c r="CU19" s="435">
        <f t="shared" si="10"/>
        <v>-1.9099999999999999E-2</v>
      </c>
      <c r="CV19" s="435">
        <f t="shared" si="10"/>
        <v>6.0000000000000006E-4</v>
      </c>
      <c r="CW19" s="435">
        <f t="shared" si="10"/>
        <v>3.1799999999999995E-2</v>
      </c>
      <c r="CX19" s="435">
        <f t="shared" si="10"/>
        <v>0</v>
      </c>
      <c r="CY19" s="435">
        <f t="shared" si="10"/>
        <v>0</v>
      </c>
      <c r="CZ19" s="435">
        <f t="shared" si="10"/>
        <v>-1.6500000000000001E-2</v>
      </c>
      <c r="DA19" s="435">
        <f t="shared" si="10"/>
        <v>-7.9000000000000008E-3</v>
      </c>
      <c r="DB19" s="435">
        <f t="shared" si="10"/>
        <v>2.06E-2</v>
      </c>
      <c r="DC19" s="435">
        <f t="shared" si="10"/>
        <v>-2.9000000000000001E-2</v>
      </c>
      <c r="DD19" s="435">
        <f t="shared" si="10"/>
        <v>4.3200000000000002E-2</v>
      </c>
      <c r="DE19" s="435">
        <f t="shared" si="10"/>
        <v>0</v>
      </c>
      <c r="DF19" s="435">
        <f t="shared" si="10"/>
        <v>0</v>
      </c>
      <c r="DG19" s="435">
        <f>SUM( -DG12, -DG13,DG14,DG15, -DG16, -DG17,DG18)</f>
        <v>-2.9699999999999997E-2</v>
      </c>
      <c r="DH19" s="435">
        <f t="shared" ref="DH19" si="11">SUM( -DH12, -DH13,DH14,DH15, -DH16, -DH17,DH18)</f>
        <v>0</v>
      </c>
      <c r="DI19" s="435">
        <f>SUM( -DI12, -DI13,DI14,DI15, -DI16, -DI17,DI18)</f>
        <v>2.29E-2</v>
      </c>
      <c r="DJ19" s="435">
        <f>SUM( -DJ12, -DJ13,DJ14,DJ15, -DJ16, -DJ17,DJ18)</f>
        <v>-2.8999999999999998E-3</v>
      </c>
      <c r="DK19" s="435">
        <f>SUM( -DK12, -DK13,DK14,DK15, -DK16, -DK17,DK18)</f>
        <v>-1.5900000000000001E-2</v>
      </c>
      <c r="DL19" s="435">
        <f t="shared" ref="DL19:DN19" si="12">SUM( -DL12, -DL13,DL14,DL15, -DL16, -DL17,DL18)</f>
        <v>0</v>
      </c>
      <c r="DM19" s="435">
        <f t="shared" si="12"/>
        <v>0</v>
      </c>
      <c r="DN19" s="435">
        <f t="shared" si="12"/>
        <v>0</v>
      </c>
      <c r="DO19" s="463">
        <f t="shared" si="0"/>
        <v>-2.9699999999999997E-2</v>
      </c>
      <c r="DP19" s="463">
        <f t="shared" si="1"/>
        <v>1.0419354838709675E-3</v>
      </c>
      <c r="DQ19" s="463">
        <f t="shared" si="2"/>
        <v>4.3200000000000002E-2</v>
      </c>
      <c r="EF19"/>
      <c r="EG19" s="438" t="s">
        <v>3</v>
      </c>
      <c r="EI19" s="435">
        <f t="shared" ref="EI19:EQ19" si="13">SUM( -EI12, -EI13,EI14,EI15, -EI16, -EI17,EI18)</f>
        <v>0</v>
      </c>
      <c r="EJ19" s="435">
        <f t="shared" si="13"/>
        <v>0</v>
      </c>
      <c r="EK19" s="435">
        <f t="shared" si="13"/>
        <v>0</v>
      </c>
      <c r="EL19" s="435">
        <f t="shared" si="13"/>
        <v>0</v>
      </c>
      <c r="EM19" s="435">
        <f t="shared" si="13"/>
        <v>0</v>
      </c>
      <c r="EN19" s="435">
        <f t="shared" si="13"/>
        <v>0</v>
      </c>
      <c r="EO19" s="435">
        <f t="shared" si="13"/>
        <v>0</v>
      </c>
      <c r="EP19" s="435">
        <f t="shared" si="13"/>
        <v>0</v>
      </c>
      <c r="EQ19" s="435">
        <f t="shared" si="13"/>
        <v>0</v>
      </c>
      <c r="ER19" s="435">
        <f t="shared" ref="ER19:ES19" si="14">SUM( -ER12, -ER13,ER14,ER15, -ER16, -ER17,ER18)</f>
        <v>0</v>
      </c>
      <c r="ES19" s="435">
        <f t="shared" si="14"/>
        <v>0</v>
      </c>
      <c r="ET19" s="435">
        <f>SUM( -ET12, -ET13,ET14,ET15, -ET16, -ET17,ET18)</f>
        <v>0</v>
      </c>
      <c r="EU19" s="435">
        <f>SUM( -EU12, -EU13,EU14,EU15, -EU16, -EU17,EU18)</f>
        <v>0</v>
      </c>
      <c r="EV19" s="435">
        <f>SUM( -EV12, -EV13,EV14,EV15, -EV16, -EV17,EV18)</f>
        <v>0</v>
      </c>
      <c r="EW19" s="435">
        <f>SUM( -EW12, -EW13,EW14,EW15, -EW16, -EW17,EW18)</f>
        <v>0</v>
      </c>
      <c r="EX19" s="435">
        <f>SUM( -EX12, -EX13,EX14,EX15, -EX16, -EX17,EX18)</f>
        <v>0</v>
      </c>
      <c r="EY19" s="435">
        <f t="shared" ref="EY19:EZ19" si="15">SUM( -EY12, -EY13,EY14,EY15, -EY16, -EY17,EY18)</f>
        <v>0</v>
      </c>
      <c r="EZ19" s="435">
        <f t="shared" si="15"/>
        <v>0</v>
      </c>
      <c r="FA19" s="435">
        <f>SUM( -FA12, -FA13,FA14,FA15, -FA16, -FA17,FA18)</f>
        <v>0</v>
      </c>
      <c r="FB19" s="435">
        <f>SUM( -FB12, -FB13,FB14,FB15, -FB16, -FB17,FB18)</f>
        <v>0</v>
      </c>
      <c r="FC19" s="435">
        <f>SUM( -FC12, -FC13,FC14,FC15, -FC16, -FC17,FC18)</f>
        <v>0</v>
      </c>
      <c r="FD19" s="435">
        <f>SUM( -FD12, -FD13,FD14,FD15, -FD16, -FD17,FD18)</f>
        <v>0</v>
      </c>
      <c r="FE19" s="435">
        <f>SUM( -FE12, -FE13,FE14,FE15, -FE16, -FE17,FE18)</f>
        <v>0</v>
      </c>
      <c r="FF19" s="435">
        <f t="shared" ref="FF19:FG19" si="16">SUM( -FF12, -FF13,FF14,FF15, -FF16, -FF17,FF18)</f>
        <v>0</v>
      </c>
      <c r="FG19" s="435">
        <f t="shared" si="16"/>
        <v>0</v>
      </c>
      <c r="FH19" s="435">
        <f t="shared" ref="FH19:FM19" si="17">SUM( -FH12, -FH13,FH14,FH15, -FH16, -FH17,FH18)</f>
        <v>0</v>
      </c>
      <c r="FI19" s="435">
        <f t="shared" si="17"/>
        <v>0</v>
      </c>
      <c r="FJ19" s="435">
        <f t="shared" si="17"/>
        <v>0</v>
      </c>
      <c r="FK19" s="435">
        <f t="shared" si="17"/>
        <v>0</v>
      </c>
      <c r="FL19" s="435">
        <f t="shared" si="17"/>
        <v>0</v>
      </c>
      <c r="FM19" s="435">
        <f t="shared" si="17"/>
        <v>0</v>
      </c>
      <c r="FN19" s="463">
        <f t="shared" si="3"/>
        <v>0</v>
      </c>
      <c r="FO19" s="463">
        <f t="shared" si="4"/>
        <v>0</v>
      </c>
      <c r="FP19" s="463">
        <f t="shared" si="5"/>
        <v>0</v>
      </c>
      <c r="GY19" s="438" t="s">
        <v>3</v>
      </c>
      <c r="HA19" s="435">
        <f t="shared" ref="HA19:HK19" si="18">SUM( -HA12, -HA13,HA14,HA15, -HA16, -HA17,HA18)</f>
        <v>0</v>
      </c>
      <c r="HB19" s="435">
        <f t="shared" si="18"/>
        <v>0</v>
      </c>
      <c r="HC19" s="435">
        <f t="shared" si="18"/>
        <v>0</v>
      </c>
      <c r="HD19" s="435">
        <f t="shared" si="18"/>
        <v>0</v>
      </c>
      <c r="HE19" s="435">
        <f t="shared" si="18"/>
        <v>0</v>
      </c>
      <c r="HF19" s="435">
        <f t="shared" si="18"/>
        <v>0</v>
      </c>
      <c r="HG19" s="435">
        <f t="shared" si="18"/>
        <v>0</v>
      </c>
      <c r="HH19" s="435">
        <f t="shared" si="18"/>
        <v>0</v>
      </c>
      <c r="HI19" s="435">
        <f t="shared" si="18"/>
        <v>0</v>
      </c>
      <c r="HJ19" s="435">
        <f t="shared" si="18"/>
        <v>0</v>
      </c>
      <c r="HK19" s="435">
        <f t="shared" si="18"/>
        <v>0</v>
      </c>
      <c r="HL19" s="435">
        <f>SUM( -HL12, -HL13,HL14,HL15, -HL16, -HL17,HL18)</f>
        <v>0</v>
      </c>
      <c r="HM19" s="435">
        <f>SUM( -HM12, -HM13,HM14,HM15, -HM16, -HM17,HM18)</f>
        <v>0</v>
      </c>
      <c r="HN19" s="435">
        <f>SUM( -HN12, -HN13,HN14,HN15, -HN16, -HN17,HN18)</f>
        <v>0</v>
      </c>
      <c r="HO19" s="435">
        <f>SUM( -HO12, -HO13,HO14,HO15, -HO16, -HO17,HO18)</f>
        <v>0</v>
      </c>
      <c r="HP19" s="435">
        <f>SUM( -HP12, -HP13,HP14,HP15, -HP16, -HP17,HP18)</f>
        <v>0</v>
      </c>
      <c r="HQ19" s="435">
        <f t="shared" ref="HQ19:HR19" si="19">SUM( -HQ12, -HQ13,HQ14,HQ15, -HQ16, -HQ17,HQ18)</f>
        <v>0</v>
      </c>
      <c r="HR19" s="435">
        <f t="shared" si="19"/>
        <v>0</v>
      </c>
      <c r="HS19" s="435">
        <f>SUM( -HS12, -HS13,HS14,HS15, -HS16, -HS17,HS18)</f>
        <v>0</v>
      </c>
      <c r="HT19" s="435">
        <f>SUM( -HT12, -HT13,HT14,HT15, -HT16, -HT17,HT18)</f>
        <v>0</v>
      </c>
      <c r="HU19" s="435">
        <f>SUM( -HU12, -HU13,HU14,HU15, -HU16, -HU17,HU18)</f>
        <v>0</v>
      </c>
      <c r="HV19" s="435">
        <f>SUM( -HV12, -HV13,HV14,HV15, -HV16, -HV17,HV18)</f>
        <v>0</v>
      </c>
      <c r="HW19" s="435">
        <f>SUM( -HW12, -HW13,HW14,HW15, -HW16, -HW17,HW18)</f>
        <v>0</v>
      </c>
      <c r="HX19" s="435">
        <f t="shared" ref="HX19:IE19" si="20">SUM( -HX12, -HX13,HX14,HX15, -HX16, -HX17,HX18)</f>
        <v>0</v>
      </c>
      <c r="HY19" s="435">
        <f t="shared" si="20"/>
        <v>0</v>
      </c>
      <c r="HZ19" s="435">
        <f t="shared" si="20"/>
        <v>0</v>
      </c>
      <c r="IA19" s="435">
        <f t="shared" si="20"/>
        <v>0</v>
      </c>
      <c r="IB19" s="435">
        <f t="shared" si="20"/>
        <v>0</v>
      </c>
      <c r="IC19" s="435">
        <f t="shared" si="20"/>
        <v>0</v>
      </c>
      <c r="ID19" s="435">
        <f t="shared" si="20"/>
        <v>0</v>
      </c>
      <c r="IE19" s="435">
        <f t="shared" si="20"/>
        <v>0</v>
      </c>
      <c r="IF19" s="463">
        <f t="shared" si="6"/>
        <v>0</v>
      </c>
      <c r="IG19" s="463">
        <f t="shared" si="7"/>
        <v>0</v>
      </c>
      <c r="IH19" s="463">
        <f t="shared" si="8"/>
        <v>0</v>
      </c>
    </row>
    <row r="20" spans="84:242" ht="15.75" thickBot="1" x14ac:dyDescent="0.3">
      <c r="CF20" s="504">
        <v>0.89081999999999995</v>
      </c>
      <c r="CG20" s="504">
        <v>0.88597999999999999</v>
      </c>
      <c r="CH20" s="1" t="s">
        <v>143</v>
      </c>
      <c r="CI20" s="478">
        <v>0.88893999999999995</v>
      </c>
      <c r="CJ20" s="469"/>
      <c r="CK20" s="417"/>
      <c r="CL20" s="417">
        <v>6.3E-3</v>
      </c>
      <c r="CM20" s="417">
        <v>-1E-4</v>
      </c>
      <c r="CN20" s="417">
        <v>-2.9999999999999997E-4</v>
      </c>
      <c r="CO20" s="417">
        <v>-8.9999999999999998E-4</v>
      </c>
      <c r="CP20" s="417">
        <v>6.4999999999999997E-3</v>
      </c>
      <c r="CQ20" s="417"/>
      <c r="CR20" s="417"/>
      <c r="CS20" s="417">
        <v>1.21E-2</v>
      </c>
      <c r="CT20" s="417">
        <v>3.0000000000000001E-3</v>
      </c>
      <c r="CU20" s="417">
        <v>-5.7000000000000002E-3</v>
      </c>
      <c r="CV20" s="417">
        <v>-2.8999999999999998E-3</v>
      </c>
      <c r="CW20" s="417">
        <v>1.1000000000000001E-3</v>
      </c>
      <c r="CX20" s="417"/>
      <c r="CY20" s="417"/>
      <c r="CZ20" s="417">
        <v>1.8E-3</v>
      </c>
      <c r="DA20" s="469">
        <v>-6.9999999999999999E-4</v>
      </c>
      <c r="DB20" s="417">
        <v>4.0000000000000001E-3</v>
      </c>
      <c r="DC20" s="417">
        <v>2.5000000000000001E-3</v>
      </c>
      <c r="DD20" s="417">
        <v>-5.1000000000000004E-3</v>
      </c>
      <c r="DE20" s="417"/>
      <c r="DF20" s="417"/>
      <c r="DG20" s="417">
        <v>-3.0000000000000001E-3</v>
      </c>
      <c r="DH20" s="437"/>
      <c r="DI20" s="417">
        <v>8.0000000000000004E-4</v>
      </c>
      <c r="DJ20" s="417">
        <v>4.7999999999999996E-3</v>
      </c>
      <c r="DK20" s="417">
        <v>-2.8999999999999998E-3</v>
      </c>
      <c r="DL20" s="417"/>
      <c r="DM20" s="417"/>
      <c r="DN20" s="417"/>
      <c r="DO20" s="467">
        <f t="shared" si="0"/>
        <v>-5.7000000000000002E-3</v>
      </c>
      <c r="DP20" s="467">
        <f t="shared" si="1"/>
        <v>1.1210526315789471E-3</v>
      </c>
      <c r="DQ20" s="467">
        <f t="shared" si="2"/>
        <v>1.21E-2</v>
      </c>
      <c r="EG20" s="1" t="s">
        <v>143</v>
      </c>
      <c r="EH20" s="478"/>
      <c r="EI20" s="417"/>
      <c r="EJ20" s="417"/>
      <c r="EK20" s="417"/>
      <c r="EL20" s="417"/>
      <c r="EM20" s="417"/>
      <c r="EN20" s="417"/>
      <c r="EO20" s="417"/>
      <c r="EP20" s="417"/>
      <c r="EQ20" s="417"/>
      <c r="ER20" s="7"/>
      <c r="ES20" s="7"/>
      <c r="ET20" s="417"/>
      <c r="EU20" s="417"/>
      <c r="EV20" s="417"/>
      <c r="EW20" s="417"/>
      <c r="EX20" s="417"/>
      <c r="EY20" s="7"/>
      <c r="EZ20" s="7"/>
      <c r="FA20" s="417"/>
      <c r="FB20" s="417"/>
      <c r="FC20" s="417"/>
      <c r="FD20" s="417"/>
      <c r="FE20" s="417"/>
      <c r="FF20" s="437"/>
      <c r="FG20" s="437"/>
      <c r="FH20" s="417"/>
      <c r="FI20" s="417"/>
      <c r="FJ20" s="417"/>
      <c r="FK20" s="417"/>
      <c r="FL20" s="417"/>
      <c r="FM20" s="417"/>
      <c r="FN20" s="467">
        <f t="shared" si="3"/>
        <v>0</v>
      </c>
      <c r="FO20" s="467" t="e">
        <f t="shared" si="4"/>
        <v>#DIV/0!</v>
      </c>
      <c r="FP20" s="467">
        <f t="shared" si="5"/>
        <v>0</v>
      </c>
      <c r="GY20" s="1" t="s">
        <v>143</v>
      </c>
      <c r="GZ20" s="478"/>
      <c r="HA20" s="417"/>
      <c r="HB20" s="417"/>
      <c r="HC20" s="417"/>
      <c r="HD20" s="417"/>
      <c r="HE20" s="417"/>
      <c r="HF20" s="417"/>
      <c r="HG20" s="417"/>
      <c r="HH20" s="417"/>
      <c r="HI20" s="417"/>
      <c r="HJ20" s="7"/>
      <c r="HK20" s="7"/>
      <c r="HL20" s="417"/>
      <c r="HM20" s="417"/>
      <c r="HN20" s="417"/>
      <c r="HO20" s="417"/>
      <c r="HP20" s="417"/>
      <c r="HQ20" s="7"/>
      <c r="HR20" s="7"/>
      <c r="HS20" s="417"/>
      <c r="HT20" s="417"/>
      <c r="HU20" s="417"/>
      <c r="HV20" s="417"/>
      <c r="HW20" s="417"/>
      <c r="HX20" s="437"/>
      <c r="HY20" s="437"/>
      <c r="HZ20" s="417"/>
      <c r="IA20" s="417"/>
      <c r="IB20" s="417"/>
      <c r="IC20" s="417"/>
      <c r="ID20" s="417"/>
      <c r="IE20" s="417"/>
      <c r="IF20" s="467">
        <f t="shared" si="6"/>
        <v>0</v>
      </c>
      <c r="IG20" s="467" t="e">
        <f t="shared" si="7"/>
        <v>#DIV/0!</v>
      </c>
      <c r="IH20" s="467">
        <f t="shared" si="8"/>
        <v>0</v>
      </c>
    </row>
    <row r="21" spans="84:242" ht="15.75" thickBot="1" x14ac:dyDescent="0.3">
      <c r="CF21" s="504">
        <v>1.13887</v>
      </c>
      <c r="CG21" s="504">
        <v>1.14055</v>
      </c>
      <c r="CH21" s="1" t="s">
        <v>144</v>
      </c>
      <c r="CI21" s="478">
        <v>1.1330899999999999</v>
      </c>
      <c r="CJ21" s="469"/>
      <c r="CK21" s="417"/>
      <c r="CL21" s="417">
        <v>4.4000000000000003E-3</v>
      </c>
      <c r="CM21" s="417">
        <v>-1.2999999999999999E-3</v>
      </c>
      <c r="CN21" s="417">
        <v>5.0000000000000001E-4</v>
      </c>
      <c r="CO21" s="417">
        <v>-1.5E-3</v>
      </c>
      <c r="CP21" s="417">
        <v>-4.0000000000000002E-4</v>
      </c>
      <c r="CQ21" s="417"/>
      <c r="CR21" s="417"/>
      <c r="CS21" s="417">
        <v>-2.8E-3</v>
      </c>
      <c r="CT21" s="417">
        <v>-2.9999999999999997E-4</v>
      </c>
      <c r="CU21" s="417">
        <v>4.7999999999999996E-3</v>
      </c>
      <c r="CV21" s="417">
        <v>2.9999999999999997E-4</v>
      </c>
      <c r="CW21" s="417">
        <v>8.9999999999999998E-4</v>
      </c>
      <c r="CX21" s="417"/>
      <c r="CY21" s="417"/>
      <c r="CZ21" s="417">
        <v>5.0000000000000001E-4</v>
      </c>
      <c r="DA21" s="469">
        <v>2.0000000000000001E-4</v>
      </c>
      <c r="DB21" s="417">
        <v>4.3E-3</v>
      </c>
      <c r="DC21" s="417">
        <v>-5.0000000000000001E-4</v>
      </c>
      <c r="DD21" s="417">
        <v>8.9999999999999998E-4</v>
      </c>
      <c r="DE21" s="417"/>
      <c r="DF21" s="417"/>
      <c r="DG21" s="417">
        <v>-3.3999999999999998E-3</v>
      </c>
      <c r="DH21" s="417"/>
      <c r="DI21" s="417">
        <v>1.6000000000000001E-3</v>
      </c>
      <c r="DJ21" s="417">
        <v>-1.4E-3</v>
      </c>
      <c r="DK21" s="417">
        <v>-3.2000000000000002E-3</v>
      </c>
      <c r="DL21" s="417"/>
      <c r="DM21" s="417"/>
      <c r="DN21" s="417"/>
      <c r="DO21" s="467">
        <f t="shared" si="0"/>
        <v>-3.3999999999999998E-3</v>
      </c>
      <c r="DP21" s="467">
        <f t="shared" si="1"/>
        <v>1.8947368421052632E-4</v>
      </c>
      <c r="DQ21" s="467">
        <f t="shared" si="2"/>
        <v>4.7999999999999996E-3</v>
      </c>
      <c r="EG21" s="1" t="s">
        <v>144</v>
      </c>
      <c r="EH21" s="478"/>
      <c r="EI21" s="417"/>
      <c r="EJ21" s="417"/>
      <c r="EK21" s="417"/>
      <c r="EL21" s="417"/>
      <c r="EM21" s="417"/>
      <c r="EN21" s="417"/>
      <c r="EO21" s="417"/>
      <c r="EP21" s="417"/>
      <c r="EQ21" s="417"/>
      <c r="ER21" s="6"/>
      <c r="ES21" s="6"/>
      <c r="ET21" s="417"/>
      <c r="EU21" s="417"/>
      <c r="EV21" s="417"/>
      <c r="EW21" s="417"/>
      <c r="EX21" s="417"/>
      <c r="EY21" s="6"/>
      <c r="EZ21" s="6"/>
      <c r="FA21" s="417"/>
      <c r="FB21" s="417"/>
      <c r="FC21" s="417"/>
      <c r="FD21" s="417"/>
      <c r="FE21" s="417"/>
      <c r="FF21" s="417"/>
      <c r="FG21" s="417"/>
      <c r="FH21" s="417"/>
      <c r="FI21" s="417"/>
      <c r="FJ21" s="417"/>
      <c r="FK21" s="417"/>
      <c r="FL21" s="417"/>
      <c r="FM21" s="417"/>
      <c r="FN21" s="467">
        <f t="shared" si="3"/>
        <v>0</v>
      </c>
      <c r="FO21" s="467" t="e">
        <f t="shared" si="4"/>
        <v>#DIV/0!</v>
      </c>
      <c r="FP21" s="467">
        <f t="shared" si="5"/>
        <v>0</v>
      </c>
      <c r="GY21" s="1" t="s">
        <v>144</v>
      </c>
      <c r="GZ21" s="478"/>
      <c r="HA21" s="417"/>
      <c r="HB21" s="417"/>
      <c r="HC21" s="417"/>
      <c r="HD21" s="417"/>
      <c r="HE21" s="417"/>
      <c r="HF21" s="417"/>
      <c r="HG21" s="417"/>
      <c r="HH21" s="417"/>
      <c r="HI21" s="417"/>
      <c r="HJ21" s="6"/>
      <c r="HK21" s="6"/>
      <c r="HL21" s="417"/>
      <c r="HM21" s="417"/>
      <c r="HN21" s="417"/>
      <c r="HO21" s="417"/>
      <c r="HP21" s="417"/>
      <c r="HQ21" s="6"/>
      <c r="HR21" s="6"/>
      <c r="HS21" s="417"/>
      <c r="HT21" s="417"/>
      <c r="HU21" s="417"/>
      <c r="HV21" s="417"/>
      <c r="HW21" s="417"/>
      <c r="HX21" s="417"/>
      <c r="HY21" s="417"/>
      <c r="HZ21" s="417"/>
      <c r="IA21" s="417"/>
      <c r="IB21" s="417"/>
      <c r="IC21" s="417"/>
      <c r="ID21" s="417"/>
      <c r="IE21" s="417"/>
      <c r="IF21" s="467">
        <f t="shared" si="6"/>
        <v>0</v>
      </c>
      <c r="IG21" s="467" t="e">
        <f t="shared" si="7"/>
        <v>#DIV/0!</v>
      </c>
      <c r="IH21" s="467">
        <f t="shared" si="8"/>
        <v>0</v>
      </c>
    </row>
    <row r="22" spans="84:242" ht="15" customHeight="1" thickBot="1" x14ac:dyDescent="0.3">
      <c r="CF22" s="504">
        <v>132.17599999999999</v>
      </c>
      <c r="CG22" s="504">
        <v>127.74</v>
      </c>
      <c r="CH22" s="1" t="s">
        <v>41</v>
      </c>
      <c r="CI22" s="478">
        <v>129.24</v>
      </c>
      <c r="CJ22" s="469"/>
      <c r="CK22" s="417"/>
      <c r="CL22" s="417">
        <v>4.4999999999999997E-3</v>
      </c>
      <c r="CM22" s="417">
        <v>-8.3000000000000001E-3</v>
      </c>
      <c r="CN22" s="417">
        <v>4.0000000000000001E-3</v>
      </c>
      <c r="CO22" s="417">
        <v>-1.4E-3</v>
      </c>
      <c r="CP22" s="417">
        <v>3.0000000000000001E-3</v>
      </c>
      <c r="CQ22" s="417"/>
      <c r="CR22" s="417"/>
      <c r="CS22" s="417">
        <v>2.8E-3</v>
      </c>
      <c r="CT22" s="417">
        <v>-2.3999999999999998E-3</v>
      </c>
      <c r="CU22" s="417">
        <v>3.3999999999999998E-3</v>
      </c>
      <c r="CV22" s="417">
        <v>2.3999999999999998E-3</v>
      </c>
      <c r="CW22" s="417">
        <v>-6.1999999999999998E-3</v>
      </c>
      <c r="CX22" s="417"/>
      <c r="CY22" s="417"/>
      <c r="CZ22" s="417">
        <v>-4.0000000000000002E-4</v>
      </c>
      <c r="DA22" s="469">
        <v>-1.6999999999999999E-3</v>
      </c>
      <c r="DB22" s="417">
        <v>1.2999999999999999E-3</v>
      </c>
      <c r="DC22" s="417">
        <v>-4.3E-3</v>
      </c>
      <c r="DD22" s="417">
        <v>-7.7999999999999996E-3</v>
      </c>
      <c r="DE22" s="417"/>
      <c r="DF22" s="417"/>
      <c r="DG22" s="417">
        <v>-4.7999999999999996E-3</v>
      </c>
      <c r="DH22" s="417"/>
      <c r="DI22" s="417">
        <v>3.8E-3</v>
      </c>
      <c r="DJ22" s="417">
        <v>1.9E-3</v>
      </c>
      <c r="DK22" s="417">
        <v>-5.1999999999999998E-3</v>
      </c>
      <c r="DL22" s="417"/>
      <c r="DM22" s="417"/>
      <c r="DN22" s="417"/>
      <c r="DO22" s="467">
        <f t="shared" si="0"/>
        <v>-8.3000000000000001E-3</v>
      </c>
      <c r="DP22" s="467">
        <f t="shared" si="1"/>
        <v>-8.1052631578947356E-4</v>
      </c>
      <c r="DQ22" s="467">
        <f t="shared" si="2"/>
        <v>4.4999999999999997E-3</v>
      </c>
      <c r="EG22" s="1" t="s">
        <v>41</v>
      </c>
      <c r="EH22" s="478"/>
      <c r="EI22" s="417"/>
      <c r="EJ22" s="417"/>
      <c r="EK22" s="417"/>
      <c r="EL22" s="417"/>
      <c r="EM22" s="417"/>
      <c r="EN22" s="417"/>
      <c r="EO22" s="417"/>
      <c r="EP22" s="417"/>
      <c r="EQ22" s="417"/>
      <c r="ER22" s="6"/>
      <c r="ES22" s="6"/>
      <c r="ET22" s="417"/>
      <c r="EU22" s="417"/>
      <c r="EV22" s="417"/>
      <c r="EW22" s="417"/>
      <c r="EX22" s="417"/>
      <c r="EY22" s="6"/>
      <c r="EZ22" s="6"/>
      <c r="FA22" s="417"/>
      <c r="FB22" s="417"/>
      <c r="FC22" s="417"/>
      <c r="FD22" s="417"/>
      <c r="FE22" s="431"/>
      <c r="FF22" s="417"/>
      <c r="FG22" s="417"/>
      <c r="FH22" s="417"/>
      <c r="FI22" s="417"/>
      <c r="FJ22" s="417"/>
      <c r="FK22" s="417"/>
      <c r="FL22" s="417"/>
      <c r="FM22" s="417"/>
      <c r="FN22" s="467">
        <f t="shared" si="3"/>
        <v>0</v>
      </c>
      <c r="FO22" s="467" t="e">
        <f t="shared" si="4"/>
        <v>#DIV/0!</v>
      </c>
      <c r="FP22" s="467">
        <f t="shared" si="5"/>
        <v>0</v>
      </c>
      <c r="GY22" s="1" t="s">
        <v>41</v>
      </c>
      <c r="GZ22" s="478"/>
      <c r="HA22" s="417"/>
      <c r="HB22" s="417"/>
      <c r="HC22" s="417"/>
      <c r="HD22" s="417"/>
      <c r="HE22" s="417"/>
      <c r="HF22" s="417"/>
      <c r="HG22" s="417"/>
      <c r="HH22" s="417"/>
      <c r="HI22" s="417"/>
      <c r="HJ22" s="6"/>
      <c r="HK22" s="6"/>
      <c r="HL22" s="417"/>
      <c r="HM22" s="417"/>
      <c r="HN22" s="417"/>
      <c r="HO22" s="417"/>
      <c r="HP22" s="417"/>
      <c r="HQ22" s="6"/>
      <c r="HR22" s="6"/>
      <c r="HS22" s="417"/>
      <c r="HT22" s="417"/>
      <c r="HU22" s="417"/>
      <c r="HV22" s="417"/>
      <c r="HW22" s="431"/>
      <c r="HX22" s="417"/>
      <c r="HY22" s="417"/>
      <c r="HZ22" s="417"/>
      <c r="IA22" s="417"/>
      <c r="IB22" s="417"/>
      <c r="IC22" s="417"/>
      <c r="ID22" s="417"/>
      <c r="IE22" s="417"/>
      <c r="IF22" s="467">
        <f t="shared" si="6"/>
        <v>0</v>
      </c>
      <c r="IG22" s="467" t="e">
        <f t="shared" si="7"/>
        <v>#DIV/0!</v>
      </c>
      <c r="IH22" s="467">
        <f t="shared" si="8"/>
        <v>0</v>
      </c>
    </row>
    <row r="23" spans="84:242" ht="15" customHeight="1" thickBot="1" x14ac:dyDescent="0.3">
      <c r="CF23" s="504">
        <v>1.6083000000000001</v>
      </c>
      <c r="CG23" s="504">
        <v>1.59884</v>
      </c>
      <c r="CH23" s="1" t="s">
        <v>145</v>
      </c>
      <c r="CI23" s="478">
        <v>1.53854</v>
      </c>
      <c r="CJ23" s="469"/>
      <c r="CK23" s="417"/>
      <c r="CL23" s="417">
        <v>-2.5999999999999999E-3</v>
      </c>
      <c r="CM23" s="417">
        <v>1.9E-3</v>
      </c>
      <c r="CN23" s="417">
        <v>9.7999999999999997E-3</v>
      </c>
      <c r="CO23" s="417">
        <v>8.0000000000000002E-3</v>
      </c>
      <c r="CP23" s="417">
        <v>8.0999999999999996E-3</v>
      </c>
      <c r="CQ23" s="417"/>
      <c r="CR23" s="417"/>
      <c r="CS23" s="417">
        <v>-6.9999999999999999E-4</v>
      </c>
      <c r="CT23" s="417">
        <v>-4.5999999999999999E-3</v>
      </c>
      <c r="CU23" s="417">
        <v>2.8E-3</v>
      </c>
      <c r="CV23" s="417">
        <v>-6.9999999999999999E-4</v>
      </c>
      <c r="CW23" s="417">
        <v>2.5999999999999999E-3</v>
      </c>
      <c r="CX23" s="417"/>
      <c r="CY23" s="417"/>
      <c r="CZ23" s="417">
        <v>4.0000000000000001E-3</v>
      </c>
      <c r="DA23" s="469">
        <v>5.9999999999999995E-4</v>
      </c>
      <c r="DB23" s="417">
        <v>1.21E-2</v>
      </c>
      <c r="DC23" s="417">
        <v>6.1000000000000004E-3</v>
      </c>
      <c r="DD23" s="417">
        <v>3.5999999999999999E-3</v>
      </c>
      <c r="DE23" s="417"/>
      <c r="DF23" s="417"/>
      <c r="DG23" s="417">
        <v>1.5E-3</v>
      </c>
      <c r="DH23" s="417"/>
      <c r="DI23" s="417">
        <v>-5.8999999999999999E-3</v>
      </c>
      <c r="DJ23" s="417">
        <v>6.8999999999999999E-3</v>
      </c>
      <c r="DK23" s="417">
        <v>-1E-4</v>
      </c>
      <c r="DL23" s="417"/>
      <c r="DM23" s="417"/>
      <c r="DN23" s="417"/>
      <c r="DO23" s="467">
        <f t="shared" si="0"/>
        <v>-5.8999999999999999E-3</v>
      </c>
      <c r="DP23" s="467">
        <f t="shared" si="1"/>
        <v>2.8105263157894738E-3</v>
      </c>
      <c r="DQ23" s="467">
        <f t="shared" si="2"/>
        <v>1.21E-2</v>
      </c>
      <c r="EG23" s="1" t="s">
        <v>145</v>
      </c>
      <c r="EH23" s="478"/>
      <c r="EI23" s="417"/>
      <c r="EJ23" s="417"/>
      <c r="EK23" s="417"/>
      <c r="EL23" s="417"/>
      <c r="EM23" s="417"/>
      <c r="EN23" s="417"/>
      <c r="EO23" s="417"/>
      <c r="EP23" s="417"/>
      <c r="EQ23" s="417"/>
      <c r="ER23" s="6"/>
      <c r="ES23" s="6"/>
      <c r="ET23" s="417"/>
      <c r="EU23" s="417"/>
      <c r="EV23" s="417"/>
      <c r="EW23" s="417"/>
      <c r="EX23" s="417"/>
      <c r="EY23" s="6"/>
      <c r="EZ23" s="6"/>
      <c r="FA23" s="417"/>
      <c r="FB23" s="417"/>
      <c r="FC23" s="417"/>
      <c r="FD23" s="417"/>
      <c r="FE23" s="417"/>
      <c r="FF23" s="417"/>
      <c r="FG23" s="417"/>
      <c r="FH23" s="417"/>
      <c r="FI23" s="417"/>
      <c r="FJ23" s="431"/>
      <c r="FK23" s="417"/>
      <c r="FL23" s="417"/>
      <c r="FM23" s="417"/>
      <c r="FN23" s="467">
        <f t="shared" si="3"/>
        <v>0</v>
      </c>
      <c r="FO23" s="467" t="e">
        <f t="shared" si="4"/>
        <v>#DIV/0!</v>
      </c>
      <c r="FP23" s="467">
        <f t="shared" si="5"/>
        <v>0</v>
      </c>
      <c r="GY23" s="1" t="s">
        <v>145</v>
      </c>
      <c r="GZ23" s="478"/>
      <c r="HA23" s="417"/>
      <c r="HB23" s="417"/>
      <c r="HC23" s="417"/>
      <c r="HD23" s="417"/>
      <c r="HE23" s="417"/>
      <c r="HF23" s="417"/>
      <c r="HG23" s="417"/>
      <c r="HH23" s="417"/>
      <c r="HI23" s="417"/>
      <c r="HJ23" s="6"/>
      <c r="HK23" s="6"/>
      <c r="HL23" s="417"/>
      <c r="HM23" s="417"/>
      <c r="HN23" s="417"/>
      <c r="HO23" s="417"/>
      <c r="HP23" s="417"/>
      <c r="HQ23" s="6"/>
      <c r="HR23" s="6"/>
      <c r="HS23" s="417"/>
      <c r="HT23" s="417"/>
      <c r="HU23" s="417"/>
      <c r="HV23" s="417"/>
      <c r="HW23" s="417"/>
      <c r="HX23" s="417"/>
      <c r="HY23" s="417"/>
      <c r="HZ23" s="417"/>
      <c r="IA23" s="417"/>
      <c r="IB23" s="431"/>
      <c r="IC23" s="417"/>
      <c r="ID23" s="417"/>
      <c r="IE23" s="417"/>
      <c r="IF23" s="467">
        <f t="shared" si="6"/>
        <v>0</v>
      </c>
      <c r="IG23" s="467" t="e">
        <f t="shared" si="7"/>
        <v>#DIV/0!</v>
      </c>
      <c r="IH23" s="467">
        <f t="shared" si="8"/>
        <v>0</v>
      </c>
    </row>
    <row r="24" spans="84:242" ht="15.75" thickBot="1" x14ac:dyDescent="0.3">
      <c r="CF24" s="504">
        <v>1.7533000000000001</v>
      </c>
      <c r="CG24" s="504">
        <v>1.7354000000000001</v>
      </c>
      <c r="CH24" s="1" t="s">
        <v>146</v>
      </c>
      <c r="CI24" s="478">
        <v>1.6414</v>
      </c>
      <c r="CJ24" s="469"/>
      <c r="CK24" s="417"/>
      <c r="CL24" s="417">
        <v>-2.8999999999999998E-3</v>
      </c>
      <c r="CM24" s="417">
        <v>-8.0000000000000004E-4</v>
      </c>
      <c r="CN24" s="417">
        <v>5.0000000000000001E-3</v>
      </c>
      <c r="CO24" s="417">
        <v>6.1000000000000004E-3</v>
      </c>
      <c r="CP24" s="417">
        <v>6.1000000000000004E-3</v>
      </c>
      <c r="CQ24" s="417"/>
      <c r="CR24" s="417"/>
      <c r="CS24" s="417">
        <v>-8.0000000000000004E-4</v>
      </c>
      <c r="CT24" s="417">
        <v>-3.0999999999999999E-3</v>
      </c>
      <c r="CU24" s="417">
        <v>7.9000000000000008E-3</v>
      </c>
      <c r="CV24" s="417">
        <v>-4.0000000000000002E-4</v>
      </c>
      <c r="CW24" s="417">
        <v>5.1000000000000004E-3</v>
      </c>
      <c r="CX24" s="417"/>
      <c r="CY24" s="417"/>
      <c r="CZ24" s="417">
        <v>2.2000000000000001E-3</v>
      </c>
      <c r="DA24" s="469">
        <v>-5.1999999999999998E-3</v>
      </c>
      <c r="DB24" s="417">
        <v>1.37E-2</v>
      </c>
      <c r="DC24" s="417">
        <v>5.0000000000000001E-3</v>
      </c>
      <c r="DD24" s="417">
        <v>3.0000000000000001E-3</v>
      </c>
      <c r="DE24" s="417"/>
      <c r="DF24" s="417"/>
      <c r="DG24" s="417">
        <v>-1E-4</v>
      </c>
      <c r="DH24" s="417"/>
      <c r="DI24" s="417">
        <v>-3.7000000000000002E-3</v>
      </c>
      <c r="DJ24" s="417">
        <v>5.4999999999999997E-3</v>
      </c>
      <c r="DK24" s="417">
        <v>2.9999999999999997E-4</v>
      </c>
      <c r="DL24" s="417"/>
      <c r="DM24" s="417"/>
      <c r="DN24" s="417"/>
      <c r="DO24" s="467">
        <f t="shared" si="0"/>
        <v>-5.1999999999999998E-3</v>
      </c>
      <c r="DP24" s="467">
        <f t="shared" si="1"/>
        <v>2.257894736842105E-3</v>
      </c>
      <c r="DQ24" s="467">
        <f t="shared" si="2"/>
        <v>1.37E-2</v>
      </c>
      <c r="EG24" s="1" t="s">
        <v>146</v>
      </c>
      <c r="EH24" s="478"/>
      <c r="EI24" s="417"/>
      <c r="EJ24" s="417"/>
      <c r="EK24" s="417"/>
      <c r="EL24" s="417"/>
      <c r="EM24" s="417"/>
      <c r="EN24" s="417"/>
      <c r="EO24" s="417"/>
      <c r="EP24" s="417"/>
      <c r="EQ24" s="431"/>
      <c r="ER24" s="6"/>
      <c r="ES24" s="6"/>
      <c r="ET24" s="417"/>
      <c r="EU24" s="417"/>
      <c r="EV24" s="417"/>
      <c r="EW24" s="417"/>
      <c r="EX24" s="417"/>
      <c r="EY24" s="6"/>
      <c r="EZ24" s="6"/>
      <c r="FA24" s="417"/>
      <c r="FB24" s="417"/>
      <c r="FC24" s="417"/>
      <c r="FD24" s="417"/>
      <c r="FE24" s="431"/>
      <c r="FF24" s="417"/>
      <c r="FG24" s="417"/>
      <c r="FH24" s="417"/>
      <c r="FI24" s="417"/>
      <c r="FJ24" s="417"/>
      <c r="FK24" s="417"/>
      <c r="FL24" s="417"/>
      <c r="FM24" s="417"/>
      <c r="FN24" s="467">
        <f t="shared" si="3"/>
        <v>0</v>
      </c>
      <c r="FO24" s="467" t="e">
        <f t="shared" si="4"/>
        <v>#DIV/0!</v>
      </c>
      <c r="FP24" s="467">
        <f t="shared" si="5"/>
        <v>0</v>
      </c>
      <c r="GY24" s="1" t="s">
        <v>146</v>
      </c>
      <c r="GZ24" s="478"/>
      <c r="HA24" s="417"/>
      <c r="HB24" s="417"/>
      <c r="HC24" s="417"/>
      <c r="HD24" s="417"/>
      <c r="HE24" s="417"/>
      <c r="HF24" s="417"/>
      <c r="HG24" s="417"/>
      <c r="HH24" s="417"/>
      <c r="HI24" s="431"/>
      <c r="HJ24" s="6"/>
      <c r="HK24" s="6"/>
      <c r="HL24" s="417"/>
      <c r="HM24" s="417"/>
      <c r="HN24" s="417"/>
      <c r="HO24" s="417"/>
      <c r="HP24" s="417"/>
      <c r="HQ24" s="6"/>
      <c r="HR24" s="6"/>
      <c r="HS24" s="417"/>
      <c r="HT24" s="417"/>
      <c r="HU24" s="417"/>
      <c r="HV24" s="417"/>
      <c r="HW24" s="431"/>
      <c r="HX24" s="417"/>
      <c r="HY24" s="417"/>
      <c r="HZ24" s="417"/>
      <c r="IA24" s="417"/>
      <c r="IB24" s="417"/>
      <c r="IC24" s="417"/>
      <c r="ID24" s="417"/>
      <c r="IE24" s="417"/>
      <c r="IF24" s="467">
        <f t="shared" si="6"/>
        <v>0</v>
      </c>
      <c r="IG24" s="467" t="e">
        <f t="shared" si="7"/>
        <v>#DIV/0!</v>
      </c>
      <c r="IH24" s="467">
        <f t="shared" si="8"/>
        <v>0</v>
      </c>
    </row>
    <row r="25" spans="84:242" ht="15.75" thickBot="1" x14ac:dyDescent="0.3">
      <c r="CF25" s="504">
        <v>1.49352</v>
      </c>
      <c r="CG25" s="504">
        <v>1.4878400000000001</v>
      </c>
      <c r="CH25" s="1" t="s">
        <v>147</v>
      </c>
      <c r="CI25" s="478">
        <v>1.5034000000000001</v>
      </c>
      <c r="CJ25" s="469"/>
      <c r="CK25" s="417"/>
      <c r="CL25" s="417">
        <v>-3.5000000000000001E-3</v>
      </c>
      <c r="CM25" s="417">
        <v>4.0000000000000001E-3</v>
      </c>
      <c r="CN25" s="417">
        <v>7.6E-3</v>
      </c>
      <c r="CO25" s="417">
        <v>5.0000000000000001E-3</v>
      </c>
      <c r="CP25" s="417">
        <v>-1.5E-3</v>
      </c>
      <c r="CQ25" s="417"/>
      <c r="CR25" s="417"/>
      <c r="CS25" s="417">
        <v>3.8E-3</v>
      </c>
      <c r="CT25" s="417">
        <v>-3.3999999999999998E-3</v>
      </c>
      <c r="CU25" s="417">
        <v>2.5000000000000001E-3</v>
      </c>
      <c r="CV25" s="417">
        <v>-5.0000000000000001E-4</v>
      </c>
      <c r="CW25" s="417">
        <v>-1.6999999999999999E-3</v>
      </c>
      <c r="CX25" s="417"/>
      <c r="CY25" s="417"/>
      <c r="CZ25" s="417">
        <v>6.0000000000000001E-3</v>
      </c>
      <c r="DA25" s="469">
        <v>5.5999999999999999E-3</v>
      </c>
      <c r="DB25" s="417">
        <v>3.0000000000000001E-3</v>
      </c>
      <c r="DC25" s="417">
        <v>7.7999999999999996E-3</v>
      </c>
      <c r="DD25" s="417">
        <v>-4.0000000000000002E-4</v>
      </c>
      <c r="DE25" s="417"/>
      <c r="DF25" s="417"/>
      <c r="DG25" s="417">
        <v>1.6999999999999999E-3</v>
      </c>
      <c r="DH25" s="436"/>
      <c r="DI25" s="417">
        <v>-6.4000000000000003E-3</v>
      </c>
      <c r="DJ25" s="417">
        <v>6.1000000000000004E-3</v>
      </c>
      <c r="DK25" s="417">
        <v>2.7000000000000001E-3</v>
      </c>
      <c r="DL25" s="417"/>
      <c r="DM25" s="417"/>
      <c r="DN25" s="417"/>
      <c r="DO25" s="467">
        <f t="shared" si="0"/>
        <v>-6.4000000000000003E-3</v>
      </c>
      <c r="DP25" s="467">
        <f t="shared" si="1"/>
        <v>2.0210526315789477E-3</v>
      </c>
      <c r="DQ25" s="467">
        <f t="shared" si="2"/>
        <v>7.7999999999999996E-3</v>
      </c>
      <c r="EG25" s="1" t="s">
        <v>147</v>
      </c>
      <c r="EH25" s="478"/>
      <c r="EI25" s="417"/>
      <c r="EJ25" s="417"/>
      <c r="EK25" s="417"/>
      <c r="EL25" s="417"/>
      <c r="EM25" s="417"/>
      <c r="EN25" s="417"/>
      <c r="EO25" s="417"/>
      <c r="EP25" s="417"/>
      <c r="EQ25" s="417"/>
      <c r="ER25" s="118"/>
      <c r="ES25" s="118"/>
      <c r="ET25" s="417"/>
      <c r="EU25" s="417"/>
      <c r="EV25" s="417"/>
      <c r="EW25" s="417"/>
      <c r="EX25" s="417"/>
      <c r="EY25" s="118"/>
      <c r="EZ25" s="118"/>
      <c r="FA25" s="417"/>
      <c r="FB25" s="417"/>
      <c r="FC25" s="417"/>
      <c r="FD25" s="417"/>
      <c r="FE25" s="417"/>
      <c r="FF25" s="436"/>
      <c r="FG25" s="436"/>
      <c r="FH25" s="417"/>
      <c r="FI25" s="417"/>
      <c r="FJ25" s="417"/>
      <c r="FK25" s="417"/>
      <c r="FL25" s="417"/>
      <c r="FM25" s="417"/>
      <c r="FN25" s="467">
        <f t="shared" si="3"/>
        <v>0</v>
      </c>
      <c r="FO25" s="467" t="e">
        <f t="shared" si="4"/>
        <v>#DIV/0!</v>
      </c>
      <c r="FP25" s="467">
        <f t="shared" si="5"/>
        <v>0</v>
      </c>
      <c r="GY25" s="1" t="s">
        <v>147</v>
      </c>
      <c r="GZ25" s="478"/>
      <c r="HA25" s="417"/>
      <c r="HB25" s="417"/>
      <c r="HC25" s="417"/>
      <c r="HD25" s="417"/>
      <c r="HE25" s="417"/>
      <c r="HF25" s="417"/>
      <c r="HG25" s="417"/>
      <c r="HH25" s="417"/>
      <c r="HI25" s="417"/>
      <c r="HJ25" s="118"/>
      <c r="HK25" s="118"/>
      <c r="HL25" s="417"/>
      <c r="HM25" s="417"/>
      <c r="HN25" s="417"/>
      <c r="HO25" s="417"/>
      <c r="HP25" s="417"/>
      <c r="HQ25" s="118"/>
      <c r="HR25" s="118"/>
      <c r="HS25" s="417"/>
      <c r="HT25" s="417"/>
      <c r="HU25" s="417"/>
      <c r="HV25" s="417"/>
      <c r="HW25" s="417"/>
      <c r="HX25" s="436"/>
      <c r="HY25" s="436"/>
      <c r="HZ25" s="417"/>
      <c r="IA25" s="417"/>
      <c r="IB25" s="417"/>
      <c r="IC25" s="417"/>
      <c r="ID25" s="417"/>
      <c r="IE25" s="417"/>
      <c r="IF25" s="467">
        <f t="shared" si="6"/>
        <v>0</v>
      </c>
      <c r="IG25" s="467" t="e">
        <f t="shared" si="7"/>
        <v>#DIV/0!</v>
      </c>
      <c r="IH25" s="467">
        <f t="shared" si="8"/>
        <v>0</v>
      </c>
    </row>
    <row r="26" spans="84:242" s="442" customFormat="1" ht="15.75" thickBot="1" x14ac:dyDescent="0.3">
      <c r="CF26" s="506"/>
      <c r="CG26" s="506"/>
      <c r="CH26" s="441" t="s">
        <v>6</v>
      </c>
      <c r="CJ26" s="440">
        <f t="shared" ref="CJ26:CP26" si="21">SUM(CJ12,CJ20:CJ25)</f>
        <v>0</v>
      </c>
      <c r="CK26" s="440">
        <f t="shared" si="21"/>
        <v>0</v>
      </c>
      <c r="CL26" s="440">
        <f t="shared" si="21"/>
        <v>9.4000000000000021E-3</v>
      </c>
      <c r="CM26" s="440">
        <f t="shared" si="21"/>
        <v>-5.6000000000000008E-3</v>
      </c>
      <c r="CN26" s="440">
        <f t="shared" si="21"/>
        <v>2.6800000000000001E-2</v>
      </c>
      <c r="CO26" s="440">
        <f t="shared" si="21"/>
        <v>1.83E-2</v>
      </c>
      <c r="CP26" s="440">
        <f t="shared" si="21"/>
        <v>2.4899999999999999E-2</v>
      </c>
      <c r="CQ26" s="440">
        <f t="shared" ref="CQ26:CR26" si="22">SUM(CQ12,CQ20:CQ25)</f>
        <v>0</v>
      </c>
      <c r="CR26" s="440">
        <f t="shared" si="22"/>
        <v>0</v>
      </c>
      <c r="CS26" s="440">
        <f t="shared" ref="CS26:DF26" si="23">SUM(CS12,CS20:CS25)</f>
        <v>1.1899999999999999E-2</v>
      </c>
      <c r="CT26" s="440">
        <f t="shared" si="23"/>
        <v>-1.4E-2</v>
      </c>
      <c r="CU26" s="440">
        <f t="shared" si="23"/>
        <v>2.0500000000000001E-2</v>
      </c>
      <c r="CV26" s="440">
        <f t="shared" si="23"/>
        <v>-2.5000000000000005E-3</v>
      </c>
      <c r="CW26" s="440">
        <f t="shared" si="23"/>
        <v>-2.9999999999999992E-3</v>
      </c>
      <c r="CX26" s="440">
        <f t="shared" si="23"/>
        <v>0</v>
      </c>
      <c r="CY26" s="440">
        <f t="shared" si="23"/>
        <v>0</v>
      </c>
      <c r="CZ26" s="440">
        <f t="shared" si="23"/>
        <v>1.7899999999999999E-2</v>
      </c>
      <c r="DA26" s="440">
        <f t="shared" si="23"/>
        <v>-9.9999999999999395E-5</v>
      </c>
      <c r="DB26" s="440">
        <f t="shared" si="23"/>
        <v>4.0600000000000004E-2</v>
      </c>
      <c r="DC26" s="440">
        <f t="shared" si="23"/>
        <v>2.3E-2</v>
      </c>
      <c r="DD26" s="440">
        <f t="shared" si="23"/>
        <v>-1.29E-2</v>
      </c>
      <c r="DE26" s="440">
        <f t="shared" si="23"/>
        <v>0</v>
      </c>
      <c r="DF26" s="440">
        <f t="shared" si="23"/>
        <v>0</v>
      </c>
      <c r="DG26" s="440">
        <f>SUM(DG12,DG20:DG25)</f>
        <v>-5.8999999999999999E-3</v>
      </c>
      <c r="DH26" s="440">
        <f t="shared" ref="DH26" si="24">SUM(DH12,DH20:DH25)</f>
        <v>0</v>
      </c>
      <c r="DI26" s="440">
        <f>SUM(DI12,DI20:DI25)</f>
        <v>-1.4100000000000001E-2</v>
      </c>
      <c r="DJ26" s="440">
        <f>SUM(DJ12,DJ20:DJ25)</f>
        <v>2.7799999999999998E-2</v>
      </c>
      <c r="DK26" s="440">
        <f>SUM(DK12,DK20:DK25)</f>
        <v>-7.3999999999999995E-3</v>
      </c>
      <c r="DL26" s="440">
        <f>SUM(DL12,DL20,DL21,DL22,DL23,DL24,DL25)</f>
        <v>0</v>
      </c>
      <c r="DM26" s="440">
        <f>SUM(DM12,DM20:DM25)</f>
        <v>0</v>
      </c>
      <c r="DN26" s="440">
        <f>SUM(DN20,DN21,DN22,DN23,DN24,DN25,DN12)</f>
        <v>0</v>
      </c>
      <c r="DO26" s="467">
        <f t="shared" si="0"/>
        <v>-1.4100000000000001E-2</v>
      </c>
      <c r="DP26" s="467">
        <f t="shared" si="1"/>
        <v>5.0193548387096783E-3</v>
      </c>
      <c r="DQ26" s="467">
        <f t="shared" si="2"/>
        <v>4.0600000000000004E-2</v>
      </c>
      <c r="EF26"/>
      <c r="EG26" s="441" t="s">
        <v>6</v>
      </c>
      <c r="EI26" s="440">
        <f>SUM(EI12,EI20:EI25)</f>
        <v>0</v>
      </c>
      <c r="EJ26" s="440">
        <f>SUM(EJ12,EJ20:EJ25)</f>
        <v>0</v>
      </c>
      <c r="EK26" s="440">
        <f>SUM(EK12,EK20:EK25)</f>
        <v>0</v>
      </c>
      <c r="EL26" s="440">
        <f>SUM(EL12,EL20:EL25)</f>
        <v>0</v>
      </c>
      <c r="EM26" s="440">
        <f t="shared" ref="EM26:ES26" si="25">SUM(EM12,EM20:EM25)</f>
        <v>0</v>
      </c>
      <c r="EN26" s="440">
        <f t="shared" si="25"/>
        <v>0</v>
      </c>
      <c r="EO26" s="440">
        <f t="shared" si="25"/>
        <v>0</v>
      </c>
      <c r="EP26" s="440">
        <f t="shared" si="25"/>
        <v>0</v>
      </c>
      <c r="EQ26" s="440">
        <f t="shared" si="25"/>
        <v>0</v>
      </c>
      <c r="ER26" s="440">
        <f t="shared" si="25"/>
        <v>0</v>
      </c>
      <c r="ES26" s="440">
        <f t="shared" si="25"/>
        <v>0</v>
      </c>
      <c r="ET26" s="440">
        <f>SUM(ET12,ET20:ET25)</f>
        <v>0</v>
      </c>
      <c r="EU26" s="440">
        <f>SUM(EU12,EU20:EU25)</f>
        <v>0</v>
      </c>
      <c r="EV26" s="440">
        <f>SUM(EV12,EV20:EV25)</f>
        <v>0</v>
      </c>
      <c r="EW26" s="440">
        <f>SUM(EW12,EW20:EW25)</f>
        <v>0</v>
      </c>
      <c r="EX26" s="440">
        <f>SUM(EX12,EX20:EX25)</f>
        <v>0</v>
      </c>
      <c r="EY26" s="440">
        <f t="shared" ref="EY26:EZ26" si="26">SUM(EY12,EY20:EY25)</f>
        <v>0</v>
      </c>
      <c r="EZ26" s="440">
        <f t="shared" si="26"/>
        <v>0</v>
      </c>
      <c r="FA26" s="440">
        <f>SUM(FA12,FA20:FA25)</f>
        <v>0</v>
      </c>
      <c r="FB26" s="440">
        <f>SUM(FB12,FB20:FB25)</f>
        <v>0</v>
      </c>
      <c r="FC26" s="440">
        <f>SUM(FC12,FC20:FC25)</f>
        <v>0</v>
      </c>
      <c r="FD26" s="440">
        <f>SUM(FD12,FD20:FD25)</f>
        <v>0</v>
      </c>
      <c r="FE26" s="440">
        <f>SUM(FE12,FE20:FE25)</f>
        <v>0</v>
      </c>
      <c r="FF26" s="440">
        <f t="shared" ref="FF26:FG26" si="27">SUM(FF12,FF20:FF25)</f>
        <v>0</v>
      </c>
      <c r="FG26" s="440">
        <f t="shared" si="27"/>
        <v>0</v>
      </c>
      <c r="FH26" s="440">
        <f>SUM(FH12,FH20:FH25)</f>
        <v>0</v>
      </c>
      <c r="FI26" s="440">
        <f>SUM(FI12,FI20:FI25)</f>
        <v>0</v>
      </c>
      <c r="FJ26" s="440">
        <f>SUM(FJ12,FJ20:FJ25)</f>
        <v>0</v>
      </c>
      <c r="FK26" s="440">
        <f>SUM(FK12,FK20,FK21,FK22,FK23,FK24,FK25)</f>
        <v>0</v>
      </c>
      <c r="FL26" s="440">
        <f>SUM(FL12,FL20:FL25)</f>
        <v>0</v>
      </c>
      <c r="FM26" s="440">
        <f>SUM(FM20,FM21,FM22,FM23,FM24,FM25,FM12)</f>
        <v>0</v>
      </c>
      <c r="FN26" s="467">
        <f t="shared" si="3"/>
        <v>0</v>
      </c>
      <c r="FO26" s="467">
        <f t="shared" si="4"/>
        <v>0</v>
      </c>
      <c r="FP26" s="467">
        <f t="shared" si="5"/>
        <v>0</v>
      </c>
      <c r="GY26" s="441" t="s">
        <v>6</v>
      </c>
      <c r="HA26" s="440">
        <f>SUM(HA12,HA20:HA25)</f>
        <v>0</v>
      </c>
      <c r="HB26" s="440">
        <f>SUM(HB12,HB20:HB25)</f>
        <v>0</v>
      </c>
      <c r="HC26" s="440">
        <f>SUM(HC12,HC20:HC25)</f>
        <v>0</v>
      </c>
      <c r="HD26" s="440">
        <f>SUM(HD12,HD20:HD25)</f>
        <v>0</v>
      </c>
      <c r="HE26" s="440">
        <f t="shared" ref="HE26:HK26" si="28">SUM(HE12,HE20:HE25)</f>
        <v>0</v>
      </c>
      <c r="HF26" s="440">
        <f t="shared" si="28"/>
        <v>0</v>
      </c>
      <c r="HG26" s="440">
        <f t="shared" si="28"/>
        <v>0</v>
      </c>
      <c r="HH26" s="440">
        <f t="shared" si="28"/>
        <v>0</v>
      </c>
      <c r="HI26" s="440">
        <f t="shared" si="28"/>
        <v>0</v>
      </c>
      <c r="HJ26" s="440">
        <f t="shared" si="28"/>
        <v>0</v>
      </c>
      <c r="HK26" s="440">
        <f t="shared" si="28"/>
        <v>0</v>
      </c>
      <c r="HL26" s="440">
        <f>SUM(HL12,HL20:HL25)</f>
        <v>0</v>
      </c>
      <c r="HM26" s="440">
        <f>SUM(HM12,HM20:HM25)</f>
        <v>0</v>
      </c>
      <c r="HN26" s="440">
        <f>SUM(HN12,HN20:HN25)</f>
        <v>0</v>
      </c>
      <c r="HO26" s="440">
        <f>SUM(HO12,HO20:HO25)</f>
        <v>0</v>
      </c>
      <c r="HP26" s="440">
        <f>SUM(HP12,HP20:HP25)</f>
        <v>0</v>
      </c>
      <c r="HQ26" s="440">
        <f t="shared" ref="HQ26:HR26" si="29">SUM(HQ12,HQ20:HQ25)</f>
        <v>0</v>
      </c>
      <c r="HR26" s="440">
        <f t="shared" si="29"/>
        <v>0</v>
      </c>
      <c r="HS26" s="440">
        <f>SUM(HS12,HS20:HS25)</f>
        <v>0</v>
      </c>
      <c r="HT26" s="440">
        <f>SUM(HT12,HT20:HT25)</f>
        <v>0</v>
      </c>
      <c r="HU26" s="440">
        <f>SUM(HU12,HU20:HU25)</f>
        <v>0</v>
      </c>
      <c r="HV26" s="440">
        <f>SUM(HV12,HV20:HV25)</f>
        <v>0</v>
      </c>
      <c r="HW26" s="440">
        <f>SUM(HW12,HW20:HW25)</f>
        <v>0</v>
      </c>
      <c r="HX26" s="440">
        <f t="shared" ref="HX26:HY26" si="30">SUM(HX12,HX20:HX25)</f>
        <v>0</v>
      </c>
      <c r="HY26" s="440">
        <f t="shared" si="30"/>
        <v>0</v>
      </c>
      <c r="HZ26" s="440">
        <f>SUM(HZ12,HZ20:HZ25)</f>
        <v>0</v>
      </c>
      <c r="IA26" s="440">
        <f>SUM(IA12,IA20:IA25)</f>
        <v>0</v>
      </c>
      <c r="IB26" s="440">
        <f>SUM(IB12,IB20:IB25)</f>
        <v>0</v>
      </c>
      <c r="IC26" s="440">
        <f>SUM(IC12,IC20,IC21,IC22,IC23,IC24,IC25)</f>
        <v>0</v>
      </c>
      <c r="ID26" s="440">
        <f>SUM(ID12,ID20:ID25)</f>
        <v>0</v>
      </c>
      <c r="IE26" s="440">
        <f>SUM(IE20,IE21,IE22,IE23,IE24,IE25,IE12)</f>
        <v>0</v>
      </c>
      <c r="IF26" s="467">
        <f t="shared" si="6"/>
        <v>0</v>
      </c>
      <c r="IG26" s="467">
        <f t="shared" si="7"/>
        <v>0</v>
      </c>
      <c r="IH26" s="467">
        <f t="shared" si="8"/>
        <v>0</v>
      </c>
    </row>
    <row r="27" spans="84:242" ht="15.75" thickBot="1" x14ac:dyDescent="0.3">
      <c r="CF27" s="504">
        <v>1.27817</v>
      </c>
      <c r="CG27" s="504">
        <v>1.2870999999999999</v>
      </c>
      <c r="CH27" s="432" t="s">
        <v>148</v>
      </c>
      <c r="CI27" s="478">
        <v>1.2747599999999999</v>
      </c>
      <c r="CJ27" s="469"/>
      <c r="CK27" s="417"/>
      <c r="CL27" s="417">
        <v>-1.9E-3</v>
      </c>
      <c r="CM27" s="417">
        <v>-8.0000000000000004E-4</v>
      </c>
      <c r="CN27" s="417">
        <v>1.6000000000000001E-3</v>
      </c>
      <c r="CO27" s="417">
        <v>-5.0000000000000001E-4</v>
      </c>
      <c r="CP27" s="417">
        <v>-6.0000000000000001E-3</v>
      </c>
      <c r="CQ27" s="417"/>
      <c r="CR27" s="417"/>
      <c r="CS27" s="417">
        <v>-1.2800000000000001E-2</v>
      </c>
      <c r="CT27" s="417">
        <v>-3.0999999999999999E-3</v>
      </c>
      <c r="CU27" s="417">
        <v>1.0800000000000001E-2</v>
      </c>
      <c r="CV27" s="417">
        <v>3.0000000000000001E-3</v>
      </c>
      <c r="CW27" s="417">
        <v>-6.9999999999999999E-4</v>
      </c>
      <c r="CX27" s="417"/>
      <c r="CY27" s="417"/>
      <c r="CZ27" s="417">
        <v>-2.5000000000000001E-3</v>
      </c>
      <c r="DA27" s="469">
        <v>1E-3</v>
      </c>
      <c r="DB27" s="417">
        <v>4.0000000000000002E-4</v>
      </c>
      <c r="DC27" s="417">
        <v>-2.7000000000000001E-3</v>
      </c>
      <c r="DD27" s="417">
        <v>5.7999999999999996E-3</v>
      </c>
      <c r="DE27" s="417"/>
      <c r="DF27" s="417"/>
      <c r="DG27" s="417">
        <v>-3.5999999999999999E-3</v>
      </c>
      <c r="DH27" s="437"/>
      <c r="DI27" s="417">
        <v>2.2000000000000001E-3</v>
      </c>
      <c r="DJ27" s="417">
        <v>-6.3E-3</v>
      </c>
      <c r="DK27" s="417">
        <v>2.0000000000000001E-4</v>
      </c>
      <c r="DL27" s="417"/>
      <c r="DM27" s="417"/>
      <c r="DN27" s="417"/>
      <c r="DO27" s="464">
        <f t="shared" si="0"/>
        <v>-1.2800000000000001E-2</v>
      </c>
      <c r="DP27" s="464">
        <f t="shared" si="1"/>
        <v>-8.3684210526315797E-4</v>
      </c>
      <c r="DQ27" s="464">
        <f t="shared" si="2"/>
        <v>1.0800000000000001E-2</v>
      </c>
      <c r="EG27" s="432" t="s">
        <v>148</v>
      </c>
      <c r="EH27" s="478"/>
      <c r="EI27" s="417"/>
      <c r="EJ27" s="417"/>
      <c r="EK27" s="417"/>
      <c r="EL27" s="417"/>
      <c r="EM27" s="417"/>
      <c r="EN27" s="417"/>
      <c r="EO27" s="417"/>
      <c r="EP27" s="417"/>
      <c r="EQ27" s="417"/>
      <c r="ER27" s="7"/>
      <c r="ES27" s="7"/>
      <c r="ET27" s="417"/>
      <c r="EU27" s="417"/>
      <c r="EV27" s="417"/>
      <c r="EW27" s="417"/>
      <c r="EX27" s="417"/>
      <c r="EY27" s="7"/>
      <c r="EZ27" s="7"/>
      <c r="FA27" s="417"/>
      <c r="FB27" s="417"/>
      <c r="FC27" s="417"/>
      <c r="FD27" s="417"/>
      <c r="FE27" s="417"/>
      <c r="FF27" s="437"/>
      <c r="FG27" s="437"/>
      <c r="FH27" s="417"/>
      <c r="FI27" s="417"/>
      <c r="FJ27" s="417"/>
      <c r="FK27" s="417"/>
      <c r="FL27" s="417"/>
      <c r="FM27" s="417"/>
      <c r="FN27" s="464">
        <f t="shared" si="3"/>
        <v>0</v>
      </c>
      <c r="FO27" s="464" t="e">
        <f t="shared" si="4"/>
        <v>#DIV/0!</v>
      </c>
      <c r="FP27" s="464">
        <f t="shared" si="5"/>
        <v>0</v>
      </c>
      <c r="GY27" s="432" t="s">
        <v>148</v>
      </c>
      <c r="GZ27" s="478"/>
      <c r="HA27" s="417"/>
      <c r="HB27" s="417"/>
      <c r="HC27" s="417"/>
      <c r="HD27" s="417"/>
      <c r="HE27" s="417"/>
      <c r="HF27" s="417"/>
      <c r="HG27" s="417"/>
      <c r="HH27" s="417"/>
      <c r="HI27" s="417"/>
      <c r="HJ27" s="7"/>
      <c r="HK27" s="7"/>
      <c r="HL27" s="417"/>
      <c r="HM27" s="417"/>
      <c r="HN27" s="417"/>
      <c r="HO27" s="417"/>
      <c r="HP27" s="417"/>
      <c r="HQ27" s="7"/>
      <c r="HR27" s="7"/>
      <c r="HS27" s="417"/>
      <c r="HT27" s="417"/>
      <c r="HU27" s="417"/>
      <c r="HV27" s="417"/>
      <c r="HW27" s="417"/>
      <c r="HX27" s="437"/>
      <c r="HY27" s="437"/>
      <c r="HZ27" s="417"/>
      <c r="IA27" s="417"/>
      <c r="IB27" s="417"/>
      <c r="IC27" s="417"/>
      <c r="ID27" s="417"/>
      <c r="IE27" s="417"/>
      <c r="IF27" s="464">
        <f t="shared" si="6"/>
        <v>0</v>
      </c>
      <c r="IG27" s="464" t="e">
        <f t="shared" si="7"/>
        <v>#DIV/0!</v>
      </c>
      <c r="IH27" s="464">
        <f t="shared" si="8"/>
        <v>0</v>
      </c>
    </row>
    <row r="28" spans="84:242" ht="15" customHeight="1" thickBot="1" x14ac:dyDescent="0.3">
      <c r="CF28" s="504">
        <v>148.28299999999999</v>
      </c>
      <c r="CG28" s="504">
        <v>144.13900000000001</v>
      </c>
      <c r="CH28" s="432" t="s">
        <v>42</v>
      </c>
      <c r="CI28" s="478">
        <v>145.34399999999999</v>
      </c>
      <c r="CJ28" s="469"/>
      <c r="CK28" s="417"/>
      <c r="CL28" s="417">
        <v>-5.0000000000000001E-4</v>
      </c>
      <c r="CM28" s="417">
        <v>-8.0999999999999996E-3</v>
      </c>
      <c r="CN28" s="417">
        <v>5.1000000000000004E-3</v>
      </c>
      <c r="CO28" s="417">
        <v>-5.9999999999999995E-4</v>
      </c>
      <c r="CP28" s="417">
        <v>-3.3E-3</v>
      </c>
      <c r="CQ28" s="417"/>
      <c r="CR28" s="417"/>
      <c r="CS28" s="417">
        <v>-7.1000000000000004E-3</v>
      </c>
      <c r="CT28" s="417">
        <v>-5.0000000000000001E-3</v>
      </c>
      <c r="CU28" s="417">
        <v>9.7000000000000003E-3</v>
      </c>
      <c r="CV28" s="417">
        <v>5.4999999999999997E-3</v>
      </c>
      <c r="CW28" s="417">
        <v>-6.8999999999999999E-3</v>
      </c>
      <c r="CX28" s="417"/>
      <c r="CY28" s="417"/>
      <c r="CZ28" s="417">
        <v>-2.0999999999999999E-3</v>
      </c>
      <c r="DA28" s="469">
        <v>-1.1000000000000001E-3</v>
      </c>
      <c r="DB28" s="417">
        <v>-2E-3</v>
      </c>
      <c r="DC28" s="417">
        <v>-6.7999999999999996E-3</v>
      </c>
      <c r="DD28" s="417">
        <v>-2.5999999999999999E-3</v>
      </c>
      <c r="DE28" s="417"/>
      <c r="DF28" s="417"/>
      <c r="DG28" s="417">
        <v>-1.2999999999999999E-3</v>
      </c>
      <c r="DH28" s="417"/>
      <c r="DI28" s="417">
        <v>3.3E-3</v>
      </c>
      <c r="DJ28" s="417">
        <v>-3.3999999999999998E-3</v>
      </c>
      <c r="DK28" s="417">
        <v>-1.8E-3</v>
      </c>
      <c r="DL28" s="417"/>
      <c r="DM28" s="417"/>
      <c r="DN28" s="417"/>
      <c r="DO28" s="464">
        <f t="shared" si="0"/>
        <v>-8.0999999999999996E-3</v>
      </c>
      <c r="DP28" s="464">
        <f t="shared" si="1"/>
        <v>-1.526315789473684E-3</v>
      </c>
      <c r="DQ28" s="464">
        <f t="shared" si="2"/>
        <v>9.7000000000000003E-3</v>
      </c>
      <c r="EG28" s="432" t="s">
        <v>42</v>
      </c>
      <c r="EH28" s="478"/>
      <c r="EI28" s="417"/>
      <c r="EJ28" s="417"/>
      <c r="EK28" s="417"/>
      <c r="EL28" s="417"/>
      <c r="EM28" s="417"/>
      <c r="EN28" s="417"/>
      <c r="EO28" s="417"/>
      <c r="EP28" s="417"/>
      <c r="EQ28" s="417"/>
      <c r="ER28" s="6"/>
      <c r="ES28" s="6"/>
      <c r="ET28" s="417"/>
      <c r="EU28" s="417"/>
      <c r="EV28" s="417"/>
      <c r="EW28" s="417"/>
      <c r="EX28" s="417"/>
      <c r="EY28" s="6"/>
      <c r="EZ28" s="6"/>
      <c r="FA28" s="417"/>
      <c r="FB28" s="417"/>
      <c r="FC28" s="417"/>
      <c r="FD28" s="417"/>
      <c r="FE28" s="417"/>
      <c r="FF28" s="417"/>
      <c r="FG28" s="417"/>
      <c r="FH28" s="417"/>
      <c r="FI28" s="417"/>
      <c r="FJ28" s="417"/>
      <c r="FK28" s="417"/>
      <c r="FL28" s="417"/>
      <c r="FM28" s="417"/>
      <c r="FN28" s="464">
        <f t="shared" si="3"/>
        <v>0</v>
      </c>
      <c r="FO28" s="464" t="e">
        <f t="shared" si="4"/>
        <v>#DIV/0!</v>
      </c>
      <c r="FP28" s="464">
        <f t="shared" si="5"/>
        <v>0</v>
      </c>
      <c r="GY28" s="432" t="s">
        <v>42</v>
      </c>
      <c r="GZ28" s="478"/>
      <c r="HA28" s="417"/>
      <c r="HB28" s="417"/>
      <c r="HC28" s="417"/>
      <c r="HD28" s="417"/>
      <c r="HE28" s="417"/>
      <c r="HF28" s="417"/>
      <c r="HG28" s="417"/>
      <c r="HH28" s="417"/>
      <c r="HI28" s="417"/>
      <c r="HJ28" s="6"/>
      <c r="HK28" s="6"/>
      <c r="HL28" s="417"/>
      <c r="HM28" s="417"/>
      <c r="HN28" s="417"/>
      <c r="HO28" s="417"/>
      <c r="HP28" s="417"/>
      <c r="HQ28" s="6"/>
      <c r="HR28" s="6"/>
      <c r="HS28" s="417"/>
      <c r="HT28" s="417"/>
      <c r="HU28" s="417"/>
      <c r="HV28" s="417"/>
      <c r="HW28" s="417"/>
      <c r="HX28" s="417"/>
      <c r="HY28" s="417"/>
      <c r="HZ28" s="417"/>
      <c r="IA28" s="417"/>
      <c r="IB28" s="417"/>
      <c r="IC28" s="417"/>
      <c r="ID28" s="417"/>
      <c r="IE28" s="417"/>
      <c r="IF28" s="464">
        <f t="shared" si="6"/>
        <v>0</v>
      </c>
      <c r="IG28" s="464" t="e">
        <f t="shared" si="7"/>
        <v>#DIV/0!</v>
      </c>
      <c r="IH28" s="464">
        <f t="shared" si="8"/>
        <v>0</v>
      </c>
    </row>
    <row r="29" spans="84:242" ht="15.75" customHeight="1" thickBot="1" x14ac:dyDescent="0.3">
      <c r="CF29" s="504">
        <v>1.8041499999999999</v>
      </c>
      <c r="CG29" s="504">
        <v>1.8046</v>
      </c>
      <c r="CH29" s="432" t="s">
        <v>149</v>
      </c>
      <c r="CI29" s="478">
        <v>1.7301899999999999</v>
      </c>
      <c r="CJ29" s="469"/>
      <c r="CK29" s="417"/>
      <c r="CL29" s="417">
        <v>-7.3000000000000001E-3</v>
      </c>
      <c r="CM29" s="417">
        <v>2.0999999999999999E-3</v>
      </c>
      <c r="CN29" s="417">
        <v>1.0800000000000001E-2</v>
      </c>
      <c r="CO29" s="417">
        <v>8.9999999999999993E-3</v>
      </c>
      <c r="CP29" s="417">
        <v>1.4E-3</v>
      </c>
      <c r="CQ29" s="417"/>
      <c r="CR29" s="417"/>
      <c r="CS29" s="417">
        <v>-1.0200000000000001E-2</v>
      </c>
      <c r="CT29" s="417">
        <v>-7.1999999999999998E-3</v>
      </c>
      <c r="CU29" s="417">
        <v>8.9999999999999993E-3</v>
      </c>
      <c r="CV29" s="417">
        <v>2.5999999999999999E-3</v>
      </c>
      <c r="CW29" s="417">
        <v>2.0999999999999999E-3</v>
      </c>
      <c r="CX29" s="417"/>
      <c r="CY29" s="417"/>
      <c r="CZ29" s="417">
        <v>2.5999999999999999E-3</v>
      </c>
      <c r="DA29" s="469">
        <v>8.9999999999999998E-4</v>
      </c>
      <c r="DB29" s="417">
        <v>8.6999999999999994E-3</v>
      </c>
      <c r="DC29" s="417">
        <v>3.7000000000000002E-3</v>
      </c>
      <c r="DD29" s="417">
        <v>8.8999999999999999E-3</v>
      </c>
      <c r="DE29" s="417"/>
      <c r="DF29" s="417"/>
      <c r="DG29" s="417">
        <v>2.7000000000000001E-3</v>
      </c>
      <c r="DH29" s="417"/>
      <c r="DI29" s="417">
        <v>-6.7999999999999996E-3</v>
      </c>
      <c r="DJ29" s="417">
        <v>2.0999999999999999E-3</v>
      </c>
      <c r="DK29" s="417">
        <v>2.8999999999999998E-3</v>
      </c>
      <c r="DL29" s="417"/>
      <c r="DM29" s="417"/>
      <c r="DN29" s="417"/>
      <c r="DO29" s="464">
        <f t="shared" si="0"/>
        <v>-1.0200000000000001E-2</v>
      </c>
      <c r="DP29" s="464">
        <f t="shared" si="1"/>
        <v>1.9999999999999996E-3</v>
      </c>
      <c r="DQ29" s="464">
        <f t="shared" si="2"/>
        <v>1.0800000000000001E-2</v>
      </c>
      <c r="EG29" s="432" t="s">
        <v>149</v>
      </c>
      <c r="EH29" s="478"/>
      <c r="EI29" s="417"/>
      <c r="EJ29" s="417"/>
      <c r="EK29" s="417"/>
      <c r="EL29" s="417"/>
      <c r="EM29" s="417"/>
      <c r="EN29" s="417"/>
      <c r="EO29" s="417"/>
      <c r="EP29" s="417"/>
      <c r="EQ29" s="417"/>
      <c r="ER29" s="6"/>
      <c r="ES29" s="6"/>
      <c r="ET29" s="417"/>
      <c r="EU29" s="417"/>
      <c r="EV29" s="417"/>
      <c r="EW29" s="417"/>
      <c r="EX29" s="417"/>
      <c r="EY29" s="6"/>
      <c r="EZ29" s="6"/>
      <c r="FA29" s="417"/>
      <c r="FB29" s="417"/>
      <c r="FC29" s="417"/>
      <c r="FD29" s="417"/>
      <c r="FE29" s="417"/>
      <c r="FF29" s="417"/>
      <c r="FG29" s="417"/>
      <c r="FH29" s="417"/>
      <c r="FI29" s="417"/>
      <c r="FJ29" s="417"/>
      <c r="FK29" s="417"/>
      <c r="FL29" s="417"/>
      <c r="FM29" s="417"/>
      <c r="FN29" s="464">
        <f t="shared" si="3"/>
        <v>0</v>
      </c>
      <c r="FO29" s="464" t="e">
        <f t="shared" si="4"/>
        <v>#DIV/0!</v>
      </c>
      <c r="FP29" s="464">
        <f t="shared" si="5"/>
        <v>0</v>
      </c>
      <c r="GY29" s="432" t="s">
        <v>149</v>
      </c>
      <c r="GZ29" s="478"/>
      <c r="HA29" s="417"/>
      <c r="HB29" s="417"/>
      <c r="HC29" s="417"/>
      <c r="HD29" s="417"/>
      <c r="HE29" s="417"/>
      <c r="HF29" s="417"/>
      <c r="HG29" s="417"/>
      <c r="HH29" s="417"/>
      <c r="HI29" s="417"/>
      <c r="HJ29" s="6"/>
      <c r="HK29" s="6"/>
      <c r="HL29" s="417"/>
      <c r="HM29" s="417"/>
      <c r="HN29" s="417"/>
      <c r="HO29" s="417"/>
      <c r="HP29" s="417"/>
      <c r="HQ29" s="6"/>
      <c r="HR29" s="6"/>
      <c r="HS29" s="417"/>
      <c r="HT29" s="417"/>
      <c r="HU29" s="417"/>
      <c r="HV29" s="417"/>
      <c r="HW29" s="417"/>
      <c r="HX29" s="417"/>
      <c r="HY29" s="417"/>
      <c r="HZ29" s="417"/>
      <c r="IA29" s="417"/>
      <c r="IB29" s="417"/>
      <c r="IC29" s="417"/>
      <c r="ID29" s="417"/>
      <c r="IE29" s="417"/>
      <c r="IF29" s="464">
        <f t="shared" si="6"/>
        <v>0</v>
      </c>
      <c r="IG29" s="464" t="e">
        <f t="shared" si="7"/>
        <v>#DIV/0!</v>
      </c>
      <c r="IH29" s="464">
        <f t="shared" si="8"/>
        <v>0</v>
      </c>
    </row>
    <row r="30" spans="84:242" ht="15.75" thickBot="1" x14ac:dyDescent="0.3">
      <c r="CF30" s="504">
        <v>1.9681999999999999</v>
      </c>
      <c r="CG30" s="504">
        <v>1.9586600000000001</v>
      </c>
      <c r="CH30" s="1" t="s">
        <v>150</v>
      </c>
      <c r="CI30" s="478">
        <v>1.84609</v>
      </c>
      <c r="CJ30" s="469"/>
      <c r="CK30" s="417"/>
      <c r="CL30" s="417">
        <v>-8.0999999999999996E-3</v>
      </c>
      <c r="CM30" s="417">
        <v>-8.0000000000000004E-4</v>
      </c>
      <c r="CN30" s="417">
        <v>6.0000000000000001E-3</v>
      </c>
      <c r="CO30" s="417">
        <v>6.7999999999999996E-3</v>
      </c>
      <c r="CP30" s="417">
        <v>-8.0000000000000004E-4</v>
      </c>
      <c r="CQ30" s="417"/>
      <c r="CR30" s="417"/>
      <c r="CS30" s="417">
        <v>-1.49E-2</v>
      </c>
      <c r="CT30" s="417">
        <v>-5.8999999999999999E-3</v>
      </c>
      <c r="CU30" s="417">
        <v>1.32E-2</v>
      </c>
      <c r="CV30" s="417">
        <v>2.7000000000000001E-3</v>
      </c>
      <c r="CW30" s="417">
        <v>2.8999999999999998E-3</v>
      </c>
      <c r="CX30" s="417"/>
      <c r="CY30" s="417"/>
      <c r="CZ30" s="417">
        <v>5.9999999999999995E-4</v>
      </c>
      <c r="DA30" s="469">
        <v>-4.7000000000000002E-3</v>
      </c>
      <c r="DB30" s="417">
        <v>9.5999999999999992E-3</v>
      </c>
      <c r="DC30" s="417">
        <v>2.5000000000000001E-3</v>
      </c>
      <c r="DD30" s="417">
        <v>8.3000000000000001E-3</v>
      </c>
      <c r="DE30" s="417"/>
      <c r="DF30" s="417"/>
      <c r="DG30" s="417">
        <v>3.8E-3</v>
      </c>
      <c r="DH30" s="417"/>
      <c r="DI30" s="417">
        <v>-4.8999999999999998E-3</v>
      </c>
      <c r="DJ30" s="417">
        <v>8.9999999999999998E-4</v>
      </c>
      <c r="DK30" s="417">
        <v>3.2000000000000002E-3</v>
      </c>
      <c r="DL30" s="417"/>
      <c r="DM30" s="417"/>
      <c r="DN30" s="417"/>
      <c r="DO30" s="464">
        <f t="shared" si="0"/>
        <v>-1.49E-2</v>
      </c>
      <c r="DP30" s="464">
        <f t="shared" si="1"/>
        <v>1.0736842105263161E-3</v>
      </c>
      <c r="DQ30" s="464">
        <f t="shared" si="2"/>
        <v>1.32E-2</v>
      </c>
      <c r="EG30" s="1" t="s">
        <v>150</v>
      </c>
      <c r="EH30" s="478"/>
      <c r="EI30" s="417"/>
      <c r="EJ30" s="417"/>
      <c r="EK30" s="417"/>
      <c r="EL30" s="417"/>
      <c r="EM30" s="417"/>
      <c r="EN30" s="417"/>
      <c r="EO30" s="417"/>
      <c r="EP30" s="417"/>
      <c r="EQ30" s="417"/>
      <c r="ER30" s="6"/>
      <c r="ES30" s="6"/>
      <c r="ET30" s="417"/>
      <c r="EU30" s="417"/>
      <c r="EV30" s="417"/>
      <c r="EW30" s="417"/>
      <c r="EX30" s="417"/>
      <c r="EY30" s="6"/>
      <c r="EZ30" s="6"/>
      <c r="FA30" s="417"/>
      <c r="FB30" s="417"/>
      <c r="FC30" s="417"/>
      <c r="FD30" s="417"/>
      <c r="FE30" s="417"/>
      <c r="FF30" s="417"/>
      <c r="FG30" s="417"/>
      <c r="FH30" s="417"/>
      <c r="FI30" s="417"/>
      <c r="FJ30" s="417"/>
      <c r="FK30" s="417"/>
      <c r="FL30" s="417"/>
      <c r="FM30" s="417"/>
      <c r="FN30" s="464">
        <f t="shared" si="3"/>
        <v>0</v>
      </c>
      <c r="FO30" s="464" t="e">
        <f t="shared" si="4"/>
        <v>#DIV/0!</v>
      </c>
      <c r="FP30" s="464">
        <f t="shared" si="5"/>
        <v>0</v>
      </c>
      <c r="GY30" s="1" t="s">
        <v>150</v>
      </c>
      <c r="GZ30" s="478"/>
      <c r="HA30" s="417"/>
      <c r="HB30" s="417"/>
      <c r="HC30" s="417"/>
      <c r="HD30" s="417"/>
      <c r="HE30" s="417"/>
      <c r="HF30" s="417"/>
      <c r="HG30" s="417"/>
      <c r="HH30" s="417"/>
      <c r="HI30" s="417"/>
      <c r="HJ30" s="6"/>
      <c r="HK30" s="6"/>
      <c r="HL30" s="417"/>
      <c r="HM30" s="417"/>
      <c r="HN30" s="417"/>
      <c r="HO30" s="417"/>
      <c r="HP30" s="417"/>
      <c r="HQ30" s="6"/>
      <c r="HR30" s="6"/>
      <c r="HS30" s="417"/>
      <c r="HT30" s="417"/>
      <c r="HU30" s="417"/>
      <c r="HV30" s="417"/>
      <c r="HW30" s="417"/>
      <c r="HX30" s="417"/>
      <c r="HY30" s="417"/>
      <c r="HZ30" s="417"/>
      <c r="IA30" s="417"/>
      <c r="IB30" s="417"/>
      <c r="IC30" s="417"/>
      <c r="ID30" s="417"/>
      <c r="IE30" s="417"/>
      <c r="IF30" s="464">
        <f t="shared" si="6"/>
        <v>0</v>
      </c>
      <c r="IG30" s="464" t="e">
        <f t="shared" si="7"/>
        <v>#DIV/0!</v>
      </c>
      <c r="IH30" s="464">
        <f t="shared" si="8"/>
        <v>0</v>
      </c>
    </row>
    <row r="31" spans="84:242" ht="15.75" thickBot="1" x14ac:dyDescent="0.3">
      <c r="CF31" s="504">
        <v>1.6760999999999999</v>
      </c>
      <c r="CG31" s="504">
        <v>1.6792199999999999</v>
      </c>
      <c r="CH31" s="1" t="s">
        <v>151</v>
      </c>
      <c r="CI31" s="478">
        <v>1.6902999999999999</v>
      </c>
      <c r="CJ31" s="469"/>
      <c r="CK31" s="417"/>
      <c r="CL31" s="417">
        <v>-8.3999999999999995E-3</v>
      </c>
      <c r="CM31" s="417">
        <v>4.1999999999999997E-3</v>
      </c>
      <c r="CN31" s="417">
        <v>8.8000000000000005E-3</v>
      </c>
      <c r="CO31" s="417">
        <v>6.0000000000000001E-3</v>
      </c>
      <c r="CP31" s="417">
        <v>-8.2000000000000007E-3</v>
      </c>
      <c r="CQ31" s="417"/>
      <c r="CR31" s="417"/>
      <c r="CS31" s="417">
        <v>-6.7000000000000002E-3</v>
      </c>
      <c r="CT31" s="417">
        <v>-6.1000000000000004E-3</v>
      </c>
      <c r="CU31" s="417">
        <v>8.5000000000000006E-3</v>
      </c>
      <c r="CV31" s="417">
        <v>2.5999999999999999E-3</v>
      </c>
      <c r="CW31" s="417">
        <v>-1.8E-3</v>
      </c>
      <c r="CX31" s="417"/>
      <c r="CY31" s="417"/>
      <c r="CZ31" s="417">
        <v>4.4999999999999997E-3</v>
      </c>
      <c r="DA31" s="469">
        <v>5.8999999999999999E-3</v>
      </c>
      <c r="DB31" s="417">
        <v>-4.0000000000000002E-4</v>
      </c>
      <c r="DC31" s="417">
        <v>5.3E-3</v>
      </c>
      <c r="DD31" s="417">
        <v>4.7999999999999996E-3</v>
      </c>
      <c r="DE31" s="417"/>
      <c r="DF31" s="417"/>
      <c r="DG31" s="417">
        <v>3.3E-3</v>
      </c>
      <c r="DH31" s="436"/>
      <c r="DI31" s="417">
        <v>-7.0000000000000001E-3</v>
      </c>
      <c r="DJ31" s="417">
        <v>1.1999999999999999E-3</v>
      </c>
      <c r="DK31" s="417">
        <v>5.7000000000000002E-3</v>
      </c>
      <c r="DL31" s="417"/>
      <c r="DM31" s="417"/>
      <c r="DN31" s="417"/>
      <c r="DO31" s="464">
        <f t="shared" si="0"/>
        <v>-8.3999999999999995E-3</v>
      </c>
      <c r="DP31" s="464">
        <f t="shared" si="1"/>
        <v>1.168421052631579E-3</v>
      </c>
      <c r="DQ31" s="464">
        <f t="shared" si="2"/>
        <v>8.8000000000000005E-3</v>
      </c>
      <c r="EG31" s="1" t="s">
        <v>151</v>
      </c>
      <c r="EH31" s="478"/>
      <c r="EI31" s="417"/>
      <c r="EJ31" s="417"/>
      <c r="EK31" s="417"/>
      <c r="EL31" s="417"/>
      <c r="EM31" s="417"/>
      <c r="EN31" s="417"/>
      <c r="EO31" s="417"/>
      <c r="EP31" s="417"/>
      <c r="EQ31" s="417"/>
      <c r="ER31" s="118"/>
      <c r="ES31" s="118"/>
      <c r="ET31" s="417"/>
      <c r="EU31" s="417"/>
      <c r="EV31" s="417"/>
      <c r="EW31" s="417"/>
      <c r="EX31" s="417"/>
      <c r="EY31" s="118"/>
      <c r="EZ31" s="118"/>
      <c r="FA31" s="417"/>
      <c r="FB31" s="417"/>
      <c r="FC31" s="417"/>
      <c r="FD31" s="417"/>
      <c r="FE31" s="417"/>
      <c r="FF31" s="436"/>
      <c r="FG31" s="436"/>
      <c r="FH31" s="417"/>
      <c r="FI31" s="417"/>
      <c r="FJ31" s="417"/>
      <c r="FK31" s="417"/>
      <c r="FL31" s="417"/>
      <c r="FM31" s="417"/>
      <c r="FN31" s="464">
        <f t="shared" si="3"/>
        <v>0</v>
      </c>
      <c r="FO31" s="464" t="e">
        <f t="shared" si="4"/>
        <v>#DIV/0!</v>
      </c>
      <c r="FP31" s="464">
        <f t="shared" si="5"/>
        <v>0</v>
      </c>
      <c r="GY31" s="1" t="s">
        <v>151</v>
      </c>
      <c r="GZ31" s="478"/>
      <c r="HA31" s="417"/>
      <c r="HB31" s="417"/>
      <c r="HC31" s="417"/>
      <c r="HD31" s="417"/>
      <c r="HE31" s="417"/>
      <c r="HF31" s="417"/>
      <c r="HG31" s="417"/>
      <c r="HH31" s="417"/>
      <c r="HI31" s="417"/>
      <c r="HJ31" s="118"/>
      <c r="HK31" s="118"/>
      <c r="HL31" s="417"/>
      <c r="HM31" s="417"/>
      <c r="HN31" s="417"/>
      <c r="HO31" s="417"/>
      <c r="HP31" s="417"/>
      <c r="HQ31" s="118"/>
      <c r="HR31" s="118"/>
      <c r="HS31" s="417"/>
      <c r="HT31" s="417"/>
      <c r="HU31" s="417"/>
      <c r="HV31" s="417"/>
      <c r="HW31" s="417"/>
      <c r="HX31" s="436"/>
      <c r="HY31" s="436"/>
      <c r="HZ31" s="417"/>
      <c r="IA31" s="417"/>
      <c r="IB31" s="417"/>
      <c r="IC31" s="417"/>
      <c r="ID31" s="417"/>
      <c r="IE31" s="417"/>
      <c r="IF31" s="464">
        <f t="shared" si="6"/>
        <v>0</v>
      </c>
      <c r="IG31" s="464" t="e">
        <f t="shared" si="7"/>
        <v>#DIV/0!</v>
      </c>
      <c r="IH31" s="464">
        <f t="shared" si="8"/>
        <v>0</v>
      </c>
    </row>
    <row r="32" spans="84:242" s="446" customFormat="1" ht="15.75" thickBot="1" x14ac:dyDescent="0.3">
      <c r="CF32" s="507"/>
      <c r="CG32" s="507"/>
      <c r="CH32" s="445" t="s">
        <v>9</v>
      </c>
      <c r="CJ32" s="444">
        <f t="shared" ref="CJ32:CR32" si="31">SUM(CJ13, -CJ20,CJ27:CJ31)</f>
        <v>0</v>
      </c>
      <c r="CK32" s="444">
        <f t="shared" si="31"/>
        <v>0</v>
      </c>
      <c r="CL32" s="444">
        <f t="shared" si="31"/>
        <v>-3.4200000000000001E-2</v>
      </c>
      <c r="CM32" s="444">
        <f t="shared" si="31"/>
        <v>-4.000000000000001E-3</v>
      </c>
      <c r="CN32" s="444">
        <f>SUM(CN13, -CN20,CN27:CN31)</f>
        <v>3.4000000000000002E-2</v>
      </c>
      <c r="CO32" s="444">
        <f>SUM(CO13, -CO20,CO27:CO31)</f>
        <v>2.5700000000000001E-2</v>
      </c>
      <c r="CP32" s="444">
        <f>SUM(CP13, -CP20,CP27:CP31)</f>
        <v>-2.69E-2</v>
      </c>
      <c r="CQ32" s="444">
        <f t="shared" si="31"/>
        <v>0</v>
      </c>
      <c r="CR32" s="444">
        <f t="shared" si="31"/>
        <v>0</v>
      </c>
      <c r="CS32" s="444">
        <f t="shared" ref="CS32:DF32" si="32">SUM(CS13, -CS20,CS27:CS31)</f>
        <v>-7.6799999999999993E-2</v>
      </c>
      <c r="CT32" s="444">
        <f t="shared" si="32"/>
        <v>-3.6199999999999996E-2</v>
      </c>
      <c r="CU32" s="444">
        <f t="shared" si="32"/>
        <v>6.770000000000001E-2</v>
      </c>
      <c r="CV32" s="444">
        <f t="shared" si="32"/>
        <v>2.1900000000000003E-2</v>
      </c>
      <c r="CW32" s="444">
        <f t="shared" si="32"/>
        <v>-1.12E-2</v>
      </c>
      <c r="CX32" s="444">
        <f t="shared" si="32"/>
        <v>0</v>
      </c>
      <c r="CY32" s="444">
        <f t="shared" si="32"/>
        <v>0</v>
      </c>
      <c r="CZ32" s="444">
        <f t="shared" si="32"/>
        <v>3.6999999999999993E-3</v>
      </c>
      <c r="DA32" s="444">
        <f t="shared" si="32"/>
        <v>4.1999999999999997E-3</v>
      </c>
      <c r="DB32" s="444">
        <f t="shared" si="32"/>
        <v>1.0799999999999999E-2</v>
      </c>
      <c r="DC32" s="444">
        <f t="shared" si="32"/>
        <v>3.5000000000000001E-3</v>
      </c>
      <c r="DD32" s="444">
        <f t="shared" si="32"/>
        <v>2.8400000000000002E-2</v>
      </c>
      <c r="DE32" s="444">
        <f t="shared" si="32"/>
        <v>0</v>
      </c>
      <c r="DF32" s="444">
        <f t="shared" si="32"/>
        <v>0</v>
      </c>
      <c r="DG32" s="444">
        <f>SUM(DG13, -DG20,DG27:DG31)</f>
        <v>1.4700000000000001E-2</v>
      </c>
      <c r="DH32" s="444">
        <f t="shared" ref="DH32" si="33">SUM(DH13, -DH20,DH27:DH31)</f>
        <v>0</v>
      </c>
      <c r="DI32" s="444">
        <f>SUM(DI13, -DI20,DI27:DI31)</f>
        <v>-1.9400000000000001E-2</v>
      </c>
      <c r="DJ32" s="444">
        <f>SUM(DJ13, -DJ20,DJ27:DJ31)</f>
        <v>-1.1200000000000002E-2</v>
      </c>
      <c r="DK32" s="444">
        <f>SUM(DK13, -DK20,DK27:DK31)</f>
        <v>1.72E-2</v>
      </c>
      <c r="DL32" s="444">
        <f>SUM(DL13, -DL20,DL27,DL28,DL29,DL30,DL31)</f>
        <v>0</v>
      </c>
      <c r="DM32" s="444">
        <f>SUM(DM13, -DM20,DM27:DM31)</f>
        <v>0</v>
      </c>
      <c r="DN32" s="444">
        <f>SUM(DN27,DN28,DN29,DN30,DN31, -DN20,DN13)</f>
        <v>0</v>
      </c>
      <c r="DO32" s="464">
        <f t="shared" si="0"/>
        <v>-7.6799999999999993E-2</v>
      </c>
      <c r="DP32" s="464">
        <f t="shared" si="1"/>
        <v>3.838709677419362E-4</v>
      </c>
      <c r="DQ32" s="464">
        <f t="shared" si="2"/>
        <v>6.770000000000001E-2</v>
      </c>
      <c r="EF32"/>
      <c r="EG32" s="445" t="s">
        <v>9</v>
      </c>
      <c r="EI32" s="444">
        <f t="shared" ref="EI32:EQ32" si="34">SUM(EI13, -EI20,EI27:EI31)</f>
        <v>0</v>
      </c>
      <c r="EJ32" s="444">
        <f t="shared" si="34"/>
        <v>0</v>
      </c>
      <c r="EK32" s="444">
        <f t="shared" si="34"/>
        <v>0</v>
      </c>
      <c r="EL32" s="444">
        <f t="shared" si="34"/>
        <v>0</v>
      </c>
      <c r="EM32" s="444">
        <f t="shared" si="34"/>
        <v>0</v>
      </c>
      <c r="EN32" s="444">
        <f t="shared" si="34"/>
        <v>0</v>
      </c>
      <c r="EO32" s="444">
        <f t="shared" si="34"/>
        <v>0</v>
      </c>
      <c r="EP32" s="444">
        <f t="shared" si="34"/>
        <v>0</v>
      </c>
      <c r="EQ32" s="444">
        <f t="shared" si="34"/>
        <v>0</v>
      </c>
      <c r="ER32" s="444">
        <f t="shared" ref="ER32:ES32" si="35">SUM(ER13, -ER20,ER27:ER31)</f>
        <v>0</v>
      </c>
      <c r="ES32" s="444">
        <f t="shared" si="35"/>
        <v>0</v>
      </c>
      <c r="ET32" s="444">
        <f>SUM(ET13, -ET20,ET27:ET31)</f>
        <v>0</v>
      </c>
      <c r="EU32" s="444">
        <f>SUM(EU13, -EU20,EU27:EU31)</f>
        <v>0</v>
      </c>
      <c r="EV32" s="444">
        <f>SUM(EV13, -EV20,EV27:EV31)</f>
        <v>0</v>
      </c>
      <c r="EW32" s="444">
        <f>SUM(EW13, -EW20,EW27:EW31)</f>
        <v>0</v>
      </c>
      <c r="EX32" s="444">
        <f>SUM(EX13, -EX20,EX27:EX31)</f>
        <v>0</v>
      </c>
      <c r="EY32" s="444">
        <f t="shared" ref="EY32:EZ32" si="36">SUM(EY13, -EY20,EY27:EY31)</f>
        <v>0</v>
      </c>
      <c r="EZ32" s="444">
        <f t="shared" si="36"/>
        <v>0</v>
      </c>
      <c r="FA32" s="444">
        <f>SUM(FA13, -FA20,FA27:FA31)</f>
        <v>0</v>
      </c>
      <c r="FB32" s="444">
        <f>SUM(FB13, -FB20,FB27:FB31)</f>
        <v>0</v>
      </c>
      <c r="FC32" s="444">
        <f>SUM(FC13, -FC20,FC27:FC31)</f>
        <v>0</v>
      </c>
      <c r="FD32" s="444">
        <f>SUM(FD13, -FD20,FD27:FD31)</f>
        <v>0</v>
      </c>
      <c r="FE32" s="444">
        <f>SUM(FE13, -FE20,FE27:FE31)</f>
        <v>0</v>
      </c>
      <c r="FF32" s="444">
        <f t="shared" ref="FF32:FG32" si="37">SUM(FF13, -FF20,FF27:FF31)</f>
        <v>0</v>
      </c>
      <c r="FG32" s="444">
        <f t="shared" si="37"/>
        <v>0</v>
      </c>
      <c r="FH32" s="444">
        <f>SUM(FH13, -FH20,FH27:FH31)</f>
        <v>0</v>
      </c>
      <c r="FI32" s="444">
        <f>SUM(FI13, -FI20,FI27:FI31)</f>
        <v>0</v>
      </c>
      <c r="FJ32" s="444">
        <f>SUM(FJ13, -FJ20,FJ27:FJ31)</f>
        <v>0</v>
      </c>
      <c r="FK32" s="444">
        <f>SUM(FK13, -FK20,FK27,FK28,FK29,FK30,FK31)</f>
        <v>0</v>
      </c>
      <c r="FL32" s="444">
        <f>SUM(FL13, -FL20,FL27:FL31)</f>
        <v>0</v>
      </c>
      <c r="FM32" s="444">
        <f>SUM(FM27,FM28,FM29,FM30,FM31, -FM20,FM13)</f>
        <v>0</v>
      </c>
      <c r="FN32" s="464">
        <f t="shared" si="3"/>
        <v>0</v>
      </c>
      <c r="FO32" s="464">
        <f t="shared" si="4"/>
        <v>0</v>
      </c>
      <c r="FP32" s="464">
        <f t="shared" si="5"/>
        <v>0</v>
      </c>
      <c r="GY32" s="445" t="s">
        <v>9</v>
      </c>
      <c r="HA32" s="444">
        <f t="shared" ref="HA32:HK32" si="38">SUM(HA13, -HA20,HA27:HA31)</f>
        <v>0</v>
      </c>
      <c r="HB32" s="444">
        <f t="shared" si="38"/>
        <v>0</v>
      </c>
      <c r="HC32" s="444">
        <f t="shared" si="38"/>
        <v>0</v>
      </c>
      <c r="HD32" s="444">
        <f t="shared" si="38"/>
        <v>0</v>
      </c>
      <c r="HE32" s="444">
        <f t="shared" si="38"/>
        <v>0</v>
      </c>
      <c r="HF32" s="444">
        <f t="shared" si="38"/>
        <v>0</v>
      </c>
      <c r="HG32" s="444">
        <f t="shared" si="38"/>
        <v>0</v>
      </c>
      <c r="HH32" s="444">
        <f t="shared" si="38"/>
        <v>0</v>
      </c>
      <c r="HI32" s="444">
        <f t="shared" si="38"/>
        <v>0</v>
      </c>
      <c r="HJ32" s="444">
        <f t="shared" si="38"/>
        <v>0</v>
      </c>
      <c r="HK32" s="444">
        <f t="shared" si="38"/>
        <v>0</v>
      </c>
      <c r="HL32" s="444">
        <f>SUM(HL13, -HL20,HL27:HL31)</f>
        <v>0</v>
      </c>
      <c r="HM32" s="444">
        <f>SUM(HM13, -HM20,HM27:HM31)</f>
        <v>0</v>
      </c>
      <c r="HN32" s="444">
        <f>SUM(HN13, -HN20,HN27:HN31)</f>
        <v>0</v>
      </c>
      <c r="HO32" s="444">
        <f>SUM(HO13, -HO20,HO27:HO31)</f>
        <v>0</v>
      </c>
      <c r="HP32" s="444">
        <f>SUM(HP13, -HP20,HP27:HP31)</f>
        <v>0</v>
      </c>
      <c r="HQ32" s="444">
        <f t="shared" ref="HQ32:HR32" si="39">SUM(HQ13, -HQ20,HQ27:HQ31)</f>
        <v>0</v>
      </c>
      <c r="HR32" s="444">
        <f t="shared" si="39"/>
        <v>0</v>
      </c>
      <c r="HS32" s="444">
        <f>SUM(HS13, -HS20,HS27:HS31)</f>
        <v>0</v>
      </c>
      <c r="HT32" s="444">
        <f>SUM(HT13, -HT20,HT27:HT31)</f>
        <v>0</v>
      </c>
      <c r="HU32" s="444">
        <f>SUM(HU13, -HU20,HU27:HU31)</f>
        <v>0</v>
      </c>
      <c r="HV32" s="444">
        <f>SUM(HV13, -HV20,HV27:HV31)</f>
        <v>0</v>
      </c>
      <c r="HW32" s="444">
        <f>SUM(HW13, -HW20,HW27:HW31)</f>
        <v>0</v>
      </c>
      <c r="HX32" s="444">
        <f t="shared" ref="HX32:HY32" si="40">SUM(HX13, -HX20,HX27:HX31)</f>
        <v>0</v>
      </c>
      <c r="HY32" s="444">
        <f t="shared" si="40"/>
        <v>0</v>
      </c>
      <c r="HZ32" s="444">
        <f>SUM(HZ13, -HZ20,HZ27:HZ31)</f>
        <v>0</v>
      </c>
      <c r="IA32" s="444">
        <f>SUM(IA13, -IA20,IA27:IA31)</f>
        <v>0</v>
      </c>
      <c r="IB32" s="444">
        <f>SUM(IB13, -IB20,IB27:IB31)</f>
        <v>0</v>
      </c>
      <c r="IC32" s="444">
        <f>SUM(IC13, -IC20,IC27,IC28,IC29,IC30,IC31)</f>
        <v>0</v>
      </c>
      <c r="ID32" s="444">
        <f>SUM(ID13, -ID20,ID27:ID31)</f>
        <v>0</v>
      </c>
      <c r="IE32" s="444">
        <f>SUM(IE27,IE28,IE29,IE30,IE31, -IE20,IE13)</f>
        <v>0</v>
      </c>
      <c r="IF32" s="464">
        <f t="shared" si="6"/>
        <v>0</v>
      </c>
      <c r="IG32" s="464">
        <f t="shared" si="7"/>
        <v>0</v>
      </c>
      <c r="IH32" s="464">
        <f t="shared" si="8"/>
        <v>0</v>
      </c>
    </row>
    <row r="33" spans="1:242" ht="15.75" thickBot="1" x14ac:dyDescent="0.3">
      <c r="CF33" s="504">
        <v>115.92100000000001</v>
      </c>
      <c r="CG33" s="504">
        <v>111.95</v>
      </c>
      <c r="CH33" s="1" t="s">
        <v>43</v>
      </c>
      <c r="CI33" s="478">
        <v>113.93</v>
      </c>
      <c r="CJ33" s="469"/>
      <c r="CK33" s="417"/>
      <c r="CL33" s="417">
        <v>3.8E-3</v>
      </c>
      <c r="CM33" s="417">
        <v>-6.7999999999999996E-3</v>
      </c>
      <c r="CN33" s="417">
        <v>4.1999999999999997E-3</v>
      </c>
      <c r="CO33" s="417">
        <v>4.0000000000000002E-4</v>
      </c>
      <c r="CP33" s="417">
        <v>4.0000000000000001E-3</v>
      </c>
      <c r="CQ33" s="417"/>
      <c r="CR33" s="417"/>
      <c r="CS33" s="417">
        <v>7.1000000000000004E-3</v>
      </c>
      <c r="CT33" s="417">
        <v>-1.9E-3</v>
      </c>
      <c r="CU33" s="417">
        <v>-1.1000000000000001E-3</v>
      </c>
      <c r="CV33" s="417">
        <v>2.8E-3</v>
      </c>
      <c r="CW33" s="417">
        <v>-6.6E-3</v>
      </c>
      <c r="CX33" s="417"/>
      <c r="CY33" s="417"/>
      <c r="CZ33" s="417">
        <v>8.0000000000000004E-4</v>
      </c>
      <c r="DA33" s="469">
        <v>-2.5000000000000001E-3</v>
      </c>
      <c r="DB33" s="417">
        <v>-2.3E-3</v>
      </c>
      <c r="DC33" s="417">
        <v>-3.8999999999999998E-3</v>
      </c>
      <c r="DD33" s="417">
        <v>-8.0999999999999996E-3</v>
      </c>
      <c r="DE33" s="417"/>
      <c r="DF33" s="417"/>
      <c r="DG33" s="417">
        <v>5.9999999999999995E-4</v>
      </c>
      <c r="DH33" s="437"/>
      <c r="DI33" s="417">
        <v>5.9999999999999995E-4</v>
      </c>
      <c r="DJ33" s="417">
        <v>2.8E-3</v>
      </c>
      <c r="DK33" s="417">
        <v>-2.2000000000000001E-3</v>
      </c>
      <c r="DL33" s="417"/>
      <c r="DM33" s="417"/>
      <c r="DN33" s="417"/>
      <c r="DO33" s="466">
        <f t="shared" si="0"/>
        <v>-8.0999999999999996E-3</v>
      </c>
      <c r="DP33" s="466">
        <f t="shared" si="1"/>
        <v>-4.36842105263158E-4</v>
      </c>
      <c r="DQ33" s="466">
        <f t="shared" si="2"/>
        <v>7.1000000000000004E-3</v>
      </c>
      <c r="EG33" s="1" t="s">
        <v>43</v>
      </c>
      <c r="EH33" s="478"/>
      <c r="EI33" s="417"/>
      <c r="EJ33" s="417"/>
      <c r="EK33" s="417"/>
      <c r="EL33" s="417"/>
      <c r="EM33" s="417"/>
      <c r="EN33" s="417"/>
      <c r="EO33" s="417"/>
      <c r="EP33" s="417"/>
      <c r="EQ33" s="417"/>
      <c r="ER33" s="7"/>
      <c r="ES33" s="7"/>
      <c r="ET33" s="417"/>
      <c r="EU33" s="417"/>
      <c r="EV33" s="417"/>
      <c r="EW33" s="417"/>
      <c r="EX33" s="417"/>
      <c r="EY33" s="7"/>
      <c r="EZ33" s="7"/>
      <c r="FA33" s="417"/>
      <c r="FB33" s="417"/>
      <c r="FC33" s="417"/>
      <c r="FD33" s="417"/>
      <c r="FE33" s="417"/>
      <c r="FF33" s="437"/>
      <c r="FG33" s="437"/>
      <c r="FH33" s="417"/>
      <c r="FI33" s="417"/>
      <c r="FJ33" s="417"/>
      <c r="FK33" s="417"/>
      <c r="FL33" s="417"/>
      <c r="FM33" s="417"/>
      <c r="FN33" s="466">
        <f t="shared" si="3"/>
        <v>0</v>
      </c>
      <c r="FO33" s="466" t="e">
        <f t="shared" si="4"/>
        <v>#DIV/0!</v>
      </c>
      <c r="FP33" s="466">
        <f t="shared" si="5"/>
        <v>0</v>
      </c>
      <c r="GY33" s="1" t="s">
        <v>43</v>
      </c>
      <c r="GZ33" s="478"/>
      <c r="HA33" s="417"/>
      <c r="HB33" s="417"/>
      <c r="HC33" s="417"/>
      <c r="HD33" s="417"/>
      <c r="HE33" s="417"/>
      <c r="HF33" s="417"/>
      <c r="HG33" s="417"/>
      <c r="HH33" s="417"/>
      <c r="HI33" s="417"/>
      <c r="HJ33" s="7"/>
      <c r="HK33" s="7"/>
      <c r="HL33" s="417"/>
      <c r="HM33" s="417"/>
      <c r="HN33" s="417"/>
      <c r="HO33" s="417"/>
      <c r="HP33" s="417"/>
      <c r="HQ33" s="7"/>
      <c r="HR33" s="7"/>
      <c r="HS33" s="417"/>
      <c r="HT33" s="417"/>
      <c r="HU33" s="417"/>
      <c r="HV33" s="417"/>
      <c r="HW33" s="417"/>
      <c r="HX33" s="437"/>
      <c r="HY33" s="437"/>
      <c r="HZ33" s="417"/>
      <c r="IA33" s="417"/>
      <c r="IB33" s="417"/>
      <c r="IC33" s="417"/>
      <c r="ID33" s="417"/>
      <c r="IE33" s="417"/>
      <c r="IF33" s="466">
        <f t="shared" si="6"/>
        <v>0</v>
      </c>
      <c r="IG33" s="466" t="e">
        <f t="shared" si="7"/>
        <v>#DIV/0!</v>
      </c>
      <c r="IH33" s="466">
        <f t="shared" si="8"/>
        <v>0</v>
      </c>
    </row>
    <row r="34" spans="1:242" ht="15.75" thickBot="1" x14ac:dyDescent="0.3">
      <c r="CF34" s="504">
        <v>0.7087</v>
      </c>
      <c r="CG34" s="504">
        <v>0.71279999999999999</v>
      </c>
      <c r="CH34" s="1" t="s">
        <v>152</v>
      </c>
      <c r="CI34" s="478">
        <v>0.7359</v>
      </c>
      <c r="CJ34" s="469"/>
      <c r="CK34" s="417"/>
      <c r="CL34" s="417">
        <v>5.7999999999999996E-3</v>
      </c>
      <c r="CM34" s="417">
        <v>-2.8999999999999998E-3</v>
      </c>
      <c r="CN34" s="417">
        <v>-8.9999999999999993E-3</v>
      </c>
      <c r="CO34" s="417">
        <v>-8.9999999999999993E-3</v>
      </c>
      <c r="CP34" s="417">
        <v>-7.4999999999999997E-3</v>
      </c>
      <c r="CQ34" s="417"/>
      <c r="CR34" s="417"/>
      <c r="CS34" s="417">
        <v>-1.8E-3</v>
      </c>
      <c r="CT34" s="417">
        <v>4.1999999999999997E-3</v>
      </c>
      <c r="CU34" s="417">
        <v>2.2000000000000001E-3</v>
      </c>
      <c r="CV34" s="417">
        <v>6.9999999999999999E-4</v>
      </c>
      <c r="CW34" s="417">
        <v>-2.2000000000000001E-3</v>
      </c>
      <c r="CX34" s="417"/>
      <c r="CY34" s="417"/>
      <c r="CZ34" s="417">
        <v>-3.5999999999999999E-3</v>
      </c>
      <c r="DA34" s="469">
        <v>-2.9999999999999997E-4</v>
      </c>
      <c r="DB34" s="417">
        <v>-7.1999999999999998E-3</v>
      </c>
      <c r="DC34" s="417">
        <v>-6.1000000000000004E-3</v>
      </c>
      <c r="DD34" s="417">
        <v>-2.0999999999999999E-3</v>
      </c>
      <c r="DE34" s="417"/>
      <c r="DF34" s="417"/>
      <c r="DG34" s="417">
        <v>-7.4000000000000003E-3</v>
      </c>
      <c r="DH34" s="417"/>
      <c r="DI34" s="417">
        <v>1.01E-2</v>
      </c>
      <c r="DJ34" s="417">
        <v>-8.9999999999999993E-3</v>
      </c>
      <c r="DK34" s="417">
        <v>-2.3E-3</v>
      </c>
      <c r="DL34" s="417"/>
      <c r="DM34" s="417"/>
      <c r="DN34" s="417"/>
      <c r="DO34" s="466">
        <f t="shared" si="0"/>
        <v>-8.9999999999999993E-3</v>
      </c>
      <c r="DP34" s="466">
        <f t="shared" si="1"/>
        <v>-2.4947368421052636E-3</v>
      </c>
      <c r="DQ34" s="466">
        <f t="shared" si="2"/>
        <v>1.01E-2</v>
      </c>
      <c r="EG34" s="1" t="s">
        <v>152</v>
      </c>
      <c r="EH34" s="478"/>
      <c r="EI34" s="417"/>
      <c r="EJ34" s="417"/>
      <c r="EK34" s="417"/>
      <c r="EL34" s="417"/>
      <c r="EM34" s="417"/>
      <c r="EN34" s="417"/>
      <c r="EO34" s="417"/>
      <c r="EP34" s="417"/>
      <c r="EQ34" s="417"/>
      <c r="ER34" s="6"/>
      <c r="ES34" s="6"/>
      <c r="ET34" s="417"/>
      <c r="EU34" s="417"/>
      <c r="EV34" s="417"/>
      <c r="EW34" s="417"/>
      <c r="EX34" s="417"/>
      <c r="EY34" s="6"/>
      <c r="EZ34" s="6"/>
      <c r="FA34" s="417"/>
      <c r="FB34" s="417"/>
      <c r="FC34" s="417"/>
      <c r="FD34" s="417"/>
      <c r="FE34" s="417"/>
      <c r="FF34" s="417"/>
      <c r="FG34" s="417"/>
      <c r="FH34" s="417"/>
      <c r="FI34" s="417"/>
      <c r="FJ34" s="417"/>
      <c r="FK34" s="417"/>
      <c r="FL34" s="417"/>
      <c r="FM34" s="417"/>
      <c r="FN34" s="466">
        <f t="shared" si="3"/>
        <v>0</v>
      </c>
      <c r="FO34" s="466" t="e">
        <f t="shared" si="4"/>
        <v>#DIV/0!</v>
      </c>
      <c r="FP34" s="466">
        <f t="shared" si="5"/>
        <v>0</v>
      </c>
      <c r="GY34" s="1" t="s">
        <v>152</v>
      </c>
      <c r="GZ34" s="478"/>
      <c r="HA34" s="417"/>
      <c r="HB34" s="417"/>
      <c r="HC34" s="417"/>
      <c r="HD34" s="417"/>
      <c r="HE34" s="417"/>
      <c r="HF34" s="417"/>
      <c r="HG34" s="417"/>
      <c r="HH34" s="417"/>
      <c r="HI34" s="417"/>
      <c r="HJ34" s="6"/>
      <c r="HK34" s="6"/>
      <c r="HL34" s="417"/>
      <c r="HM34" s="417"/>
      <c r="HN34" s="417"/>
      <c r="HO34" s="417"/>
      <c r="HP34" s="417"/>
      <c r="HQ34" s="6"/>
      <c r="HR34" s="6"/>
      <c r="HS34" s="417"/>
      <c r="HT34" s="417"/>
      <c r="HU34" s="417"/>
      <c r="HV34" s="417"/>
      <c r="HW34" s="417"/>
      <c r="HX34" s="417"/>
      <c r="HY34" s="417"/>
      <c r="HZ34" s="417"/>
      <c r="IA34" s="417"/>
      <c r="IB34" s="417"/>
      <c r="IC34" s="417"/>
      <c r="ID34" s="417"/>
      <c r="IE34" s="417"/>
      <c r="IF34" s="466">
        <f t="shared" si="6"/>
        <v>0</v>
      </c>
      <c r="IG34" s="466" t="e">
        <f t="shared" si="7"/>
        <v>#DIV/0!</v>
      </c>
      <c r="IH34" s="466">
        <f t="shared" si="8"/>
        <v>0</v>
      </c>
    </row>
    <row r="35" spans="1:242" ht="15.75" thickBot="1" x14ac:dyDescent="0.3">
      <c r="CF35" s="504">
        <v>0.64870000000000005</v>
      </c>
      <c r="CG35" s="504">
        <v>0.65680000000000005</v>
      </c>
      <c r="CH35" s="1" t="s">
        <v>153</v>
      </c>
      <c r="CI35" s="478">
        <v>0.68979999999999997</v>
      </c>
      <c r="CJ35" s="469"/>
      <c r="CK35" s="417"/>
      <c r="CL35" s="417">
        <v>6.1000000000000004E-3</v>
      </c>
      <c r="CM35" s="417">
        <v>1E-4</v>
      </c>
      <c r="CN35" s="417">
        <v>-4.5999999999999999E-3</v>
      </c>
      <c r="CO35" s="417">
        <v>-6.7999999999999996E-3</v>
      </c>
      <c r="CP35" s="417">
        <v>-6.0000000000000001E-3</v>
      </c>
      <c r="CQ35" s="417"/>
      <c r="CR35" s="417"/>
      <c r="CS35" s="417">
        <v>2.0999999999999999E-3</v>
      </c>
      <c r="CT35" s="417">
        <v>2.8999999999999998E-3</v>
      </c>
      <c r="CU35" s="417">
        <v>-2.5000000000000001E-3</v>
      </c>
      <c r="CV35" s="417">
        <v>2.9999999999999997E-4</v>
      </c>
      <c r="CW35" s="417">
        <v>-4.1000000000000003E-3</v>
      </c>
      <c r="CX35" s="417"/>
      <c r="CY35" s="417"/>
      <c r="CZ35" s="417">
        <v>-2.8E-3</v>
      </c>
      <c r="DA35" s="469">
        <v>6.7000000000000002E-3</v>
      </c>
      <c r="DB35" s="417">
        <v>-9.4000000000000004E-3</v>
      </c>
      <c r="DC35" s="417">
        <v>-5.1000000000000004E-3</v>
      </c>
      <c r="DD35" s="417">
        <v>-2.5000000000000001E-3</v>
      </c>
      <c r="DE35" s="417"/>
      <c r="DF35" s="417"/>
      <c r="DG35" s="417">
        <v>-6.1000000000000004E-3</v>
      </c>
      <c r="DH35" s="417"/>
      <c r="DI35" s="417">
        <v>8.0999999999999996E-3</v>
      </c>
      <c r="DJ35" s="417">
        <v>-7.4000000000000003E-3</v>
      </c>
      <c r="DK35" s="417">
        <v>-2.7000000000000001E-3</v>
      </c>
      <c r="DL35" s="417"/>
      <c r="DM35" s="417"/>
      <c r="DN35" s="417"/>
      <c r="DO35" s="466">
        <f t="shared" si="0"/>
        <v>-9.4000000000000004E-3</v>
      </c>
      <c r="DP35" s="466">
        <f t="shared" si="1"/>
        <v>-1.7736842105263158E-3</v>
      </c>
      <c r="DQ35" s="466">
        <f t="shared" si="2"/>
        <v>8.0999999999999996E-3</v>
      </c>
      <c r="EG35" s="1" t="s">
        <v>153</v>
      </c>
      <c r="EH35" s="478"/>
      <c r="EI35" s="417"/>
      <c r="EJ35" s="417"/>
      <c r="EK35" s="417"/>
      <c r="EL35" s="417"/>
      <c r="EM35" s="417"/>
      <c r="EN35" s="417"/>
      <c r="EO35" s="417"/>
      <c r="EP35" s="417"/>
      <c r="EQ35" s="417"/>
      <c r="ER35" s="6"/>
      <c r="ES35" s="6"/>
      <c r="ET35" s="417"/>
      <c r="EU35" s="417"/>
      <c r="EV35" s="417"/>
      <c r="EW35" s="417"/>
      <c r="EX35" s="417"/>
      <c r="EY35" s="6"/>
      <c r="EZ35" s="6"/>
      <c r="FA35" s="417"/>
      <c r="FB35" s="417"/>
      <c r="FC35" s="417"/>
      <c r="FD35" s="417"/>
      <c r="FE35" s="417"/>
      <c r="FF35" s="417"/>
      <c r="FG35" s="417"/>
      <c r="FH35" s="417"/>
      <c r="FI35" s="417"/>
      <c r="FJ35" s="417"/>
      <c r="FK35" s="417"/>
      <c r="FL35" s="417"/>
      <c r="FM35" s="417"/>
      <c r="FN35" s="466">
        <f t="shared" si="3"/>
        <v>0</v>
      </c>
      <c r="FO35" s="466" t="e">
        <f t="shared" si="4"/>
        <v>#DIV/0!</v>
      </c>
      <c r="FP35" s="466">
        <f t="shared" si="5"/>
        <v>0</v>
      </c>
      <c r="GY35" s="1" t="s">
        <v>153</v>
      </c>
      <c r="GZ35" s="478"/>
      <c r="HA35" s="417"/>
      <c r="HB35" s="417"/>
      <c r="HC35" s="417"/>
      <c r="HD35" s="417"/>
      <c r="HE35" s="417"/>
      <c r="HF35" s="417"/>
      <c r="HG35" s="417"/>
      <c r="HH35" s="417"/>
      <c r="HI35" s="417"/>
      <c r="HJ35" s="6"/>
      <c r="HK35" s="6"/>
      <c r="HL35" s="417"/>
      <c r="HM35" s="417"/>
      <c r="HN35" s="417"/>
      <c r="HO35" s="417"/>
      <c r="HP35" s="417"/>
      <c r="HQ35" s="6"/>
      <c r="HR35" s="6"/>
      <c r="HS35" s="417"/>
      <c r="HT35" s="417"/>
      <c r="HU35" s="417"/>
      <c r="HV35" s="417"/>
      <c r="HW35" s="417"/>
      <c r="HX35" s="417"/>
      <c r="HY35" s="417"/>
      <c r="HZ35" s="417"/>
      <c r="IA35" s="417"/>
      <c r="IB35" s="417"/>
      <c r="IC35" s="417"/>
      <c r="ID35" s="417"/>
      <c r="IE35" s="417"/>
      <c r="IF35" s="466">
        <f t="shared" si="6"/>
        <v>0</v>
      </c>
      <c r="IG35" s="466" t="e">
        <f t="shared" si="7"/>
        <v>#DIV/0!</v>
      </c>
      <c r="IH35" s="466">
        <f t="shared" si="8"/>
        <v>0</v>
      </c>
    </row>
    <row r="36" spans="1:242" ht="15.75" thickBot="1" x14ac:dyDescent="0.3">
      <c r="CF36" s="504">
        <v>0.76190000000000002</v>
      </c>
      <c r="CG36" s="504">
        <v>0.76600000000000001</v>
      </c>
      <c r="CH36" s="1" t="s">
        <v>154</v>
      </c>
      <c r="CI36" s="478">
        <v>0.75329999999999997</v>
      </c>
      <c r="CJ36" s="469"/>
      <c r="CK36" s="417"/>
      <c r="CL36" s="417">
        <v>6.7000000000000002E-3</v>
      </c>
      <c r="CM36" s="417">
        <v>-4.8999999999999998E-3</v>
      </c>
      <c r="CN36" s="417">
        <v>-6.7999999999999996E-3</v>
      </c>
      <c r="CO36" s="417">
        <v>-6.3E-3</v>
      </c>
      <c r="CP36" s="417">
        <v>2E-3</v>
      </c>
      <c r="CQ36" s="417"/>
      <c r="CR36" s="417"/>
      <c r="CS36" s="417">
        <v>-5.7999999999999996E-3</v>
      </c>
      <c r="CT36" s="417">
        <v>3.0999999999999999E-3</v>
      </c>
      <c r="CU36" s="417">
        <v>2.5999999999999999E-3</v>
      </c>
      <c r="CV36" s="417">
        <v>1E-4</v>
      </c>
      <c r="CW36" s="417">
        <v>2E-3</v>
      </c>
      <c r="CX36" s="417"/>
      <c r="CY36" s="417"/>
      <c r="CZ36" s="417">
        <v>-6.4000000000000003E-3</v>
      </c>
      <c r="DA36" s="469">
        <v>-5.0000000000000001E-3</v>
      </c>
      <c r="DB36" s="417">
        <v>1.1999999999999999E-3</v>
      </c>
      <c r="DC36" s="417">
        <v>-7.6E-3</v>
      </c>
      <c r="DD36" s="417">
        <v>8.0000000000000004E-4</v>
      </c>
      <c r="DE36" s="417"/>
      <c r="DF36" s="417"/>
      <c r="DG36" s="417">
        <v>-9.1999999999999998E-3</v>
      </c>
      <c r="DH36" s="436"/>
      <c r="DI36" s="417">
        <v>1.03E-2</v>
      </c>
      <c r="DJ36" s="417">
        <v>-7.7000000000000002E-3</v>
      </c>
      <c r="DK36" s="417">
        <v>-5.4999999999999997E-3</v>
      </c>
      <c r="DL36" s="417"/>
      <c r="DM36" s="417"/>
      <c r="DN36" s="417"/>
      <c r="DO36" s="466">
        <f t="shared" si="0"/>
        <v>-9.1999999999999998E-3</v>
      </c>
      <c r="DP36" s="466">
        <f t="shared" si="1"/>
        <v>-1.9157894736842106E-3</v>
      </c>
      <c r="DQ36" s="466">
        <f t="shared" si="2"/>
        <v>1.03E-2</v>
      </c>
      <c r="EG36" s="1" t="s">
        <v>154</v>
      </c>
      <c r="EH36" s="478"/>
      <c r="EI36" s="417"/>
      <c r="EJ36" s="417"/>
      <c r="EK36" s="417"/>
      <c r="EL36" s="417"/>
      <c r="EM36" s="417"/>
      <c r="EN36" s="417"/>
      <c r="EO36" s="417"/>
      <c r="EP36" s="417"/>
      <c r="EQ36" s="417"/>
      <c r="ER36" s="118"/>
      <c r="ES36" s="118"/>
      <c r="ET36" s="417"/>
      <c r="EU36" s="417"/>
      <c r="EV36" s="417"/>
      <c r="EW36" s="417"/>
      <c r="EX36" s="417"/>
      <c r="EY36" s="118"/>
      <c r="EZ36" s="118"/>
      <c r="FA36" s="417"/>
      <c r="FB36" s="417"/>
      <c r="FC36" s="417"/>
      <c r="FD36" s="417"/>
      <c r="FE36" s="417"/>
      <c r="FF36" s="436"/>
      <c r="FG36" s="436"/>
      <c r="FH36" s="417"/>
      <c r="FI36" s="417"/>
      <c r="FJ36" s="417"/>
      <c r="FK36" s="417"/>
      <c r="FL36" s="417"/>
      <c r="FM36" s="417"/>
      <c r="FN36" s="466">
        <f t="shared" si="3"/>
        <v>0</v>
      </c>
      <c r="FO36" s="466" t="e">
        <f t="shared" si="4"/>
        <v>#DIV/0!</v>
      </c>
      <c r="FP36" s="466">
        <f t="shared" si="5"/>
        <v>0</v>
      </c>
      <c r="GY36" s="1" t="s">
        <v>154</v>
      </c>
      <c r="GZ36" s="478"/>
      <c r="HA36" s="417"/>
      <c r="HB36" s="417"/>
      <c r="HC36" s="417"/>
      <c r="HD36" s="417"/>
      <c r="HE36" s="417"/>
      <c r="HF36" s="417"/>
      <c r="HG36" s="417"/>
      <c r="HH36" s="417"/>
      <c r="HI36" s="417"/>
      <c r="HJ36" s="118"/>
      <c r="HK36" s="118"/>
      <c r="HL36" s="417"/>
      <c r="HM36" s="417"/>
      <c r="HN36" s="417"/>
      <c r="HO36" s="417"/>
      <c r="HP36" s="417"/>
      <c r="HQ36" s="118"/>
      <c r="HR36" s="118"/>
      <c r="HS36" s="417"/>
      <c r="HT36" s="417"/>
      <c r="HU36" s="417"/>
      <c r="HV36" s="417"/>
      <c r="HW36" s="417"/>
      <c r="HX36" s="436"/>
      <c r="HY36" s="436"/>
      <c r="HZ36" s="417"/>
      <c r="IA36" s="417"/>
      <c r="IB36" s="417"/>
      <c r="IC36" s="417"/>
      <c r="ID36" s="417"/>
      <c r="IE36" s="417"/>
      <c r="IF36" s="466">
        <f t="shared" si="6"/>
        <v>0</v>
      </c>
      <c r="IG36" s="466" t="e">
        <f t="shared" si="7"/>
        <v>#DIV/0!</v>
      </c>
      <c r="IH36" s="466">
        <f t="shared" si="8"/>
        <v>0</v>
      </c>
    </row>
    <row r="37" spans="1:242" s="449" customFormat="1" ht="15.75" thickBot="1" x14ac:dyDescent="0.3">
      <c r="A37" s="492"/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CF37" s="508" t="s">
        <v>0</v>
      </c>
      <c r="CG37" s="508" t="s">
        <v>0</v>
      </c>
      <c r="CH37" s="489" t="s">
        <v>5</v>
      </c>
      <c r="CI37" s="492" t="s">
        <v>0</v>
      </c>
      <c r="CJ37" s="491">
        <f t="shared" ref="CJ37:CR37" si="41">SUM( -CJ14, -CJ21, -CJ27,CJ33, -CJ34, -CJ35, -CJ36)</f>
        <v>0</v>
      </c>
      <c r="CK37" s="491">
        <f t="shared" si="41"/>
        <v>0</v>
      </c>
      <c r="CL37" s="491">
        <f t="shared" si="41"/>
        <v>-1.77E-2</v>
      </c>
      <c r="CM37" s="491">
        <f t="shared" si="41"/>
        <v>3.0999999999999995E-3</v>
      </c>
      <c r="CN37" s="491">
        <f>SUM( -CN14, -CN21, -CN27,CN33, -CN34, -CN35, -CN36)</f>
        <v>2.2199999999999998E-2</v>
      </c>
      <c r="CO37" s="491">
        <f>SUM( -CO14, -CO21, -CO27,CO33, -CO34, -CO35, -CO36)</f>
        <v>2.8900000000000002E-2</v>
      </c>
      <c r="CP37" s="491">
        <f>SUM( -CP14, -CP21, -CP27,CP33, -CP34, -CP35, -CP36)</f>
        <v>2.4599999999999997E-2</v>
      </c>
      <c r="CQ37" s="491">
        <f t="shared" si="41"/>
        <v>0</v>
      </c>
      <c r="CR37" s="491">
        <f t="shared" si="41"/>
        <v>0</v>
      </c>
      <c r="CS37" s="491">
        <f t="shared" ref="CS37:DF37" si="42">SUM( -CS14, -CS21, -CS27,CS33, -CS34, -CS35, -CS36)</f>
        <v>2.7999999999999997E-2</v>
      </c>
      <c r="CT37" s="491">
        <f t="shared" si="42"/>
        <v>-1.15E-2</v>
      </c>
      <c r="CU37" s="491">
        <f t="shared" si="42"/>
        <v>-1.9000000000000003E-2</v>
      </c>
      <c r="CV37" s="491">
        <f t="shared" si="42"/>
        <v>-1.9E-3</v>
      </c>
      <c r="CW37" s="491">
        <f t="shared" si="42"/>
        <v>-7.2999999999999983E-3</v>
      </c>
      <c r="CX37" s="491">
        <f t="shared" si="42"/>
        <v>0</v>
      </c>
      <c r="CY37" s="491">
        <f t="shared" si="42"/>
        <v>0</v>
      </c>
      <c r="CZ37" s="491">
        <f t="shared" si="42"/>
        <v>2.0300000000000002E-2</v>
      </c>
      <c r="DA37" s="491">
        <f t="shared" si="42"/>
        <v>-4.7999999999999996E-3</v>
      </c>
      <c r="DB37" s="491">
        <f t="shared" si="42"/>
        <v>6.7000000000000011E-3</v>
      </c>
      <c r="DC37" s="491">
        <f t="shared" si="42"/>
        <v>2.4799999999999999E-2</v>
      </c>
      <c r="DD37" s="491">
        <f t="shared" si="42"/>
        <v>-1.8899999999999997E-2</v>
      </c>
      <c r="DE37" s="491">
        <f t="shared" si="42"/>
        <v>0</v>
      </c>
      <c r="DF37" s="491">
        <f t="shared" si="42"/>
        <v>0</v>
      </c>
      <c r="DG37" s="491">
        <f>SUM( -DG14, -DG21, -DG27,DG33, -DG34, -DG35, -DG36)</f>
        <v>3.9300000000000002E-2</v>
      </c>
      <c r="DH37" s="491">
        <f t="shared" ref="DH37" si="43">SUM( -DH14, -DH21, -DH27,DH33, -DH34, -DH35, -DH36)</f>
        <v>0</v>
      </c>
      <c r="DI37" s="491">
        <f>SUM( -DI14, -DI21, -DI27,DI33, -DI34, -DI35, -DI36)</f>
        <v>-3.9699999999999999E-2</v>
      </c>
      <c r="DJ37" s="491">
        <f>SUM( -DJ14, -DJ21, -DJ27,DJ33, -DJ34, -DJ35, -DJ36)</f>
        <v>4.0099999999999997E-2</v>
      </c>
      <c r="DK37" s="491">
        <f>SUM( -DK14, -DK21, -DK27,DK33, -DK34, -DK35, -DK36)</f>
        <v>1.5100000000000001E-2</v>
      </c>
      <c r="DL37" s="491">
        <f t="shared" ref="DL37:DN37" si="44">SUM( -DL14, -DL21, -DL27,DL33, -DL34, -DL35, -DL36)</f>
        <v>0</v>
      </c>
      <c r="DM37" s="491">
        <f t="shared" si="44"/>
        <v>0</v>
      </c>
      <c r="DN37" s="491">
        <f t="shared" si="44"/>
        <v>0</v>
      </c>
      <c r="DO37" s="466">
        <f t="shared" si="0"/>
        <v>-3.9699999999999999E-2</v>
      </c>
      <c r="DP37" s="466">
        <f t="shared" si="1"/>
        <v>4.2677419354838703E-3</v>
      </c>
      <c r="DQ37" s="466">
        <f t="shared" si="2"/>
        <v>4.0099999999999997E-2</v>
      </c>
      <c r="EF37"/>
      <c r="EG37" s="489" t="s">
        <v>5</v>
      </c>
      <c r="EH37" s="492" t="s">
        <v>0</v>
      </c>
      <c r="EI37" s="491">
        <f t="shared" ref="EI37:EQ37" si="45">SUM( -EI14, -EI21, -EI27,EI33, -EI34, -EI35, -EI36)</f>
        <v>0</v>
      </c>
      <c r="EJ37" s="491">
        <f t="shared" si="45"/>
        <v>0</v>
      </c>
      <c r="EK37" s="491">
        <f t="shared" si="45"/>
        <v>0</v>
      </c>
      <c r="EL37" s="491">
        <f t="shared" si="45"/>
        <v>0</v>
      </c>
      <c r="EM37" s="491">
        <f t="shared" si="45"/>
        <v>0</v>
      </c>
      <c r="EN37" s="491">
        <f t="shared" si="45"/>
        <v>0</v>
      </c>
      <c r="EO37" s="491">
        <f t="shared" si="45"/>
        <v>0</v>
      </c>
      <c r="EP37" s="491">
        <f t="shared" si="45"/>
        <v>0</v>
      </c>
      <c r="EQ37" s="491">
        <f t="shared" si="45"/>
        <v>0</v>
      </c>
      <c r="ER37" s="491">
        <f t="shared" ref="ER37:ES37" si="46">SUM( -ER14, -ER21, -ER27,ER33, -ER34, -ER35, -ER36)</f>
        <v>0</v>
      </c>
      <c r="ES37" s="491">
        <f t="shared" si="46"/>
        <v>0</v>
      </c>
      <c r="ET37" s="491">
        <f>SUM( -ET14, -ET21, -ET27,ET33, -ET34, -ET35, -ET36)</f>
        <v>0</v>
      </c>
      <c r="EU37" s="491">
        <f>SUM( -EU14, -EU21, -EU27,EU33, -EU34, -EU35, -EU36)</f>
        <v>0</v>
      </c>
      <c r="EV37" s="491">
        <f>SUM( -EV14, -EV21, -EV27,EV33, -EV34, -EV35, -EV36)</f>
        <v>0</v>
      </c>
      <c r="EW37" s="491">
        <f>SUM( -EW14, -EW21, -EW27,EW33, -EW34, -EW35, -EW36)</f>
        <v>0</v>
      </c>
      <c r="EX37" s="491">
        <f>SUM( -EX14, -EX21, -EX27,EX33, -EX34, -EX35, -EX36)</f>
        <v>0</v>
      </c>
      <c r="EY37" s="491">
        <f t="shared" ref="EY37:EZ37" si="47">SUM( -EY14, -EY21, -EY27,EY33, -EY34, -EY35, -EY36)</f>
        <v>0</v>
      </c>
      <c r="EZ37" s="491">
        <f t="shared" si="47"/>
        <v>0</v>
      </c>
      <c r="FA37" s="491">
        <f>SUM( -FA14, -FA21, -FA27,FA33, -FA34, -FA35, -FA36)</f>
        <v>0</v>
      </c>
      <c r="FB37" s="491">
        <f>SUM( -FB14, -FB21, -FB27,FB33, -FB34, -FB35, -FB36)</f>
        <v>0</v>
      </c>
      <c r="FC37" s="491">
        <f>SUM( -FC14, -FC21, -FC27,FC33, -FC34, -FC35, -FC36)</f>
        <v>0</v>
      </c>
      <c r="FD37" s="491">
        <f>SUM( -FD14, -FD21, -FD27,FD33, -FD34, -FD35, -FD36)</f>
        <v>0</v>
      </c>
      <c r="FE37" s="491">
        <f>SUM( -FE14, -FE21, -FE27,FE33, -FE34, -FE35, -FE36)</f>
        <v>0</v>
      </c>
      <c r="FF37" s="491">
        <f t="shared" ref="FF37:FG37" si="48">SUM( -FF14, -FF21, -FF27,FF33, -FF34, -FF35, -FF36)</f>
        <v>0</v>
      </c>
      <c r="FG37" s="491">
        <f t="shared" si="48"/>
        <v>0</v>
      </c>
      <c r="FH37" s="491">
        <f t="shared" ref="FH37:FM37" si="49">SUM( -FH14, -FH21, -FH27,FH33, -FH34, -FH35, -FH36)</f>
        <v>0</v>
      </c>
      <c r="FI37" s="491">
        <f t="shared" si="49"/>
        <v>0</v>
      </c>
      <c r="FJ37" s="491">
        <f t="shared" si="49"/>
        <v>0</v>
      </c>
      <c r="FK37" s="491">
        <f t="shared" si="49"/>
        <v>0</v>
      </c>
      <c r="FL37" s="491">
        <f t="shared" si="49"/>
        <v>0</v>
      </c>
      <c r="FM37" s="491">
        <f t="shared" si="49"/>
        <v>0</v>
      </c>
      <c r="FN37" s="466">
        <f t="shared" si="3"/>
        <v>0</v>
      </c>
      <c r="FO37" s="466">
        <f t="shared" si="4"/>
        <v>0</v>
      </c>
      <c r="FP37" s="466">
        <f t="shared" si="5"/>
        <v>0</v>
      </c>
      <c r="GY37" s="489" t="s">
        <v>5</v>
      </c>
      <c r="GZ37" s="492" t="s">
        <v>0</v>
      </c>
      <c r="HA37" s="491">
        <f t="shared" ref="HA37:HK37" si="50">SUM( -HA14, -HA21, -HA27,HA33, -HA34, -HA35, -HA36)</f>
        <v>0</v>
      </c>
      <c r="HB37" s="491">
        <f t="shared" si="50"/>
        <v>0</v>
      </c>
      <c r="HC37" s="491">
        <f t="shared" si="50"/>
        <v>0</v>
      </c>
      <c r="HD37" s="491">
        <f t="shared" si="50"/>
        <v>0</v>
      </c>
      <c r="HE37" s="491">
        <f t="shared" si="50"/>
        <v>0</v>
      </c>
      <c r="HF37" s="491">
        <f t="shared" si="50"/>
        <v>0</v>
      </c>
      <c r="HG37" s="491">
        <f t="shared" si="50"/>
        <v>0</v>
      </c>
      <c r="HH37" s="491">
        <f t="shared" si="50"/>
        <v>0</v>
      </c>
      <c r="HI37" s="491">
        <f t="shared" si="50"/>
        <v>0</v>
      </c>
      <c r="HJ37" s="491">
        <f t="shared" si="50"/>
        <v>0</v>
      </c>
      <c r="HK37" s="491">
        <f t="shared" si="50"/>
        <v>0</v>
      </c>
      <c r="HL37" s="491">
        <f>SUM( -HL14, -HL21, -HL27,HL33, -HL34, -HL35, -HL36)</f>
        <v>0</v>
      </c>
      <c r="HM37" s="491">
        <f>SUM( -HM14, -HM21, -HM27,HM33, -HM34, -HM35, -HM36)</f>
        <v>0</v>
      </c>
      <c r="HN37" s="491">
        <f>SUM( -HN14, -HN21, -HN27,HN33, -HN34, -HN35, -HN36)</f>
        <v>0</v>
      </c>
      <c r="HO37" s="491">
        <f>SUM( -HO14, -HO21, -HO27,HO33, -HO34, -HO35, -HO36)</f>
        <v>0</v>
      </c>
      <c r="HP37" s="491">
        <f>SUM( -HP14, -HP21, -HP27,HP33, -HP34, -HP35, -HP36)</f>
        <v>0</v>
      </c>
      <c r="HQ37" s="491">
        <f t="shared" ref="HQ37:HR37" si="51">SUM( -HQ14, -HQ21, -HQ27,HQ33, -HQ34, -HQ35, -HQ36)</f>
        <v>0</v>
      </c>
      <c r="HR37" s="491">
        <f t="shared" si="51"/>
        <v>0</v>
      </c>
      <c r="HS37" s="491">
        <f>SUM( -HS14, -HS21, -HS27,HS33, -HS34, -HS35, -HS36)</f>
        <v>0</v>
      </c>
      <c r="HT37" s="491">
        <f>SUM( -HT14, -HT21, -HT27,HT33, -HT34, -HT35, -HT36)</f>
        <v>0</v>
      </c>
      <c r="HU37" s="491">
        <f>SUM( -HU14, -HU21, -HU27,HU33, -HU34, -HU35, -HU36)</f>
        <v>0</v>
      </c>
      <c r="HV37" s="491">
        <f>SUM( -HV14, -HV21, -HV27,HV33, -HV34, -HV35, -HV36)</f>
        <v>0</v>
      </c>
      <c r="HW37" s="491">
        <f>SUM( -HW14, -HW21, -HW27,HW33, -HW34, -HW35, -HW36)</f>
        <v>0</v>
      </c>
      <c r="HX37" s="491">
        <f t="shared" ref="HX37:IE37" si="52">SUM( -HX14, -HX21, -HX27,HX33, -HX34, -HX35, -HX36)</f>
        <v>0</v>
      </c>
      <c r="HY37" s="491">
        <f t="shared" si="52"/>
        <v>0</v>
      </c>
      <c r="HZ37" s="491">
        <f t="shared" si="52"/>
        <v>0</v>
      </c>
      <c r="IA37" s="491">
        <f t="shared" si="52"/>
        <v>0</v>
      </c>
      <c r="IB37" s="491">
        <f t="shared" si="52"/>
        <v>0</v>
      </c>
      <c r="IC37" s="491">
        <f t="shared" si="52"/>
        <v>0</v>
      </c>
      <c r="ID37" s="491">
        <f t="shared" si="52"/>
        <v>0</v>
      </c>
      <c r="IE37" s="491">
        <f t="shared" si="52"/>
        <v>0</v>
      </c>
      <c r="IF37" s="466">
        <f t="shared" si="6"/>
        <v>0</v>
      </c>
      <c r="IG37" s="466">
        <f t="shared" si="7"/>
        <v>0</v>
      </c>
      <c r="IH37" s="466">
        <f t="shared" si="8"/>
        <v>0</v>
      </c>
    </row>
    <row r="38" spans="1:242" ht="15.75" thickBot="1" x14ac:dyDescent="0.3">
      <c r="CF38" s="504">
        <v>82.177999999999997</v>
      </c>
      <c r="CG38" s="504">
        <v>79.858999999999995</v>
      </c>
      <c r="CH38" s="1" t="s">
        <v>44</v>
      </c>
      <c r="CI38" s="478">
        <v>83.938000000000002</v>
      </c>
      <c r="CJ38" s="417"/>
      <c r="CK38" s="417"/>
      <c r="CL38" s="417">
        <v>8.8999999999999999E-3</v>
      </c>
      <c r="CM38" s="417">
        <v>-1.0200000000000001E-2</v>
      </c>
      <c r="CN38" s="417">
        <v>-5.4000000000000003E-3</v>
      </c>
      <c r="CO38" s="417">
        <v>-9.1000000000000004E-3</v>
      </c>
      <c r="CP38" s="417">
        <v>-4.4999999999999997E-3</v>
      </c>
      <c r="CQ38" s="417"/>
      <c r="CR38" s="417"/>
      <c r="CS38" s="417">
        <v>4.7999999999999996E-3</v>
      </c>
      <c r="CT38" s="417">
        <v>2.2000000000000001E-3</v>
      </c>
      <c r="CU38" s="417">
        <v>1.6000000000000001E-3</v>
      </c>
      <c r="CV38" s="417">
        <v>3.5000000000000001E-3</v>
      </c>
      <c r="CW38" s="417">
        <v>-8.6999999999999994E-3</v>
      </c>
      <c r="CX38" s="417"/>
      <c r="CY38" s="417"/>
      <c r="CZ38" s="417">
        <v>-3.8E-3</v>
      </c>
      <c r="DA38" s="469">
        <v>-2.5000000000000001E-3</v>
      </c>
      <c r="DB38" s="417">
        <v>-9.7000000000000003E-3</v>
      </c>
      <c r="DC38" s="417">
        <v>-1.0200000000000001E-2</v>
      </c>
      <c r="DD38" s="417">
        <v>-1.06E-2</v>
      </c>
      <c r="DE38" s="417"/>
      <c r="DF38" s="417"/>
      <c r="DG38" s="417">
        <v>-5.8999999999999999E-3</v>
      </c>
      <c r="DH38" s="437"/>
      <c r="DI38" s="417">
        <v>8.8999999999999999E-3</v>
      </c>
      <c r="DJ38" s="417">
        <v>-5.7999999999999996E-3</v>
      </c>
      <c r="DK38" s="417">
        <v>-4.3E-3</v>
      </c>
      <c r="DL38" s="417"/>
      <c r="DM38" s="417"/>
      <c r="DN38" s="417"/>
      <c r="DO38" s="465">
        <f t="shared" si="0"/>
        <v>-1.06E-2</v>
      </c>
      <c r="DP38" s="465">
        <f t="shared" si="1"/>
        <v>-3.2000000000000002E-3</v>
      </c>
      <c r="DQ38" s="465">
        <f t="shared" si="2"/>
        <v>8.8999999999999999E-3</v>
      </c>
      <c r="EG38" s="1" t="s">
        <v>44</v>
      </c>
      <c r="EH38" s="478"/>
      <c r="EI38" s="417"/>
      <c r="EJ38" s="417"/>
      <c r="EK38" s="417"/>
      <c r="EL38" s="417"/>
      <c r="EM38" s="417"/>
      <c r="EN38" s="417"/>
      <c r="EO38" s="417"/>
      <c r="EP38" s="417"/>
      <c r="EQ38" s="417"/>
      <c r="ER38" s="7"/>
      <c r="ES38" s="7"/>
      <c r="ET38" s="417"/>
      <c r="EU38" s="417"/>
      <c r="EV38" s="417"/>
      <c r="EW38" s="417"/>
      <c r="EX38" s="417"/>
      <c r="EY38" s="7"/>
      <c r="EZ38" s="7"/>
      <c r="FA38" s="417"/>
      <c r="FB38" s="417"/>
      <c r="FC38" s="417"/>
      <c r="FD38" s="417"/>
      <c r="FE38" s="417"/>
      <c r="FF38" s="437"/>
      <c r="FG38" s="437"/>
      <c r="FH38" s="417"/>
      <c r="FI38" s="417"/>
      <c r="FJ38" s="417"/>
      <c r="FK38" s="417"/>
      <c r="FL38" s="417"/>
      <c r="FM38" s="417"/>
      <c r="FN38" s="465">
        <f t="shared" si="3"/>
        <v>0</v>
      </c>
      <c r="FO38" s="465" t="e">
        <f t="shared" si="4"/>
        <v>#DIV/0!</v>
      </c>
      <c r="FP38" s="465">
        <f t="shared" si="5"/>
        <v>0</v>
      </c>
      <c r="GY38" s="1" t="s">
        <v>44</v>
      </c>
      <c r="GZ38" s="478"/>
      <c r="HA38" s="417"/>
      <c r="HB38" s="417"/>
      <c r="HC38" s="417"/>
      <c r="HD38" s="417"/>
      <c r="HE38" s="417"/>
      <c r="HF38" s="417"/>
      <c r="HG38" s="417"/>
      <c r="HH38" s="417"/>
      <c r="HI38" s="417"/>
      <c r="HJ38" s="7"/>
      <c r="HK38" s="7"/>
      <c r="HL38" s="417"/>
      <c r="HM38" s="417"/>
      <c r="HN38" s="417"/>
      <c r="HO38" s="417"/>
      <c r="HP38" s="417"/>
      <c r="HQ38" s="7"/>
      <c r="HR38" s="7"/>
      <c r="HS38" s="417"/>
      <c r="HT38" s="417"/>
      <c r="HU38" s="417"/>
      <c r="HV38" s="417"/>
      <c r="HW38" s="417"/>
      <c r="HX38" s="437"/>
      <c r="HY38" s="437"/>
      <c r="HZ38" s="417"/>
      <c r="IA38" s="417"/>
      <c r="IB38" s="417"/>
      <c r="IC38" s="417"/>
      <c r="ID38" s="417"/>
      <c r="IE38" s="417"/>
      <c r="IF38" s="465">
        <f t="shared" si="6"/>
        <v>0</v>
      </c>
      <c r="IG38" s="465" t="e">
        <f t="shared" si="7"/>
        <v>#DIV/0!</v>
      </c>
      <c r="IH38" s="465">
        <f t="shared" si="8"/>
        <v>0</v>
      </c>
    </row>
    <row r="39" spans="1:242" ht="15.75" thickBot="1" x14ac:dyDescent="0.3">
      <c r="CF39" s="504">
        <v>1.0903099999999999</v>
      </c>
      <c r="CG39" s="504">
        <v>1.0843</v>
      </c>
      <c r="CH39" s="1" t="s">
        <v>155</v>
      </c>
      <c r="CI39" s="478">
        <v>1.0665</v>
      </c>
      <c r="CJ39" s="417"/>
      <c r="CK39" s="417"/>
      <c r="CL39" s="417">
        <v>6.9999999999999999E-4</v>
      </c>
      <c r="CM39" s="417">
        <v>-2.3999999999999998E-3</v>
      </c>
      <c r="CN39" s="417">
        <v>-4.4000000000000003E-3</v>
      </c>
      <c r="CO39" s="417">
        <v>-1.5E-3</v>
      </c>
      <c r="CP39" s="417">
        <v>-1.5E-3</v>
      </c>
      <c r="CQ39" s="417"/>
      <c r="CR39" s="417"/>
      <c r="CS39" s="417">
        <v>-2.3E-3</v>
      </c>
      <c r="CT39" s="417">
        <v>1.5E-3</v>
      </c>
      <c r="CU39" s="417">
        <v>4.7999999999999996E-3</v>
      </c>
      <c r="CV39" s="417">
        <v>1.5E-3</v>
      </c>
      <c r="CW39" s="417">
        <v>2.3999999999999998E-3</v>
      </c>
      <c r="CX39" s="417"/>
      <c r="CY39" s="417"/>
      <c r="CZ39" s="417">
        <v>-2.0000000000000001E-4</v>
      </c>
      <c r="DA39" s="469">
        <v>-5.4000000000000003E-3</v>
      </c>
      <c r="DB39" s="417">
        <v>1.6999999999999999E-3</v>
      </c>
      <c r="DC39" s="417">
        <v>-1E-3</v>
      </c>
      <c r="DD39" s="417">
        <v>0</v>
      </c>
      <c r="DE39" s="417"/>
      <c r="DF39" s="417"/>
      <c r="DG39" s="417">
        <v>-1.1000000000000001E-3</v>
      </c>
      <c r="DH39" s="417"/>
      <c r="DI39" s="417">
        <v>1.8E-3</v>
      </c>
      <c r="DJ39" s="417">
        <v>-2.0999999999999999E-3</v>
      </c>
      <c r="DK39" s="417">
        <v>1E-3</v>
      </c>
      <c r="DL39" s="417"/>
      <c r="DM39" s="417"/>
      <c r="DN39" s="417"/>
      <c r="DO39" s="465">
        <f t="shared" si="0"/>
        <v>-5.4000000000000003E-3</v>
      </c>
      <c r="DP39" s="465">
        <f t="shared" si="1"/>
        <v>-3.4210526315789472E-4</v>
      </c>
      <c r="DQ39" s="465">
        <f t="shared" si="2"/>
        <v>4.7999999999999996E-3</v>
      </c>
      <c r="EG39" s="1" t="s">
        <v>155</v>
      </c>
      <c r="EH39" s="478"/>
      <c r="EI39" s="417"/>
      <c r="EJ39" s="417"/>
      <c r="EK39" s="417"/>
      <c r="EL39" s="417"/>
      <c r="EM39" s="417"/>
      <c r="EN39" s="417"/>
      <c r="EO39" s="417"/>
      <c r="EP39" s="417"/>
      <c r="EQ39" s="417"/>
      <c r="ER39" s="6"/>
      <c r="ES39" s="6"/>
      <c r="ET39" s="417"/>
      <c r="EU39" s="417"/>
      <c r="EV39" s="417"/>
      <c r="EW39" s="417"/>
      <c r="EX39" s="417"/>
      <c r="EY39" s="6"/>
      <c r="EZ39" s="6"/>
      <c r="FA39" s="417"/>
      <c r="FB39" s="417"/>
      <c r="FC39" s="417"/>
      <c r="FD39" s="417"/>
      <c r="FE39" s="417"/>
      <c r="FF39" s="417"/>
      <c r="FG39" s="417"/>
      <c r="FH39" s="417"/>
      <c r="FI39" s="417"/>
      <c r="FJ39" s="417"/>
      <c r="FK39" s="417"/>
      <c r="FL39" s="417"/>
      <c r="FM39" s="417"/>
      <c r="FN39" s="465">
        <f t="shared" si="3"/>
        <v>0</v>
      </c>
      <c r="FO39" s="465" t="e">
        <f t="shared" si="4"/>
        <v>#DIV/0!</v>
      </c>
      <c r="FP39" s="465">
        <f t="shared" si="5"/>
        <v>0</v>
      </c>
      <c r="GY39" s="1" t="s">
        <v>155</v>
      </c>
      <c r="GZ39" s="478"/>
      <c r="HA39" s="417"/>
      <c r="HB39" s="417"/>
      <c r="HC39" s="417"/>
      <c r="HD39" s="417"/>
      <c r="HE39" s="417"/>
      <c r="HF39" s="417"/>
      <c r="HG39" s="417"/>
      <c r="HH39" s="417"/>
      <c r="HI39" s="417"/>
      <c r="HJ39" s="6"/>
      <c r="HK39" s="6"/>
      <c r="HL39" s="417"/>
      <c r="HM39" s="417"/>
      <c r="HN39" s="417"/>
      <c r="HO39" s="417"/>
      <c r="HP39" s="417"/>
      <c r="HQ39" s="6"/>
      <c r="HR39" s="6"/>
      <c r="HS39" s="417"/>
      <c r="HT39" s="417"/>
      <c r="HU39" s="417"/>
      <c r="HV39" s="417"/>
      <c r="HW39" s="417"/>
      <c r="HX39" s="417"/>
      <c r="HY39" s="417"/>
      <c r="HZ39" s="417"/>
      <c r="IA39" s="417"/>
      <c r="IB39" s="417"/>
      <c r="IC39" s="417"/>
      <c r="ID39" s="417"/>
      <c r="IE39" s="417"/>
      <c r="IF39" s="465">
        <f t="shared" si="6"/>
        <v>0</v>
      </c>
      <c r="IG39" s="465" t="e">
        <f t="shared" si="7"/>
        <v>#DIV/0!</v>
      </c>
      <c r="IH39" s="465">
        <f t="shared" si="8"/>
        <v>0</v>
      </c>
    </row>
    <row r="40" spans="1:242" ht="15.75" thickBot="1" x14ac:dyDescent="0.3">
      <c r="CF40" s="504">
        <v>0.92876000000000003</v>
      </c>
      <c r="CG40" s="504">
        <v>0.93045</v>
      </c>
      <c r="CH40" s="1" t="s">
        <v>156</v>
      </c>
      <c r="CI40" s="478">
        <v>0.97635000000000005</v>
      </c>
      <c r="CJ40" s="417"/>
      <c r="CK40" s="417"/>
      <c r="CL40" s="417">
        <v>-2.9999999999999997E-4</v>
      </c>
      <c r="CM40" s="417">
        <v>2.2000000000000001E-3</v>
      </c>
      <c r="CN40" s="417">
        <v>-1.9E-3</v>
      </c>
      <c r="CO40" s="417">
        <v>-2.5000000000000001E-3</v>
      </c>
      <c r="CP40" s="417">
        <v>-9.4000000000000004E-3</v>
      </c>
      <c r="CQ40" s="417"/>
      <c r="CR40" s="417"/>
      <c r="CS40" s="417">
        <v>5.0000000000000001E-3</v>
      </c>
      <c r="CT40" s="417">
        <v>1.1999999999999999E-3</v>
      </c>
      <c r="CU40" s="417">
        <v>0</v>
      </c>
      <c r="CV40" s="417">
        <v>5.9999999999999995E-4</v>
      </c>
      <c r="CW40" s="417">
        <v>-4.1000000000000003E-3</v>
      </c>
      <c r="CX40" s="417"/>
      <c r="CY40" s="417"/>
      <c r="CZ40" s="417">
        <v>2.5000000000000001E-3</v>
      </c>
      <c r="DA40" s="469">
        <v>4.8999999999999998E-3</v>
      </c>
      <c r="DB40" s="417">
        <v>-8.5000000000000006E-3</v>
      </c>
      <c r="DC40" s="417">
        <v>2.0999999999999999E-3</v>
      </c>
      <c r="DD40" s="417">
        <v>-3.3999999999999998E-3</v>
      </c>
      <c r="DE40" s="417"/>
      <c r="DF40" s="417"/>
      <c r="DG40" s="417">
        <v>2.7000000000000001E-3</v>
      </c>
      <c r="DH40" s="436"/>
      <c r="DI40" s="417">
        <v>2.0000000000000001E-4</v>
      </c>
      <c r="DJ40" s="417">
        <v>-1.4E-3</v>
      </c>
      <c r="DK40" s="417">
        <v>3.3E-3</v>
      </c>
      <c r="DL40" s="417"/>
      <c r="DM40" s="417"/>
      <c r="DN40" s="417"/>
      <c r="DO40" s="465">
        <f t="shared" si="0"/>
        <v>-9.4000000000000004E-3</v>
      </c>
      <c r="DP40" s="465">
        <f t="shared" si="1"/>
        <v>-3.5789473684210533E-4</v>
      </c>
      <c r="DQ40" s="465">
        <f t="shared" si="2"/>
        <v>5.0000000000000001E-3</v>
      </c>
      <c r="EG40" s="1" t="s">
        <v>156</v>
      </c>
      <c r="EH40" s="478"/>
      <c r="EI40" s="417"/>
      <c r="EJ40" s="417"/>
      <c r="EK40" s="417"/>
      <c r="EL40" s="417"/>
      <c r="EM40" s="417"/>
      <c r="EN40" s="417"/>
      <c r="EO40" s="417"/>
      <c r="EP40" s="417"/>
      <c r="EQ40" s="417"/>
      <c r="ER40" s="118"/>
      <c r="ES40" s="118"/>
      <c r="ET40" s="417"/>
      <c r="EU40" s="417"/>
      <c r="EV40" s="417"/>
      <c r="EW40" s="417"/>
      <c r="EX40" s="417"/>
      <c r="EY40" s="118"/>
      <c r="EZ40" s="118"/>
      <c r="FA40" s="417"/>
      <c r="FB40" s="417"/>
      <c r="FC40" s="417"/>
      <c r="FD40" s="417"/>
      <c r="FE40" s="417"/>
      <c r="FF40" s="436"/>
      <c r="FG40" s="436"/>
      <c r="FH40" s="417"/>
      <c r="FI40" s="417"/>
      <c r="FJ40" s="417"/>
      <c r="FK40" s="417"/>
      <c r="FL40" s="417"/>
      <c r="FM40" s="417"/>
      <c r="FN40" s="465">
        <f t="shared" si="3"/>
        <v>0</v>
      </c>
      <c r="FO40" s="465" t="e">
        <f t="shared" si="4"/>
        <v>#DIV/0!</v>
      </c>
      <c r="FP40" s="465">
        <f t="shared" si="5"/>
        <v>0</v>
      </c>
      <c r="GY40" s="1" t="s">
        <v>156</v>
      </c>
      <c r="GZ40" s="478"/>
      <c r="HA40" s="417"/>
      <c r="HB40" s="417"/>
      <c r="HC40" s="417"/>
      <c r="HD40" s="417"/>
      <c r="HE40" s="417"/>
      <c r="HF40" s="417"/>
      <c r="HG40" s="417"/>
      <c r="HH40" s="417"/>
      <c r="HI40" s="417"/>
      <c r="HJ40" s="118"/>
      <c r="HK40" s="118"/>
      <c r="HL40" s="417"/>
      <c r="HM40" s="417"/>
      <c r="HN40" s="417"/>
      <c r="HO40" s="417"/>
      <c r="HP40" s="417"/>
      <c r="HQ40" s="118"/>
      <c r="HR40" s="118"/>
      <c r="HS40" s="417"/>
      <c r="HT40" s="417"/>
      <c r="HU40" s="417"/>
      <c r="HV40" s="417"/>
      <c r="HW40" s="417"/>
      <c r="HX40" s="436"/>
      <c r="HY40" s="436"/>
      <c r="HZ40" s="417"/>
      <c r="IA40" s="417"/>
      <c r="IB40" s="417"/>
      <c r="IC40" s="417"/>
      <c r="ID40" s="417"/>
      <c r="IE40" s="417"/>
      <c r="IF40" s="465">
        <f t="shared" si="6"/>
        <v>0</v>
      </c>
      <c r="IG40" s="465" t="e">
        <f t="shared" si="7"/>
        <v>#DIV/0!</v>
      </c>
      <c r="IH40" s="465">
        <f t="shared" si="8"/>
        <v>0</v>
      </c>
    </row>
    <row r="41" spans="1:242" s="452" customFormat="1" ht="15.75" thickBot="1" x14ac:dyDescent="0.3">
      <c r="CF41" s="509"/>
      <c r="CG41" s="509"/>
      <c r="CH41" s="451" t="s">
        <v>158</v>
      </c>
      <c r="CJ41" s="420">
        <f t="shared" ref="CJ41:CP41" si="53">SUM(CJ16, -CJ23, -CJ29,CJ34,CJ38:CJ40)</f>
        <v>0</v>
      </c>
      <c r="CK41" s="420">
        <f t="shared" si="53"/>
        <v>0</v>
      </c>
      <c r="CL41" s="420">
        <f t="shared" si="53"/>
        <v>3.1399999999999997E-2</v>
      </c>
      <c r="CM41" s="420">
        <f t="shared" si="53"/>
        <v>-1.9999999999999997E-2</v>
      </c>
      <c r="CN41" s="420">
        <f t="shared" si="53"/>
        <v>-5.04E-2</v>
      </c>
      <c r="CO41" s="420">
        <f t="shared" si="53"/>
        <v>-4.3700000000000003E-2</v>
      </c>
      <c r="CP41" s="420">
        <f t="shared" si="53"/>
        <v>-3.7000000000000005E-2</v>
      </c>
      <c r="CQ41" s="420">
        <f t="shared" ref="CQ41:CR41" si="54">SUM(CQ16, -CQ23, -CQ29,CQ34,CQ38:CQ40)</f>
        <v>0</v>
      </c>
      <c r="CR41" s="420">
        <f t="shared" si="54"/>
        <v>0</v>
      </c>
      <c r="CS41" s="420">
        <f t="shared" ref="CS41:DF41" si="55">SUM(CS16, -CS23, -CS29,CS34,CS38:CS40)</f>
        <v>1.5300000000000001E-2</v>
      </c>
      <c r="CT41" s="420">
        <f t="shared" si="55"/>
        <v>2.24E-2</v>
      </c>
      <c r="CU41" s="420">
        <f t="shared" si="55"/>
        <v>-9.9999999999999915E-4</v>
      </c>
      <c r="CV41" s="420">
        <f t="shared" si="55"/>
        <v>4.8999999999999998E-3</v>
      </c>
      <c r="CW41" s="420">
        <f t="shared" si="55"/>
        <v>-2.4300000000000002E-2</v>
      </c>
      <c r="CX41" s="420">
        <f t="shared" si="55"/>
        <v>0</v>
      </c>
      <c r="CY41" s="420">
        <f t="shared" si="55"/>
        <v>0</v>
      </c>
      <c r="CZ41" s="420">
        <f t="shared" si="55"/>
        <v>-1.0699999999999999E-2</v>
      </c>
      <c r="DA41" s="420">
        <f t="shared" si="55"/>
        <v>-4.5000000000000005E-3</v>
      </c>
      <c r="DB41" s="420">
        <f t="shared" si="55"/>
        <v>-5.3600000000000002E-2</v>
      </c>
      <c r="DC41" s="420">
        <f t="shared" si="55"/>
        <v>-2.4500000000000001E-2</v>
      </c>
      <c r="DD41" s="420">
        <f t="shared" si="55"/>
        <v>-3.8500000000000006E-2</v>
      </c>
      <c r="DE41" s="420">
        <f t="shared" si="55"/>
        <v>0</v>
      </c>
      <c r="DF41" s="420">
        <f t="shared" si="55"/>
        <v>0</v>
      </c>
      <c r="DG41" s="420">
        <f>SUM(DG16, -DG23, -DG29,DG34,DG38:DG40)</f>
        <v>-1.4699999999999998E-2</v>
      </c>
      <c r="DH41" s="420">
        <f t="shared" ref="DH41" si="56">SUM(DH16, -DH23, -DH29,DH34,DH38:DH40)</f>
        <v>0</v>
      </c>
      <c r="DI41" s="420">
        <f>SUM(DI16, -DI23, -DI29,DI34,DI38:DI40)</f>
        <v>3.5299999999999998E-2</v>
      </c>
      <c r="DJ41" s="420">
        <f>SUM(DJ16, -DJ23, -DJ29,DJ34,DJ38:DJ40)</f>
        <v>-3.0899999999999997E-2</v>
      </c>
      <c r="DK41" s="420">
        <f>SUM(DK16, -DK23, -DK29,DK34,DK38:DK40)</f>
        <v>-3.4999999999999996E-3</v>
      </c>
      <c r="DL41" s="420">
        <f>SUM(DL16, -DL23, -DL29,DL34,DL38,DL39,DL40)</f>
        <v>0</v>
      </c>
      <c r="DM41" s="420">
        <f>SUM(DM16, -DM23, -DM29,DM34,DM38:DM40)</f>
        <v>0</v>
      </c>
      <c r="DN41" s="420">
        <f>SUM(DN16, -DN23, -DN29,DN34,DN38,DN39,DN40)</f>
        <v>0</v>
      </c>
      <c r="DO41" s="465">
        <f t="shared" si="0"/>
        <v>-5.3600000000000002E-2</v>
      </c>
      <c r="DP41" s="465">
        <f t="shared" si="1"/>
        <v>-8.0000000000000002E-3</v>
      </c>
      <c r="DQ41" s="465">
        <f t="shared" si="2"/>
        <v>3.5299999999999998E-2</v>
      </c>
      <c r="EF41"/>
      <c r="EG41" s="451" t="s">
        <v>158</v>
      </c>
      <c r="EI41" s="420">
        <f>SUM(EI16, -EI23, -EI29,EI34,EI38:EI40)</f>
        <v>0</v>
      </c>
      <c r="EJ41" s="420">
        <f>SUM(EJ16, -EJ23, -EJ29,EJ34,EJ38:EJ40)</f>
        <v>0</v>
      </c>
      <c r="EK41" s="420">
        <f>SUM(EK16, -EK23, -EK29,EK34,EK38:EK40)</f>
        <v>0</v>
      </c>
      <c r="EL41" s="420">
        <f>SUM(EL16, -EL23, -EL29,EL34,EL38:EL40)</f>
        <v>0</v>
      </c>
      <c r="EM41" s="420">
        <f t="shared" ref="EM41:ES41" si="57">SUM(EM16, -EM23, -EM29,EM34,EM38:EM40)</f>
        <v>0</v>
      </c>
      <c r="EN41" s="420">
        <f t="shared" si="57"/>
        <v>0</v>
      </c>
      <c r="EO41" s="420">
        <f t="shared" si="57"/>
        <v>0</v>
      </c>
      <c r="EP41" s="420">
        <f t="shared" si="57"/>
        <v>0</v>
      </c>
      <c r="EQ41" s="420">
        <f t="shared" si="57"/>
        <v>0</v>
      </c>
      <c r="ER41" s="420">
        <f t="shared" si="57"/>
        <v>0</v>
      </c>
      <c r="ES41" s="420">
        <f t="shared" si="57"/>
        <v>0</v>
      </c>
      <c r="ET41" s="420">
        <f>SUM(ET16, -ET23, -ET29,ET34,ET38:ET40)</f>
        <v>0</v>
      </c>
      <c r="EU41" s="420">
        <f>SUM(EU16, -EU23, -EU29,EU34,EU38:EU40)</f>
        <v>0</v>
      </c>
      <c r="EV41" s="420">
        <f>SUM(EV16, -EV23, -EV29,EV34,EV38:EV40)</f>
        <v>0</v>
      </c>
      <c r="EW41" s="420">
        <f>SUM(EW16, -EW23, -EW29,EW34,EW38:EW40)</f>
        <v>0</v>
      </c>
      <c r="EX41" s="420">
        <f>SUM(EX16, -EX23, -EX29,EX34,EX38:EX40)</f>
        <v>0</v>
      </c>
      <c r="EY41" s="420">
        <f t="shared" ref="EY41:EZ41" si="58">SUM(EY16, -EY23, -EY29,EY34,EY38:EY40)</f>
        <v>0</v>
      </c>
      <c r="EZ41" s="420">
        <f t="shared" si="58"/>
        <v>0</v>
      </c>
      <c r="FA41" s="420">
        <f>SUM(FA16, -FA23, -FA29,FA34,FA38:FA40)</f>
        <v>0</v>
      </c>
      <c r="FB41" s="420">
        <f>SUM(FB16, -FB23, -FB29,FB34,FB38:FB40)</f>
        <v>0</v>
      </c>
      <c r="FC41" s="420">
        <f>SUM(FC16, -FC23, -FC29,FC34,FC38:FC40)</f>
        <v>0</v>
      </c>
      <c r="FD41" s="420">
        <f>SUM(FD16, -FD23, -FD29,FD34,FD38:FD40)</f>
        <v>0</v>
      </c>
      <c r="FE41" s="420">
        <f>SUM(FE16, -FE23, -FE29,FE34,FE38:FE40)</f>
        <v>0</v>
      </c>
      <c r="FF41" s="420">
        <f t="shared" ref="FF41:FG41" si="59">SUM(FF16, -FF23, -FF29,FF34,FF38:FF40)</f>
        <v>0</v>
      </c>
      <c r="FG41" s="420">
        <f t="shared" si="59"/>
        <v>0</v>
      </c>
      <c r="FH41" s="420">
        <f>SUM(FH16, -FH23, -FH29,FH34,FH38:FH40)</f>
        <v>0</v>
      </c>
      <c r="FI41" s="420">
        <f>SUM(FI16, -FI23, -FI29,FI34,FI38:FI40)</f>
        <v>0</v>
      </c>
      <c r="FJ41" s="420">
        <f>SUM(FJ16, -FJ23, -FJ29,FJ34,FJ38:FJ40)</f>
        <v>0</v>
      </c>
      <c r="FK41" s="420">
        <f>SUM(FK16, -FK23, -FK29,FK34,FK38,FK39,FK40)</f>
        <v>0</v>
      </c>
      <c r="FL41" s="420">
        <f>SUM(FL16, -FL23, -FL29,FL34,FL38:FL40)</f>
        <v>0</v>
      </c>
      <c r="FM41" s="420">
        <f>SUM(FM16, -FM23, -FM29,FM34,FM38,FM39,FM40)</f>
        <v>0</v>
      </c>
      <c r="FN41" s="465">
        <f t="shared" si="3"/>
        <v>0</v>
      </c>
      <c r="FO41" s="465">
        <f t="shared" si="4"/>
        <v>0</v>
      </c>
      <c r="FP41" s="465">
        <f t="shared" si="5"/>
        <v>0</v>
      </c>
      <c r="GY41" s="451" t="s">
        <v>158</v>
      </c>
      <c r="HA41" s="420">
        <f>SUM(HA16, -HA23, -HA29,HA34,HA38:HA40)</f>
        <v>0</v>
      </c>
      <c r="HB41" s="420">
        <f>SUM(HB16, -HB23, -HB29,HB34,HB38:HB40)</f>
        <v>0</v>
      </c>
      <c r="HC41" s="420">
        <f>SUM(HC16, -HC23, -HC29,HC34,HC38:HC40)</f>
        <v>0</v>
      </c>
      <c r="HD41" s="420">
        <f>SUM(HD16, -HD23, -HD29,HD34,HD38:HD40)</f>
        <v>0</v>
      </c>
      <c r="HE41" s="420">
        <f t="shared" ref="HE41:HK41" si="60">SUM(HE16, -HE23, -HE29,HE34,HE38:HE40)</f>
        <v>0</v>
      </c>
      <c r="HF41" s="420">
        <f t="shared" si="60"/>
        <v>0</v>
      </c>
      <c r="HG41" s="420">
        <f t="shared" si="60"/>
        <v>0</v>
      </c>
      <c r="HH41" s="420">
        <f t="shared" si="60"/>
        <v>0</v>
      </c>
      <c r="HI41" s="420">
        <f t="shared" si="60"/>
        <v>0</v>
      </c>
      <c r="HJ41" s="420">
        <f t="shared" si="60"/>
        <v>0</v>
      </c>
      <c r="HK41" s="420">
        <f t="shared" si="60"/>
        <v>0</v>
      </c>
      <c r="HL41" s="420">
        <f>SUM(HL16, -HL23, -HL29,HL34,HL38:HL40)</f>
        <v>0</v>
      </c>
      <c r="HM41" s="420">
        <f>SUM(HM16, -HM23, -HM29,HM34,HM38:HM40)</f>
        <v>0</v>
      </c>
      <c r="HN41" s="420">
        <f>SUM(HN16, -HN23, -HN29,HN34,HN38:HN40)</f>
        <v>0</v>
      </c>
      <c r="HO41" s="420">
        <f>SUM(HO16, -HO23, -HO29,HO34,HO38:HO40)</f>
        <v>0</v>
      </c>
      <c r="HP41" s="420">
        <f>SUM(HP16, -HP23, -HP29,HP34,HP38:HP40)</f>
        <v>0</v>
      </c>
      <c r="HQ41" s="420">
        <f t="shared" ref="HQ41:HR41" si="61">SUM(HQ16, -HQ23, -HQ29,HQ34,HQ38:HQ40)</f>
        <v>0</v>
      </c>
      <c r="HR41" s="420">
        <f t="shared" si="61"/>
        <v>0</v>
      </c>
      <c r="HS41" s="420">
        <f>SUM(HS16, -HS23, -HS29,HS34,HS38:HS40)</f>
        <v>0</v>
      </c>
      <c r="HT41" s="420">
        <f>SUM(HT16, -HT23, -HT29,HT34,HT38:HT40)</f>
        <v>0</v>
      </c>
      <c r="HU41" s="420">
        <f>SUM(HU16, -HU23, -HU29,HU34,HU38:HU40)</f>
        <v>0</v>
      </c>
      <c r="HV41" s="420">
        <f>SUM(HV16, -HV23, -HV29,HV34,HV38:HV40)</f>
        <v>0</v>
      </c>
      <c r="HW41" s="420">
        <f>SUM(HW16, -HW23, -HW29,HW34,HW38:HW40)</f>
        <v>0</v>
      </c>
      <c r="HX41" s="420">
        <f t="shared" ref="HX41:HY41" si="62">SUM(HX16, -HX23, -HX29,HX34,HX38:HX40)</f>
        <v>0</v>
      </c>
      <c r="HY41" s="420">
        <f t="shared" si="62"/>
        <v>0</v>
      </c>
      <c r="HZ41" s="420">
        <f>SUM(HZ16, -HZ23, -HZ29,HZ34,HZ38:HZ40)</f>
        <v>0</v>
      </c>
      <c r="IA41" s="420">
        <f>SUM(IA16, -IA23, -IA29,IA34,IA38:IA40)</f>
        <v>0</v>
      </c>
      <c r="IB41" s="420">
        <f>SUM(IB16, -IB23, -IB29,IB34,IB38:IB40)</f>
        <v>0</v>
      </c>
      <c r="IC41" s="420">
        <f>SUM(IC16, -IC23, -IC29,IC34,IC38,IC39,IC40)</f>
        <v>0</v>
      </c>
      <c r="ID41" s="420">
        <f>SUM(ID16, -ID23, -ID29,ID34,ID38:ID40)</f>
        <v>0</v>
      </c>
      <c r="IE41" s="420">
        <f>SUM(IE16, -IE23, -IE29,IE34,IE38,IE39,IE40)</f>
        <v>0</v>
      </c>
      <c r="IF41" s="465">
        <f t="shared" si="6"/>
        <v>0</v>
      </c>
      <c r="IG41" s="465">
        <f t="shared" si="7"/>
        <v>0</v>
      </c>
      <c r="IH41" s="465">
        <f t="shared" si="8"/>
        <v>0</v>
      </c>
    </row>
    <row r="42" spans="1:242" ht="15.75" thickBot="1" x14ac:dyDescent="0.3">
      <c r="CF42" s="504">
        <v>75.296999999999997</v>
      </c>
      <c r="CG42" s="504">
        <v>73.569000000000003</v>
      </c>
      <c r="CH42" s="1" t="s">
        <v>45</v>
      </c>
      <c r="CI42" s="478">
        <v>78.682000000000002</v>
      </c>
      <c r="CJ42" s="417"/>
      <c r="CK42" s="417"/>
      <c r="CL42" s="417">
        <v>0.01</v>
      </c>
      <c r="CM42" s="417">
        <v>-7.4000000000000003E-3</v>
      </c>
      <c r="CN42" s="417">
        <v>-1E-3</v>
      </c>
      <c r="CO42" s="417">
        <v>-7.1000000000000004E-3</v>
      </c>
      <c r="CP42" s="417">
        <v>-2.3E-3</v>
      </c>
      <c r="CQ42" s="417"/>
      <c r="CR42" s="417"/>
      <c r="CS42" s="417">
        <v>8.8000000000000005E-3</v>
      </c>
      <c r="CT42" s="417">
        <v>1E-3</v>
      </c>
      <c r="CU42" s="417">
        <v>-3.5000000000000001E-3</v>
      </c>
      <c r="CV42" s="417">
        <v>3.5999999999999999E-3</v>
      </c>
      <c r="CW42" s="417">
        <v>-0.01</v>
      </c>
      <c r="CX42" s="417"/>
      <c r="CY42" s="417"/>
      <c r="CZ42" s="417">
        <v>-2.5999999999999999E-3</v>
      </c>
      <c r="DA42" s="469">
        <v>3.7000000000000002E-3</v>
      </c>
      <c r="DB42" s="417">
        <v>-1.15E-2</v>
      </c>
      <c r="DC42" s="417">
        <v>-8.8999999999999999E-3</v>
      </c>
      <c r="DD42" s="417">
        <v>-1.09E-2</v>
      </c>
      <c r="DE42" s="417"/>
      <c r="DF42" s="417"/>
      <c r="DG42" s="417">
        <v>-4.1000000000000003E-3</v>
      </c>
      <c r="DH42" s="437"/>
      <c r="DI42" s="417">
        <v>6.4000000000000003E-3</v>
      </c>
      <c r="DJ42" s="417">
        <v>-4.4000000000000003E-3</v>
      </c>
      <c r="DK42" s="417">
        <v>-4.7000000000000002E-3</v>
      </c>
      <c r="DL42" s="417"/>
      <c r="DM42" s="417"/>
      <c r="DN42" s="417"/>
      <c r="DO42" s="462">
        <f t="shared" si="0"/>
        <v>-1.15E-2</v>
      </c>
      <c r="DP42" s="462">
        <f t="shared" si="1"/>
        <v>-2.3631578947368422E-3</v>
      </c>
      <c r="DQ42" s="462">
        <f t="shared" si="2"/>
        <v>0.01</v>
      </c>
      <c r="EG42" s="1" t="s">
        <v>45</v>
      </c>
      <c r="EH42" s="478"/>
      <c r="EI42" s="417"/>
      <c r="EJ42" s="417"/>
      <c r="EK42" s="417"/>
      <c r="EL42" s="417"/>
      <c r="EM42" s="417"/>
      <c r="EN42" s="417"/>
      <c r="EO42" s="417"/>
      <c r="EP42" s="417"/>
      <c r="EQ42" s="417"/>
      <c r="ER42" s="7"/>
      <c r="ES42" s="7"/>
      <c r="ET42" s="417"/>
      <c r="EU42" s="417"/>
      <c r="EV42" s="417"/>
      <c r="EW42" s="417"/>
      <c r="EX42" s="417"/>
      <c r="EY42" s="7"/>
      <c r="EZ42" s="7"/>
      <c r="FA42" s="417"/>
      <c r="FB42" s="417"/>
      <c r="FC42" s="417"/>
      <c r="FD42" s="417"/>
      <c r="FE42" s="417"/>
      <c r="FF42" s="437"/>
      <c r="FG42" s="437"/>
      <c r="FH42" s="417"/>
      <c r="FI42" s="417"/>
      <c r="FJ42" s="417"/>
      <c r="FK42" s="417"/>
      <c r="FL42" s="417"/>
      <c r="FM42" s="417"/>
      <c r="FN42" s="462">
        <f t="shared" si="3"/>
        <v>0</v>
      </c>
      <c r="FO42" s="462" t="e">
        <f t="shared" si="4"/>
        <v>#DIV/0!</v>
      </c>
      <c r="FP42" s="462">
        <f t="shared" si="5"/>
        <v>0</v>
      </c>
      <c r="GY42" s="1" t="s">
        <v>45</v>
      </c>
      <c r="GZ42" s="478"/>
      <c r="HA42" s="417"/>
      <c r="HB42" s="417"/>
      <c r="HC42" s="417"/>
      <c r="HD42" s="417"/>
      <c r="HE42" s="417"/>
      <c r="HF42" s="417"/>
      <c r="HG42" s="417"/>
      <c r="HH42" s="417"/>
      <c r="HI42" s="417"/>
      <c r="HJ42" s="7"/>
      <c r="HK42" s="7"/>
      <c r="HL42" s="417"/>
      <c r="HM42" s="417"/>
      <c r="HN42" s="417"/>
      <c r="HO42" s="417"/>
      <c r="HP42" s="417"/>
      <c r="HQ42" s="7"/>
      <c r="HR42" s="7"/>
      <c r="HS42" s="417"/>
      <c r="HT42" s="417"/>
      <c r="HU42" s="417"/>
      <c r="HV42" s="417"/>
      <c r="HW42" s="417"/>
      <c r="HX42" s="437"/>
      <c r="HY42" s="437"/>
      <c r="HZ42" s="417"/>
      <c r="IA42" s="417"/>
      <c r="IB42" s="417"/>
      <c r="IC42" s="417"/>
      <c r="ID42" s="417"/>
      <c r="IE42" s="417"/>
      <c r="IF42" s="462">
        <f t="shared" si="6"/>
        <v>0</v>
      </c>
      <c r="IG42" s="462" t="e">
        <f t="shared" si="7"/>
        <v>#DIV/0!</v>
      </c>
      <c r="IH42" s="462">
        <f t="shared" si="8"/>
        <v>0</v>
      </c>
    </row>
    <row r="43" spans="1:242" ht="15.75" thickBot="1" x14ac:dyDescent="0.3">
      <c r="CF43" s="504">
        <v>0.85099999999999998</v>
      </c>
      <c r="CG43" s="504">
        <v>0.85680000000000001</v>
      </c>
      <c r="CH43" s="1" t="s">
        <v>157</v>
      </c>
      <c r="CI43" s="478">
        <v>0.91549999999999998</v>
      </c>
      <c r="CJ43" s="417"/>
      <c r="CK43" s="417"/>
      <c r="CL43" s="417">
        <v>-2.0000000000000001E-4</v>
      </c>
      <c r="CM43" s="417">
        <v>5.0000000000000001E-3</v>
      </c>
      <c r="CN43" s="417">
        <v>2.5999999999999999E-3</v>
      </c>
      <c r="CO43" s="417">
        <v>-6.9999999999999999E-4</v>
      </c>
      <c r="CP43" s="417">
        <v>-7.4999999999999997E-3</v>
      </c>
      <c r="CQ43" s="417"/>
      <c r="CR43" s="417"/>
      <c r="CS43" s="417">
        <v>8.0000000000000002E-3</v>
      </c>
      <c r="CT43" s="417">
        <v>-1E-4</v>
      </c>
      <c r="CU43" s="417">
        <v>-4.7999999999999996E-3</v>
      </c>
      <c r="CV43" s="417">
        <v>2.0000000000000001E-4</v>
      </c>
      <c r="CW43" s="417">
        <v>-5.7000000000000002E-3</v>
      </c>
      <c r="CX43" s="417"/>
      <c r="CY43" s="417"/>
      <c r="CZ43" s="417">
        <v>3.8E-3</v>
      </c>
      <c r="DA43" s="469">
        <v>1.11E-2</v>
      </c>
      <c r="DB43" s="417">
        <v>-1.01E-2</v>
      </c>
      <c r="DC43" s="417">
        <v>3.3E-3</v>
      </c>
      <c r="DD43" s="417">
        <v>-3.3999999999999998E-3</v>
      </c>
      <c r="DE43" s="417"/>
      <c r="DF43" s="417"/>
      <c r="DG43" s="417">
        <v>2.7000000000000001E-3</v>
      </c>
      <c r="DH43" s="436"/>
      <c r="DI43" s="417">
        <v>-2.2000000000000001E-3</v>
      </c>
      <c r="DJ43" s="417">
        <v>0</v>
      </c>
      <c r="DK43" s="417">
        <v>3.0000000000000001E-3</v>
      </c>
      <c r="DL43" s="417"/>
      <c r="DM43" s="417"/>
      <c r="DN43" s="417"/>
      <c r="DO43" s="462">
        <f t="shared" si="0"/>
        <v>-1.01E-2</v>
      </c>
      <c r="DP43" s="462">
        <f t="shared" si="1"/>
        <v>2.6315789473684226E-4</v>
      </c>
      <c r="DQ43" s="462">
        <f t="shared" si="2"/>
        <v>1.11E-2</v>
      </c>
      <c r="EG43" s="1" t="s">
        <v>157</v>
      </c>
      <c r="EH43" s="478"/>
      <c r="EI43" s="417"/>
      <c r="EJ43" s="417"/>
      <c r="EK43" s="417"/>
      <c r="EL43" s="417"/>
      <c r="EM43" s="417"/>
      <c r="EN43" s="417"/>
      <c r="EO43" s="417"/>
      <c r="EP43" s="417"/>
      <c r="EQ43" s="417"/>
      <c r="ER43" s="118"/>
      <c r="ES43" s="118"/>
      <c r="ET43" s="417"/>
      <c r="EU43" s="417"/>
      <c r="EV43" s="417"/>
      <c r="EW43" s="417"/>
      <c r="EX43" s="417"/>
      <c r="EY43" s="118"/>
      <c r="EZ43" s="118"/>
      <c r="FA43" s="417"/>
      <c r="FB43" s="417"/>
      <c r="FC43" s="417"/>
      <c r="FD43" s="417"/>
      <c r="FE43" s="417"/>
      <c r="FF43" s="436"/>
      <c r="FG43" s="436"/>
      <c r="FH43" s="417"/>
      <c r="FI43" s="417"/>
      <c r="FJ43" s="417"/>
      <c r="FK43" s="417"/>
      <c r="FL43" s="417"/>
      <c r="FM43" s="417"/>
      <c r="FN43" s="462">
        <f t="shared" si="3"/>
        <v>0</v>
      </c>
      <c r="FO43" s="462" t="e">
        <f t="shared" si="4"/>
        <v>#DIV/0!</v>
      </c>
      <c r="FP43" s="462">
        <f t="shared" si="5"/>
        <v>0</v>
      </c>
      <c r="GY43" s="1" t="s">
        <v>157</v>
      </c>
      <c r="GZ43" s="478"/>
      <c r="HA43" s="417"/>
      <c r="HB43" s="417"/>
      <c r="HC43" s="417"/>
      <c r="HD43" s="417"/>
      <c r="HE43" s="417"/>
      <c r="HF43" s="417"/>
      <c r="HG43" s="417"/>
      <c r="HH43" s="417"/>
      <c r="HI43" s="417"/>
      <c r="HJ43" s="118"/>
      <c r="HK43" s="118"/>
      <c r="HL43" s="417"/>
      <c r="HM43" s="417"/>
      <c r="HN43" s="417"/>
      <c r="HO43" s="417"/>
      <c r="HP43" s="417"/>
      <c r="HQ43" s="118"/>
      <c r="HR43" s="118"/>
      <c r="HS43" s="417"/>
      <c r="HT43" s="417"/>
      <c r="HU43" s="417"/>
      <c r="HV43" s="417"/>
      <c r="HW43" s="417"/>
      <c r="HX43" s="436"/>
      <c r="HY43" s="436"/>
      <c r="HZ43" s="417"/>
      <c r="IA43" s="417"/>
      <c r="IB43" s="417"/>
      <c r="IC43" s="417"/>
      <c r="ID43" s="417"/>
      <c r="IE43" s="417"/>
      <c r="IF43" s="462">
        <f t="shared" si="6"/>
        <v>0</v>
      </c>
      <c r="IG43" s="462" t="e">
        <f t="shared" si="7"/>
        <v>#DIV/0!</v>
      </c>
      <c r="IH43" s="462">
        <f t="shared" si="8"/>
        <v>0</v>
      </c>
    </row>
    <row r="44" spans="1:242" s="454" customFormat="1" ht="15.75" thickBot="1" x14ac:dyDescent="0.3">
      <c r="CF44" s="510"/>
      <c r="CG44" s="510"/>
      <c r="CH44" s="453" t="s">
        <v>4</v>
      </c>
      <c r="CJ44" s="450">
        <f t="shared" ref="CJ44:CP44" si="63">SUM(CJ17, -CJ24, -CJ30,CJ35, -CJ39,CJ42:CJ43)</f>
        <v>0</v>
      </c>
      <c r="CK44" s="450">
        <f t="shared" si="63"/>
        <v>0</v>
      </c>
      <c r="CL44" s="450">
        <f t="shared" si="63"/>
        <v>3.3700000000000001E-2</v>
      </c>
      <c r="CM44" s="450">
        <f t="shared" si="63"/>
        <v>1.9999999999999992E-3</v>
      </c>
      <c r="CN44" s="450">
        <f t="shared" si="63"/>
        <v>-1.41E-2</v>
      </c>
      <c r="CO44" s="450">
        <f t="shared" si="63"/>
        <v>-2.8400000000000002E-2</v>
      </c>
      <c r="CP44" s="450">
        <f t="shared" si="63"/>
        <v>-2.1999999999999999E-2</v>
      </c>
      <c r="CQ44" s="450">
        <f t="shared" ref="CQ44:CR44" si="64">SUM(CQ17, -CQ24, -CQ30,CQ35, -CQ39,CQ42:CQ43)</f>
        <v>0</v>
      </c>
      <c r="CR44" s="450">
        <f t="shared" si="64"/>
        <v>0</v>
      </c>
      <c r="CS44" s="450">
        <f>SUM(CS17, -CS24, -CS30,CS35, -CS39,CS42,CS43)</f>
        <v>3.9400000000000004E-2</v>
      </c>
      <c r="CT44" s="450">
        <f t="shared" ref="CT44:DF44" si="65">SUM(CT17, -CT24, -CT30,CT35, -CT39,CT42:CT43)</f>
        <v>1.1599999999999999E-2</v>
      </c>
      <c r="CU44" s="450">
        <f t="shared" si="65"/>
        <v>-3.8899999999999997E-2</v>
      </c>
      <c r="CV44" s="450">
        <f t="shared" si="65"/>
        <v>5.9999999999999973E-4</v>
      </c>
      <c r="CW44" s="450">
        <f t="shared" si="65"/>
        <v>-3.8699999999999998E-2</v>
      </c>
      <c r="CX44" s="450">
        <f t="shared" si="65"/>
        <v>0</v>
      </c>
      <c r="CY44" s="450">
        <f t="shared" si="65"/>
        <v>0</v>
      </c>
      <c r="CZ44" s="450">
        <f t="shared" si="65"/>
        <v>-2.2000000000000001E-3</v>
      </c>
      <c r="DA44" s="450">
        <f t="shared" si="65"/>
        <v>4.3099999999999999E-2</v>
      </c>
      <c r="DB44" s="450">
        <f t="shared" si="65"/>
        <v>-6.649999999999999E-2</v>
      </c>
      <c r="DC44" s="450">
        <f t="shared" si="65"/>
        <v>-1.5299999999999998E-2</v>
      </c>
      <c r="DD44" s="450">
        <f t="shared" si="65"/>
        <v>-3.8300000000000001E-2</v>
      </c>
      <c r="DE44" s="450">
        <f t="shared" si="65"/>
        <v>0</v>
      </c>
      <c r="DF44" s="450">
        <f t="shared" si="65"/>
        <v>0</v>
      </c>
      <c r="DG44" s="450">
        <f>SUM(DG17, -DG24, -DG30,DG35, -DG39,DG42:DG43)</f>
        <v>-7.3000000000000018E-3</v>
      </c>
      <c r="DH44" s="450">
        <f t="shared" ref="DH44" si="66">SUM(DH17, -DH24, -DH30,DH35, -DH39,DH42:DH43)</f>
        <v>0</v>
      </c>
      <c r="DI44" s="450">
        <f>SUM(DI17, -DI24, -DI30,DI35, -DI39,DI42:DI43)</f>
        <v>1.8599999999999998E-2</v>
      </c>
      <c r="DJ44" s="450">
        <f>SUM(DJ17, -DJ24, -DJ30,DJ35, -DJ39,DJ42:DJ43)</f>
        <v>-1.83E-2</v>
      </c>
      <c r="DK44" s="450">
        <f>SUM(DK17, -DK24, -DK30,DK35, -DK39,DK42:DK43)</f>
        <v>-7.8000000000000005E-3</v>
      </c>
      <c r="DL44" s="450">
        <f>SUM(DL17, -DL24, -DL30,DL35, -DL39,DL42,DL43)</f>
        <v>0</v>
      </c>
      <c r="DM44" s="450">
        <f>SUM(DM17, -DM24, -DM30,DM35, -DM39,DM42:DM43)</f>
        <v>0</v>
      </c>
      <c r="DN44" s="450">
        <f>SUM(DN17, -DN24, -DN30,DN35, -DN39,DN42,DN43)</f>
        <v>0</v>
      </c>
      <c r="DO44" s="462">
        <f t="shared" si="0"/>
        <v>-6.649999999999999E-2</v>
      </c>
      <c r="DP44" s="462">
        <f t="shared" si="1"/>
        <v>-4.7999999999999987E-3</v>
      </c>
      <c r="DQ44" s="462">
        <f t="shared" si="2"/>
        <v>4.3099999999999999E-2</v>
      </c>
      <c r="EF44"/>
      <c r="EG44" s="453" t="s">
        <v>4</v>
      </c>
      <c r="EI44" s="450">
        <f>SUM(EI17, -EI24, -EI30,EI35, -EI39,EI42:EI43)</f>
        <v>0</v>
      </c>
      <c r="EJ44" s="450">
        <f>SUM(EJ17, -EJ24, -EJ30,EJ35, -EJ39,EJ42:EJ43)</f>
        <v>0</v>
      </c>
      <c r="EK44" s="450">
        <f>SUM(EK17, -EK24, -EK30,EK35, -EK39,EK42:EK43)</f>
        <v>0</v>
      </c>
      <c r="EL44" s="450">
        <f>SUM(EL17, -EL24, -EL30,EL35, -EL39,EL42:EL43)</f>
        <v>0</v>
      </c>
      <c r="EM44" s="450">
        <f t="shared" ref="EM44:ES44" si="67">SUM(EM17, -EM24, -EM30,EM35, -EM39,EM42:EM43)</f>
        <v>0</v>
      </c>
      <c r="EN44" s="450">
        <f t="shared" si="67"/>
        <v>0</v>
      </c>
      <c r="EO44" s="450">
        <f t="shared" si="67"/>
        <v>0</v>
      </c>
      <c r="EP44" s="450">
        <f t="shared" si="67"/>
        <v>0</v>
      </c>
      <c r="EQ44" s="450">
        <f t="shared" si="67"/>
        <v>0</v>
      </c>
      <c r="ER44" s="450">
        <f>SUM(ER17, -ER24, -ER30,ER35, -ER39,ER42:ER43)</f>
        <v>0</v>
      </c>
      <c r="ES44" s="450">
        <f t="shared" si="67"/>
        <v>0</v>
      </c>
      <c r="ET44" s="450">
        <f>SUM(ET17, -ET24, -ET30,ET35, -ET39,ET42:ET43)</f>
        <v>0</v>
      </c>
      <c r="EU44" s="450">
        <f>SUM(EU17, -EU24, -EU30,EU35, -EU39,EU42:EU43)</f>
        <v>0</v>
      </c>
      <c r="EV44" s="450">
        <f>SUM(EV17, -EV24, -EV30,EV35, -EV39,EV42:EV43)</f>
        <v>0</v>
      </c>
      <c r="EW44" s="450">
        <f>SUM(EW17, -EW24, -EW30,EW35, -EW39,EW42:EW43)</f>
        <v>0</v>
      </c>
      <c r="EX44" s="450">
        <f>SUM(EX17, -EX24, -EX30,EX35, -EX39,EX42:EX43)</f>
        <v>0</v>
      </c>
      <c r="EY44" s="450">
        <f t="shared" ref="EY44:EZ44" si="68">SUM(EY17, -EY24, -EY30,EY35, -EY39,EY42:EY43)</f>
        <v>0</v>
      </c>
      <c r="EZ44" s="450">
        <f t="shared" si="68"/>
        <v>0</v>
      </c>
      <c r="FA44" s="450">
        <f>SUM(FA17, -FA24, -FA30,FA35, -FA39,FA42:FA43)</f>
        <v>0</v>
      </c>
      <c r="FB44" s="450">
        <f>SUM(FB17, -FB24, -FB30,FB35, -FB39,FB42:FB43)</f>
        <v>0</v>
      </c>
      <c r="FC44" s="450">
        <f>SUM(FC17, -FC24, -FC30,FC35, -FC39,FC42:FC43)</f>
        <v>0</v>
      </c>
      <c r="FD44" s="450">
        <f>SUM(FD17, -FD24, -FD30,FD35, -FD39,FD42:FD43)</f>
        <v>0</v>
      </c>
      <c r="FE44" s="450">
        <f>SUM(FE17, -FE24, -FE30,FE35, -FE39,FE42:FE43)</f>
        <v>0</v>
      </c>
      <c r="FF44" s="450">
        <f t="shared" ref="FF44:FG44" si="69">SUM(FF17, -FF24, -FF30,FF35, -FF39,FF42:FF43)</f>
        <v>0</v>
      </c>
      <c r="FG44" s="450">
        <f t="shared" si="69"/>
        <v>0</v>
      </c>
      <c r="FH44" s="450">
        <f>SUM(FH17, -FH24, -FH30,FH35, -FH39,FH42:FH43)</f>
        <v>0</v>
      </c>
      <c r="FI44" s="450">
        <f>SUM(FI17, -FI24, -FI30,FI35, -FI39,FI42:FI43)</f>
        <v>0</v>
      </c>
      <c r="FJ44" s="450">
        <f>SUM(FJ17, -FJ24, -FJ30,FJ35, -FJ39,FJ42:FJ43)</f>
        <v>0</v>
      </c>
      <c r="FK44" s="450">
        <f>SUM(FK17, -FK24, -FK30,FK35, -FK39,FK42,FK43)</f>
        <v>0</v>
      </c>
      <c r="FL44" s="450">
        <f>SUM(FL17, -FL24, -FL30,FL35, -FL39,FL42:FL43)</f>
        <v>0</v>
      </c>
      <c r="FM44" s="450">
        <f>SUM(FM17, -FM24, -FM30,FM35, -FM39,FM42,FM43)</f>
        <v>0</v>
      </c>
      <c r="FN44" s="462">
        <f t="shared" si="3"/>
        <v>0</v>
      </c>
      <c r="FO44" s="462">
        <f t="shared" si="4"/>
        <v>0</v>
      </c>
      <c r="FP44" s="462">
        <f t="shared" si="5"/>
        <v>0</v>
      </c>
      <c r="GY44" s="453" t="s">
        <v>4</v>
      </c>
      <c r="HA44" s="450">
        <f>SUM(HA17, -HA24, -HA30,HA35, -HA39,HA42:HA43)</f>
        <v>0</v>
      </c>
      <c r="HB44" s="450">
        <f>SUM(HB17, -HB24, -HB30,HB35, -HB39,HB42:HB43)</f>
        <v>0</v>
      </c>
      <c r="HC44" s="450">
        <f>SUM(HC17, -HC24, -HC30,HC35, -HC39,HC42:HC43)</f>
        <v>0</v>
      </c>
      <c r="HD44" s="450">
        <f>SUM(HD17, -HD24, -HD30,HD35, -HD39,HD42:HD43)</f>
        <v>0</v>
      </c>
      <c r="HE44" s="450">
        <f t="shared" ref="HE44:HK44" si="70">SUM(HE17, -HE24, -HE30,HE35, -HE39,HE42:HE43)</f>
        <v>0</v>
      </c>
      <c r="HF44" s="450">
        <f t="shared" si="70"/>
        <v>0</v>
      </c>
      <c r="HG44" s="450">
        <f t="shared" si="70"/>
        <v>0</v>
      </c>
      <c r="HH44" s="450">
        <f t="shared" si="70"/>
        <v>0</v>
      </c>
      <c r="HI44" s="450">
        <f t="shared" si="70"/>
        <v>0</v>
      </c>
      <c r="HJ44" s="450">
        <f>SUM(HJ17, -HJ24, -HJ30,HJ35, -HJ39,HJ42:HJ43)</f>
        <v>0</v>
      </c>
      <c r="HK44" s="450">
        <f t="shared" ref="HK44:HQ44" si="71">SUM(HK17, -HK24, -HK30,HK35, -HK39,HK42:HK43)</f>
        <v>0</v>
      </c>
      <c r="HL44" s="450">
        <f>SUM(HL17, -HL24, -HL30,HL35, -HL39,HL42:HL43)</f>
        <v>0</v>
      </c>
      <c r="HM44" s="450">
        <f>SUM(HM17, -HM24, -HM30,HM35, -HM39,HM42:HM43)</f>
        <v>0</v>
      </c>
      <c r="HN44" s="450">
        <f>SUM(HN17, -HN24, -HN30,HN35, -HN39,HN42:HN43)</f>
        <v>0</v>
      </c>
      <c r="HO44" s="450">
        <f>SUM(HO17, -HO24, -HO30,HO35, -HO39,HO42:HO43)</f>
        <v>0</v>
      </c>
      <c r="HP44" s="450">
        <f>SUM(HP17, -HP24, -HP30,HP35, -HP39,HP42:HP43)</f>
        <v>0</v>
      </c>
      <c r="HQ44" s="450">
        <f t="shared" ref="HQ44:HR44" si="72">SUM(HQ17, -HQ24, -HQ30,HQ35, -HQ39,HQ42:HQ43)</f>
        <v>0</v>
      </c>
      <c r="HR44" s="450">
        <f t="shared" si="72"/>
        <v>0</v>
      </c>
      <c r="HS44" s="450">
        <f>SUM(HS17, -HS24, -HS30,HS35, -HS39,HS42:HS43)</f>
        <v>0</v>
      </c>
      <c r="HT44" s="450">
        <f>SUM(HT17, -HT24, -HT30,HT35, -HT39,HT42:HT43)</f>
        <v>0</v>
      </c>
      <c r="HU44" s="450">
        <f>SUM(HU17, -HU24, -HU30,HU35, -HU39,HU42:HU43)</f>
        <v>0</v>
      </c>
      <c r="HV44" s="450">
        <f>SUM(HV17, -HV24, -HV30,HV35, -HV39,HV42:HV43)</f>
        <v>0</v>
      </c>
      <c r="HW44" s="450">
        <f>SUM(HW17, -HW24, -HW30,HW35, -HW39,HW42:HW43)</f>
        <v>0</v>
      </c>
      <c r="HX44" s="450">
        <f t="shared" ref="HX44:HY44" si="73">SUM(HX17, -HX24, -HX30,HX35, -HX39,HX42:HX43)</f>
        <v>0</v>
      </c>
      <c r="HY44" s="450">
        <f t="shared" si="73"/>
        <v>0</v>
      </c>
      <c r="HZ44" s="450">
        <f>SUM(HZ17, -HZ24, -HZ30,HZ35, -HZ39,HZ42:HZ43)</f>
        <v>0</v>
      </c>
      <c r="IA44" s="450">
        <f>SUM(IA17, -IA24, -IA30,IA35, -IA39,IA42:IA43)</f>
        <v>0</v>
      </c>
      <c r="IB44" s="450">
        <f>SUM(IB17, -IB24, -IB30,IB35, -IB39,IB42:IB43)</f>
        <v>0</v>
      </c>
      <c r="IC44" s="450">
        <f>SUM(IC17, -IC24, -IC30,IC35, -IC39,IC42,IC43)</f>
        <v>0</v>
      </c>
      <c r="ID44" s="450">
        <f>SUM(ID17, -ID24, -ID30,ID35, -ID39,ID42:ID43)</f>
        <v>0</v>
      </c>
      <c r="IE44" s="450">
        <f>SUM(IE17, -IE24, -IE30,IE35, -IE39,IE42,IE43)</f>
        <v>0</v>
      </c>
      <c r="IF44" s="462">
        <f t="shared" si="6"/>
        <v>0</v>
      </c>
      <c r="IG44" s="462">
        <f t="shared" si="7"/>
        <v>0</v>
      </c>
      <c r="IH44" s="462">
        <f t="shared" si="8"/>
        <v>0</v>
      </c>
    </row>
    <row r="45" spans="1:242" ht="15.75" thickBot="1" x14ac:dyDescent="0.3">
      <c r="CF45" s="497">
        <v>88.462999999999994</v>
      </c>
      <c r="CG45" s="497">
        <v>85.823999999999998</v>
      </c>
      <c r="CH45" s="1" t="s">
        <v>46</v>
      </c>
      <c r="CI45" s="478">
        <v>85.93</v>
      </c>
      <c r="CJ45" s="417"/>
      <c r="CK45" s="417"/>
      <c r="CL45" s="417">
        <v>8.9999999999999993E-3</v>
      </c>
      <c r="CM45" s="417">
        <v>-1.23E-2</v>
      </c>
      <c r="CN45" s="417">
        <v>-3.3999999999999998E-3</v>
      </c>
      <c r="CO45" s="417">
        <v>-6.3E-3</v>
      </c>
      <c r="CP45" s="417">
        <v>4.8999999999999998E-3</v>
      </c>
      <c r="CQ45" s="417"/>
      <c r="CR45" s="417"/>
      <c r="CS45" s="417">
        <v>2.0000000000000001E-4</v>
      </c>
      <c r="CT45" s="417">
        <v>1.1999999999999999E-3</v>
      </c>
      <c r="CU45" s="417">
        <v>1.1000000000000001E-3</v>
      </c>
      <c r="CV45" s="417">
        <v>2.8E-3</v>
      </c>
      <c r="CW45" s="417">
        <v>-4.5999999999999999E-3</v>
      </c>
      <c r="CX45" s="417"/>
      <c r="CY45" s="417"/>
      <c r="CZ45" s="417">
        <v>-6.1999999999999998E-3</v>
      </c>
      <c r="DA45" s="469">
        <v>-7.4000000000000003E-3</v>
      </c>
      <c r="DB45" s="417">
        <v>-1.2999999999999999E-3</v>
      </c>
      <c r="DC45" s="417">
        <v>-1.1900000000000001E-2</v>
      </c>
      <c r="DD45" s="417">
        <v>-7.4000000000000003E-3</v>
      </c>
      <c r="DE45" s="417"/>
      <c r="DF45" s="417"/>
      <c r="DG45" s="417">
        <v>-7.4999999999999997E-3</v>
      </c>
      <c r="DH45" s="455"/>
      <c r="DI45" s="417">
        <v>9.5999999999999992E-3</v>
      </c>
      <c r="DJ45" s="417">
        <v>-4.4999999999999997E-3</v>
      </c>
      <c r="DK45" s="417">
        <v>-7.6E-3</v>
      </c>
      <c r="DL45" s="417"/>
      <c r="DM45" s="417"/>
      <c r="DN45" s="417"/>
      <c r="DO45" s="461">
        <f t="shared" si="0"/>
        <v>-1.23E-2</v>
      </c>
      <c r="DP45" s="461">
        <f t="shared" si="1"/>
        <v>-2.7157894736842105E-3</v>
      </c>
      <c r="DQ45" s="461">
        <f t="shared" si="2"/>
        <v>9.5999999999999992E-3</v>
      </c>
      <c r="EG45" s="1" t="s">
        <v>46</v>
      </c>
      <c r="EH45" s="478"/>
      <c r="EI45" s="417"/>
      <c r="EJ45" s="417"/>
      <c r="EK45" s="417"/>
      <c r="EL45" s="417"/>
      <c r="EM45" s="417"/>
      <c r="EN45" s="417"/>
      <c r="EO45" s="417"/>
      <c r="EP45" s="417"/>
      <c r="EQ45" s="417"/>
      <c r="ER45" s="8"/>
      <c r="ES45" s="8"/>
      <c r="ET45" s="417"/>
      <c r="EU45" s="417"/>
      <c r="EV45" s="417"/>
      <c r="EW45" s="417"/>
      <c r="EX45" s="417"/>
      <c r="EY45" s="8"/>
      <c r="EZ45" s="8"/>
      <c r="FA45" s="417"/>
      <c r="FB45" s="417"/>
      <c r="FC45" s="417"/>
      <c r="FD45" s="417"/>
      <c r="FE45" s="417"/>
      <c r="FF45" s="455"/>
      <c r="FG45" s="455"/>
      <c r="FH45" s="417"/>
      <c r="FI45" s="417"/>
      <c r="FJ45" s="417"/>
      <c r="FK45" s="417"/>
      <c r="FL45" s="417"/>
      <c r="FM45" s="417"/>
      <c r="FN45" s="461">
        <f t="shared" si="3"/>
        <v>0</v>
      </c>
      <c r="FO45" s="461" t="e">
        <f t="shared" si="4"/>
        <v>#DIV/0!</v>
      </c>
      <c r="FP45" s="461">
        <f t="shared" si="5"/>
        <v>0</v>
      </c>
      <c r="GY45" s="1" t="s">
        <v>46</v>
      </c>
      <c r="GZ45" s="478"/>
      <c r="HA45" s="417"/>
      <c r="HB45" s="417"/>
      <c r="HC45" s="417"/>
      <c r="HD45" s="417"/>
      <c r="HE45" s="417"/>
      <c r="HF45" s="417"/>
      <c r="HG45" s="417"/>
      <c r="HH45" s="417"/>
      <c r="HI45" s="417"/>
      <c r="HJ45" s="8"/>
      <c r="HK45" s="8"/>
      <c r="HL45" s="417"/>
      <c r="HM45" s="417"/>
      <c r="HN45" s="417"/>
      <c r="HO45" s="417"/>
      <c r="HP45" s="417"/>
      <c r="HQ45" s="8"/>
      <c r="HR45" s="8"/>
      <c r="HS45" s="417"/>
      <c r="HT45" s="417"/>
      <c r="HU45" s="417"/>
      <c r="HV45" s="417"/>
      <c r="HW45" s="417"/>
      <c r="HX45" s="455"/>
      <c r="HY45" s="455"/>
      <c r="HZ45" s="417"/>
      <c r="IA45" s="417"/>
      <c r="IB45" s="417"/>
      <c r="IC45" s="417"/>
      <c r="ID45" s="417"/>
      <c r="IE45" s="417"/>
      <c r="IF45" s="461">
        <f t="shared" si="6"/>
        <v>0</v>
      </c>
      <c r="IG45" s="461" t="e">
        <f t="shared" si="7"/>
        <v>#DIV/0!</v>
      </c>
      <c r="IH45" s="461">
        <f t="shared" si="8"/>
        <v>0</v>
      </c>
    </row>
    <row r="46" spans="1:242" s="457" customFormat="1" ht="15.75" thickBot="1" x14ac:dyDescent="0.3">
      <c r="CH46" s="456" t="s">
        <v>8</v>
      </c>
      <c r="CJ46" s="443">
        <f t="shared" ref="CJ46:CR46" si="74">SUM( -CJ18, -CJ25, -CJ31,CJ36, -CJ40, -CJ43,CJ45)</f>
        <v>0</v>
      </c>
      <c r="CK46" s="443">
        <f t="shared" si="74"/>
        <v>0</v>
      </c>
      <c r="CL46" s="443">
        <f t="shared" si="74"/>
        <v>3.4700000000000002E-2</v>
      </c>
      <c r="CM46" s="443">
        <f t="shared" si="74"/>
        <v>-3.7500000000000006E-2</v>
      </c>
      <c r="CN46" s="443">
        <f>SUM( -CN18, -CN25, -CN31,CN36, -CN40, -CN43,CN45)</f>
        <v>-3.4500000000000003E-2</v>
      </c>
      <c r="CO46" s="443">
        <f>SUM( -CO18, -CO25, -CO31,CO36, -CO40, -CO43,CO45)</f>
        <v>-2.2400000000000003E-2</v>
      </c>
      <c r="CP46" s="443">
        <f>SUM( -CP18, -CP25, -CP31,CP36, -CP40, -CP43,CP45)</f>
        <v>3.8300000000000001E-2</v>
      </c>
      <c r="CQ46" s="443">
        <f t="shared" si="74"/>
        <v>0</v>
      </c>
      <c r="CR46" s="443">
        <f t="shared" si="74"/>
        <v>0</v>
      </c>
      <c r="CS46" s="443">
        <f t="shared" ref="CS46:DF46" si="75">SUM( -CS18, -CS25, -CS31,CS36, -CS40, -CS43,CS45)</f>
        <v>-2.2100000000000002E-2</v>
      </c>
      <c r="CT46" s="443">
        <f t="shared" si="75"/>
        <v>1.2999999999999999E-2</v>
      </c>
      <c r="CU46" s="443">
        <f t="shared" si="75"/>
        <v>-2.0000000000000161E-4</v>
      </c>
      <c r="CV46" s="443">
        <f t="shared" si="75"/>
        <v>-9.9999999999999829E-5</v>
      </c>
      <c r="CW46" s="443">
        <f t="shared" si="75"/>
        <v>7.8000000000000014E-3</v>
      </c>
      <c r="CX46" s="443">
        <f t="shared" si="75"/>
        <v>0</v>
      </c>
      <c r="CY46" s="443">
        <f t="shared" si="75"/>
        <v>0</v>
      </c>
      <c r="CZ46" s="443">
        <f t="shared" si="75"/>
        <v>-3.1599999999999996E-2</v>
      </c>
      <c r="DA46" s="443">
        <f t="shared" si="75"/>
        <v>-4.4300000000000006E-2</v>
      </c>
      <c r="DB46" s="443">
        <f t="shared" si="75"/>
        <v>1.5200000000000002E-2</v>
      </c>
      <c r="DC46" s="443">
        <f t="shared" si="75"/>
        <v>-3.9300000000000002E-2</v>
      </c>
      <c r="DD46" s="443">
        <f t="shared" si="75"/>
        <v>-1.0999999999999998E-2</v>
      </c>
      <c r="DE46" s="443">
        <f t="shared" si="75"/>
        <v>0</v>
      </c>
      <c r="DF46" s="443">
        <f t="shared" si="75"/>
        <v>0</v>
      </c>
      <c r="DG46" s="443">
        <f>SUM( -DG18, -DG25, -DG31,DG36, -DG40, -DG43,DG45)</f>
        <v>-2.63E-2</v>
      </c>
      <c r="DH46" s="443">
        <f t="shared" ref="DH46" si="76">SUM( -DH18, -DH25, -DH31,DH36, -DH40, -DH43,DH45)</f>
        <v>0</v>
      </c>
      <c r="DI46" s="443">
        <f>SUM( -DI18, -DI25, -DI31,DI36, -DI40, -DI43,DI45)</f>
        <v>3.6799999999999999E-2</v>
      </c>
      <c r="DJ46" s="443">
        <f>SUM( -DJ18, -DJ25, -DJ31,DJ36, -DJ40, -DJ43,DJ45)</f>
        <v>-2.01E-2</v>
      </c>
      <c r="DK46" s="443">
        <f>SUM( -DK18, -DK25, -DK31,DK36, -DK40, -DK43,DK45)</f>
        <v>-2.9599999999999998E-2</v>
      </c>
      <c r="DL46" s="443">
        <f t="shared" ref="DL46:DN46" si="77">SUM( -DL18, -DL25, -DL31,DL36, -DL40, -DL43,DL45)</f>
        <v>0</v>
      </c>
      <c r="DM46" s="443">
        <f t="shared" si="77"/>
        <v>0</v>
      </c>
      <c r="DN46" s="443">
        <f t="shared" si="77"/>
        <v>0</v>
      </c>
      <c r="DO46" s="461">
        <f t="shared" si="0"/>
        <v>-4.4300000000000006E-2</v>
      </c>
      <c r="DP46" s="461">
        <f t="shared" si="1"/>
        <v>-5.5870967741935484E-3</v>
      </c>
      <c r="DQ46" s="461">
        <f t="shared" si="2"/>
        <v>3.8300000000000001E-2</v>
      </c>
      <c r="EF46"/>
      <c r="EG46" s="456" t="s">
        <v>8</v>
      </c>
      <c r="EI46" s="443">
        <f t="shared" ref="EI46:EQ46" si="78">SUM( -EI18, -EI25, -EI31,EI36, -EI40, -EI43,EI45)</f>
        <v>0</v>
      </c>
      <c r="EJ46" s="443">
        <f t="shared" si="78"/>
        <v>0</v>
      </c>
      <c r="EK46" s="443">
        <f t="shared" si="78"/>
        <v>0</v>
      </c>
      <c r="EL46" s="443">
        <f t="shared" si="78"/>
        <v>0</v>
      </c>
      <c r="EM46" s="443">
        <f t="shared" si="78"/>
        <v>0</v>
      </c>
      <c r="EN46" s="443">
        <f t="shared" si="78"/>
        <v>0</v>
      </c>
      <c r="EO46" s="443">
        <f t="shared" si="78"/>
        <v>0</v>
      </c>
      <c r="EP46" s="443">
        <f t="shared" si="78"/>
        <v>0</v>
      </c>
      <c r="EQ46" s="443">
        <f t="shared" si="78"/>
        <v>0</v>
      </c>
      <c r="ER46" s="443">
        <f t="shared" ref="ER46:ES46" si="79">SUM( -ER18, -ER25, -ER31,ER36, -ER40, -ER43,ER45)</f>
        <v>0</v>
      </c>
      <c r="ES46" s="443">
        <f t="shared" si="79"/>
        <v>0</v>
      </c>
      <c r="ET46" s="443">
        <f>SUM( -ET18, -ET25, -ET31,ET36, -ET40, -ET43,ET45)</f>
        <v>0</v>
      </c>
      <c r="EU46" s="443">
        <f>SUM( -EU18, -EU25, -EU31,EU36, -EU40, -EU43,EU45)</f>
        <v>0</v>
      </c>
      <c r="EV46" s="443">
        <f>SUM( -EV18, -EV25, -EV31,EV36, -EV40, -EV43,EV45)</f>
        <v>0</v>
      </c>
      <c r="EW46" s="443">
        <f>SUM( -EW18, -EW25, -EW31,EW36, -EW40, -EW43,EW45)</f>
        <v>0</v>
      </c>
      <c r="EX46" s="443">
        <f>SUM( -EX18, -EX25, -EX31,EX36, -EX40, -EX43,EX45)</f>
        <v>0</v>
      </c>
      <c r="EY46" s="443">
        <f t="shared" ref="EY46:EZ46" si="80">SUM( -EY18, -EY25, -EY31,EY36, -EY40, -EY43,EY45)</f>
        <v>0</v>
      </c>
      <c r="EZ46" s="443">
        <f t="shared" si="80"/>
        <v>0</v>
      </c>
      <c r="FA46" s="443">
        <f>SUM( -FA18, -FA25, -FA31,FA36, -FA40, -FA43,FA45)</f>
        <v>0</v>
      </c>
      <c r="FB46" s="443">
        <f>SUM( -FB18, -FB25, -FB31,FB36, -FB40, -FB43,FB45)</f>
        <v>0</v>
      </c>
      <c r="FC46" s="443">
        <f>SUM( -FC18, -FC25, -FC31,FC36, -FC40, -FC43,FC45)</f>
        <v>0</v>
      </c>
      <c r="FD46" s="443">
        <f>SUM( -FD18, -FD25, -FD31,FD36, -FD40, -FD43,FD45)</f>
        <v>0</v>
      </c>
      <c r="FE46" s="443">
        <f>SUM( -FE18, -FE25, -FE31,FE36, -FE40, -FE43,FE45)</f>
        <v>0</v>
      </c>
      <c r="FF46" s="443">
        <f t="shared" ref="FF46:FG46" si="81">SUM( -FF18, -FF25, -FF31,FF36, -FF40, -FF43,FF45)</f>
        <v>0</v>
      </c>
      <c r="FG46" s="443">
        <f t="shared" si="81"/>
        <v>0</v>
      </c>
      <c r="FH46" s="443">
        <f t="shared" ref="FH46:FM46" si="82">SUM( -FH18, -FH25, -FH31,FH36, -FH40, -FH43,FH45)</f>
        <v>0</v>
      </c>
      <c r="FI46" s="443">
        <f t="shared" si="82"/>
        <v>0</v>
      </c>
      <c r="FJ46" s="443">
        <f t="shared" si="82"/>
        <v>0</v>
      </c>
      <c r="FK46" s="443">
        <f t="shared" si="82"/>
        <v>0</v>
      </c>
      <c r="FL46" s="443">
        <f t="shared" si="82"/>
        <v>0</v>
      </c>
      <c r="FM46" s="443">
        <f t="shared" si="82"/>
        <v>0</v>
      </c>
      <c r="FN46" s="461">
        <f t="shared" si="3"/>
        <v>0</v>
      </c>
      <c r="FO46" s="461">
        <f t="shared" si="4"/>
        <v>0</v>
      </c>
      <c r="FP46" s="461">
        <f t="shared" si="5"/>
        <v>0</v>
      </c>
      <c r="GY46" s="456" t="s">
        <v>8</v>
      </c>
      <c r="HA46" s="443">
        <f t="shared" ref="HA46:HK46" si="83">SUM( -HA18, -HA25, -HA31,HA36, -HA40, -HA43,HA45)</f>
        <v>0</v>
      </c>
      <c r="HB46" s="443">
        <f t="shared" si="83"/>
        <v>0</v>
      </c>
      <c r="HC46" s="443">
        <f t="shared" si="83"/>
        <v>0</v>
      </c>
      <c r="HD46" s="443">
        <f t="shared" si="83"/>
        <v>0</v>
      </c>
      <c r="HE46" s="443">
        <f t="shared" si="83"/>
        <v>0</v>
      </c>
      <c r="HF46" s="443">
        <f t="shared" si="83"/>
        <v>0</v>
      </c>
      <c r="HG46" s="443">
        <f t="shared" si="83"/>
        <v>0</v>
      </c>
      <c r="HH46" s="443">
        <f t="shared" si="83"/>
        <v>0</v>
      </c>
      <c r="HI46" s="443">
        <f t="shared" si="83"/>
        <v>0</v>
      </c>
      <c r="HJ46" s="443">
        <f t="shared" si="83"/>
        <v>0</v>
      </c>
      <c r="HK46" s="443">
        <f t="shared" si="83"/>
        <v>0</v>
      </c>
      <c r="HL46" s="443">
        <f>SUM( -HL18, -HL25, -HL31,HL36, -HL40, -HL43,HL45)</f>
        <v>0</v>
      </c>
      <c r="HM46" s="443">
        <f>SUM( -HM18, -HM25, -HM31,HM36, -HM40, -HM43,HM45)</f>
        <v>0</v>
      </c>
      <c r="HN46" s="443">
        <f>SUM( -HN18, -HN25, -HN31,HN36, -HN40, -HN43,HN45)</f>
        <v>0</v>
      </c>
      <c r="HO46" s="443">
        <f>SUM( -HO18, -HO25, -HO31,HO36, -HO40, -HO43,HO45)</f>
        <v>0</v>
      </c>
      <c r="HP46" s="443">
        <f>SUM( -HP18, -HP25, -HP31,HP36, -HP40, -HP43,HP45)</f>
        <v>0</v>
      </c>
      <c r="HQ46" s="443">
        <f t="shared" ref="HQ46:HR46" si="84">SUM( -HQ18, -HQ25, -HQ31,HQ36, -HQ40, -HQ43,HQ45)</f>
        <v>0</v>
      </c>
      <c r="HR46" s="443">
        <f t="shared" si="84"/>
        <v>0</v>
      </c>
      <c r="HS46" s="443">
        <f>SUM( -HS18, -HS25, -HS31,HS36, -HS40, -HS43,HS45)</f>
        <v>0</v>
      </c>
      <c r="HT46" s="443">
        <f>SUM( -HT18, -HT25, -HT31,HT36, -HT40, -HT43,HT45)</f>
        <v>0</v>
      </c>
      <c r="HU46" s="443">
        <f>SUM( -HU18, -HU25, -HU31,HU36, -HU40, -HU43,HU45)</f>
        <v>0</v>
      </c>
      <c r="HV46" s="443">
        <f>SUM( -HV18, -HV25, -HV31,HV36, -HV40, -HV43,HV45)</f>
        <v>0</v>
      </c>
      <c r="HW46" s="443">
        <f>SUM( -HW18, -HW25, -HW31,HW36, -HW40, -HW43,HW45)</f>
        <v>0</v>
      </c>
      <c r="HX46" s="443">
        <f t="shared" ref="HX46:IE46" si="85">SUM( -HX18, -HX25, -HX31,HX36, -HX40, -HX43,HX45)</f>
        <v>0</v>
      </c>
      <c r="HY46" s="443">
        <f t="shared" si="85"/>
        <v>0</v>
      </c>
      <c r="HZ46" s="443">
        <f t="shared" si="85"/>
        <v>0</v>
      </c>
      <c r="IA46" s="443">
        <f t="shared" si="85"/>
        <v>0</v>
      </c>
      <c r="IB46" s="443">
        <f t="shared" si="85"/>
        <v>0</v>
      </c>
      <c r="IC46" s="443">
        <f t="shared" si="85"/>
        <v>0</v>
      </c>
      <c r="ID46" s="443">
        <f t="shared" si="85"/>
        <v>0</v>
      </c>
      <c r="IE46" s="443">
        <f t="shared" si="85"/>
        <v>0</v>
      </c>
      <c r="IF46" s="461">
        <f t="shared" si="6"/>
        <v>0</v>
      </c>
      <c r="IG46" s="461">
        <f t="shared" si="7"/>
        <v>0</v>
      </c>
      <c r="IH46" s="461">
        <f t="shared" si="8"/>
        <v>0</v>
      </c>
    </row>
    <row r="47" spans="1:242" s="459" customFormat="1" ht="15.75" thickBot="1" x14ac:dyDescent="0.3">
      <c r="CH47" s="458" t="s">
        <v>2</v>
      </c>
      <c r="CJ47" s="460">
        <f t="shared" ref="CJ47:CR47" si="86">SUM( -CJ15, -CJ22, -CJ28, -CJ33, -CJ38, -CJ42, -CJ45)</f>
        <v>0</v>
      </c>
      <c r="CK47" s="460">
        <f t="shared" si="86"/>
        <v>0</v>
      </c>
      <c r="CL47" s="460">
        <f t="shared" si="86"/>
        <v>-3.7100000000000001E-2</v>
      </c>
      <c r="CM47" s="460">
        <f t="shared" si="86"/>
        <v>6.0600000000000008E-2</v>
      </c>
      <c r="CN47" s="460">
        <f>SUM( -CN15, -CN22, -CN28, -CN33, -CN38, -CN42, -CN45)</f>
        <v>-7.2000000000000015E-3</v>
      </c>
      <c r="CO47" s="460">
        <f>SUM( -CO15, -CO22, -CO28, -CO33, -CO38, -CO42, -CO45)</f>
        <v>2.8799999999999999E-2</v>
      </c>
      <c r="CP47" s="460">
        <f>SUM( -CP15, -CP22, -CP28, -CP33, -CP38, -CP42, -CP45)</f>
        <v>-1.8000000000000004E-3</v>
      </c>
      <c r="CQ47" s="460">
        <f t="shared" si="86"/>
        <v>0</v>
      </c>
      <c r="CR47" s="460">
        <f t="shared" si="86"/>
        <v>0</v>
      </c>
      <c r="CS47" s="460">
        <f t="shared" ref="CS47:DF47" si="87">SUM( -CS15, -CS22, -CS28, -CS33, -CS38, -CS42, -CS45)</f>
        <v>-2.23E-2</v>
      </c>
      <c r="CT47" s="460">
        <f t="shared" si="87"/>
        <v>4.1999999999999997E-3</v>
      </c>
      <c r="CU47" s="460">
        <f t="shared" si="87"/>
        <v>-1.0000000000000002E-2</v>
      </c>
      <c r="CV47" s="460">
        <f t="shared" si="87"/>
        <v>-2.35E-2</v>
      </c>
      <c r="CW47" s="460">
        <f t="shared" si="87"/>
        <v>4.4900000000000002E-2</v>
      </c>
      <c r="CX47" s="460">
        <f t="shared" si="87"/>
        <v>0</v>
      </c>
      <c r="CY47" s="460">
        <f t="shared" si="87"/>
        <v>0</v>
      </c>
      <c r="CZ47" s="460">
        <f t="shared" si="87"/>
        <v>1.9099999999999999E-2</v>
      </c>
      <c r="DA47" s="460">
        <f t="shared" si="87"/>
        <v>1.43E-2</v>
      </c>
      <c r="DB47" s="460">
        <f t="shared" si="87"/>
        <v>2.6199999999999998E-2</v>
      </c>
      <c r="DC47" s="460">
        <f t="shared" si="87"/>
        <v>5.6800000000000003E-2</v>
      </c>
      <c r="DD47" s="460">
        <f t="shared" si="87"/>
        <v>4.8000000000000001E-2</v>
      </c>
      <c r="DE47" s="460">
        <f t="shared" si="87"/>
        <v>0</v>
      </c>
      <c r="DF47" s="460">
        <f t="shared" si="87"/>
        <v>0</v>
      </c>
      <c r="DG47" s="460">
        <f>SUM( -DG15, -DG22, -DG28, -DG33, -DG38, -DG42, -DG45)</f>
        <v>2.9899999999999996E-2</v>
      </c>
      <c r="DH47" s="460">
        <f t="shared" ref="DH47" si="88">SUM( -DH15, -DH22, -DH28, -DH33, -DH38, -DH42, -DH45)</f>
        <v>0</v>
      </c>
      <c r="DI47" s="460">
        <f>SUM( -DI15, -DI22, -DI28, -DI33, -DI38, -DI42, -DI45)</f>
        <v>-4.0399999999999998E-2</v>
      </c>
      <c r="DJ47" s="460">
        <f>SUM( -DJ15, -DJ22, -DJ28, -DJ33, -DJ38, -DJ42, -DJ45)</f>
        <v>1.55E-2</v>
      </c>
      <c r="DK47" s="460">
        <f>SUM( -DK15, -DK22, -DK28, -DK33, -DK38, -DK42, -DK45)</f>
        <v>3.1899999999999998E-2</v>
      </c>
      <c r="DL47" s="460">
        <f t="shared" ref="DL47:DN47" si="89">SUM( -DL15, -DL22, -DL28, -DL33, -DL38, -DL42, -DL45)</f>
        <v>0</v>
      </c>
      <c r="DM47" s="460">
        <f t="shared" si="89"/>
        <v>0</v>
      </c>
      <c r="DN47" s="460">
        <f t="shared" si="89"/>
        <v>0</v>
      </c>
      <c r="DO47" s="468">
        <f t="shared" si="0"/>
        <v>-4.0399999999999998E-2</v>
      </c>
      <c r="DP47" s="468">
        <f t="shared" si="1"/>
        <v>7.6741935483870972E-3</v>
      </c>
      <c r="DQ47" s="468">
        <f t="shared" si="2"/>
        <v>6.0600000000000008E-2</v>
      </c>
      <c r="EF47"/>
      <c r="EG47" s="458" t="s">
        <v>2</v>
      </c>
      <c r="EI47" s="460">
        <f t="shared" ref="EI47:EQ47" si="90">SUM( -EI15, -EI22, -EI28, -EI33, -EI38, -EI42, -EI45)</f>
        <v>0</v>
      </c>
      <c r="EJ47" s="460">
        <f t="shared" si="90"/>
        <v>0</v>
      </c>
      <c r="EK47" s="460">
        <f t="shared" si="90"/>
        <v>0</v>
      </c>
      <c r="EL47" s="460">
        <f t="shared" si="90"/>
        <v>0</v>
      </c>
      <c r="EM47" s="460">
        <f t="shared" si="90"/>
        <v>0</v>
      </c>
      <c r="EN47" s="460">
        <f t="shared" si="90"/>
        <v>0</v>
      </c>
      <c r="EO47" s="460">
        <f t="shared" si="90"/>
        <v>0</v>
      </c>
      <c r="EP47" s="460">
        <f t="shared" si="90"/>
        <v>0</v>
      </c>
      <c r="EQ47" s="460">
        <f t="shared" si="90"/>
        <v>0</v>
      </c>
      <c r="ER47" s="460">
        <f>SUM( -ER15, -ER22, -ER28, -ER33, -ER38, -ER42, -ER45)</f>
        <v>0</v>
      </c>
      <c r="ES47" s="460">
        <f t="shared" ref="ES47" si="91">SUM( -ES15, -ES22, -ES28, -ES33, -ES38, -ES42, -ES45)</f>
        <v>0</v>
      </c>
      <c r="ET47" s="460">
        <f>SUM( -ET15, -ET22, -ET28, -ET33, -ET38, -ET42, -ET45)</f>
        <v>0</v>
      </c>
      <c r="EU47" s="460">
        <f>SUM( -EU15, -EU22, -EU28, -EU33, -EU38, -EU42, -EU45)</f>
        <v>0</v>
      </c>
      <c r="EV47" s="460">
        <f>SUM( -EV15, -EV22, -EV28, -EV33, -EV38, -EV42, -EV45)</f>
        <v>0</v>
      </c>
      <c r="EW47" s="460">
        <f>SUM( -EW15, -EW22, -EW28, -EW33, -EW38, -EW42, -EW45)</f>
        <v>0</v>
      </c>
      <c r="EX47" s="460">
        <f>SUM( -EX15, -EX22, -EX28, -EX33, -EX38, -EX42, -EX45)</f>
        <v>0</v>
      </c>
      <c r="EY47" s="460">
        <f t="shared" ref="EY47:EZ47" si="92">SUM( -EY15, -EY22, -EY28, -EY33, -EY38, -EY42, -EY45)</f>
        <v>0</v>
      </c>
      <c r="EZ47" s="460">
        <f t="shared" si="92"/>
        <v>0</v>
      </c>
      <c r="FA47" s="460">
        <f>SUM( -FA15, -FA22, -FA28, -FA33, -FA38, -FA42, -FA45)</f>
        <v>0</v>
      </c>
      <c r="FB47" s="460">
        <f>SUM( -FB15, -FB22, -FB28, -FB33, -FB38, -FB42, -FB45)</f>
        <v>0</v>
      </c>
      <c r="FC47" s="460">
        <f>SUM( -FC15, -FC22, -FC28, -FC33, -FC38, -FC42, -FC45)</f>
        <v>0</v>
      </c>
      <c r="FD47" s="460">
        <f>SUM( -FD15, -FD22, -FD28, -FD33, -FD38, -FD42, -FD45)</f>
        <v>0</v>
      </c>
      <c r="FE47" s="460">
        <f>SUM( -FE15, -FE22, -FE28, -FE33, -FE38, -FE42, -FE45)</f>
        <v>0</v>
      </c>
      <c r="FF47" s="460">
        <f t="shared" ref="FF47:FG47" si="93">SUM( -FF15, -FF22, -FF28, -FF33, -FF38, -FF42, -FF45)</f>
        <v>0</v>
      </c>
      <c r="FG47" s="460">
        <f t="shared" si="93"/>
        <v>0</v>
      </c>
      <c r="FH47" s="460">
        <f t="shared" ref="FH47:FM47" si="94">SUM( -FH15, -FH22, -FH28, -FH33, -FH38, -FH42, -FH45)</f>
        <v>0</v>
      </c>
      <c r="FI47" s="460">
        <f t="shared" si="94"/>
        <v>0</v>
      </c>
      <c r="FJ47" s="460">
        <f t="shared" si="94"/>
        <v>0</v>
      </c>
      <c r="FK47" s="460">
        <f t="shared" si="94"/>
        <v>0</v>
      </c>
      <c r="FL47" s="460">
        <f t="shared" si="94"/>
        <v>0</v>
      </c>
      <c r="FM47" s="460">
        <f t="shared" si="94"/>
        <v>0</v>
      </c>
      <c r="FN47" s="468">
        <f t="shared" si="3"/>
        <v>0</v>
      </c>
      <c r="FO47" s="468">
        <f t="shared" si="4"/>
        <v>0</v>
      </c>
      <c r="FP47" s="468">
        <f t="shared" si="5"/>
        <v>0</v>
      </c>
      <c r="GY47" s="458" t="s">
        <v>2</v>
      </c>
      <c r="HA47" s="460">
        <f t="shared" ref="HA47:HI47" si="95">SUM( -HA15, -HA22, -HA28, -HA33, -HA38, -HA42, -HA45)</f>
        <v>0</v>
      </c>
      <c r="HB47" s="460">
        <f t="shared" si="95"/>
        <v>0</v>
      </c>
      <c r="HC47" s="460">
        <f t="shared" si="95"/>
        <v>0</v>
      </c>
      <c r="HD47" s="460">
        <f t="shared" si="95"/>
        <v>0</v>
      </c>
      <c r="HE47" s="460">
        <f t="shared" si="95"/>
        <v>0</v>
      </c>
      <c r="HF47" s="460">
        <f t="shared" si="95"/>
        <v>0</v>
      </c>
      <c r="HG47" s="460">
        <f t="shared" si="95"/>
        <v>0</v>
      </c>
      <c r="HH47" s="460">
        <f t="shared" si="95"/>
        <v>0</v>
      </c>
      <c r="HI47" s="460">
        <f t="shared" si="95"/>
        <v>0</v>
      </c>
      <c r="HJ47" s="460">
        <f>SUM( -HJ15, -HJ22, -HJ28, -HJ33, -HJ38, -HJ42, -HJ45)</f>
        <v>0</v>
      </c>
      <c r="HK47" s="460">
        <f t="shared" ref="HK47" si="96">SUM( -HK15, -HK22, -HK28, -HK33, -HK38, -HK42, -HK45)</f>
        <v>0</v>
      </c>
      <c r="HL47" s="460">
        <f>SUM( -HL15, -HL22, -HL28, -HL33, -HL38, -HL42, -HL45)</f>
        <v>0</v>
      </c>
      <c r="HM47" s="460">
        <f>SUM( -HM15, -HM22, -HM28, -HM33, -HM38, -HM42, -HM45)</f>
        <v>0</v>
      </c>
      <c r="HN47" s="460">
        <f>SUM( -HN15, -HN22, -HN28, -HN33, -HN38, -HN42, -HN45)</f>
        <v>0</v>
      </c>
      <c r="HO47" s="460">
        <f>SUM( -HO15, -HO22, -HO28, -HO33, -HO38, -HO42, -HO45)</f>
        <v>0</v>
      </c>
      <c r="HP47" s="460">
        <f>SUM( -HP15, -HP22, -HP28, -HP33, -HP38, -HP42, -HP45)</f>
        <v>0</v>
      </c>
      <c r="HQ47" s="460">
        <f t="shared" ref="HQ47:HR47" si="97">SUM( -HQ15, -HQ22, -HQ28, -HQ33, -HQ38, -HQ42, -HQ45)</f>
        <v>0</v>
      </c>
      <c r="HR47" s="460">
        <f t="shared" si="97"/>
        <v>0</v>
      </c>
      <c r="HS47" s="460">
        <f>SUM( -HS15, -HS22, -HS28, -HS33, -HS38, -HS42, -HS45)</f>
        <v>0</v>
      </c>
      <c r="HT47" s="460">
        <f>SUM( -HT15, -HT22, -HT28, -HT33, -HT38, -HT42, -HT45)</f>
        <v>0</v>
      </c>
      <c r="HU47" s="460">
        <f>SUM( -HU15, -HU22, -HU28, -HU33, -HU38, -HU42, -HU45)</f>
        <v>0</v>
      </c>
      <c r="HV47" s="460">
        <f>SUM( -HV15, -HV22, -HV28, -HV33, -HV38, -HV42, -HV45)</f>
        <v>0</v>
      </c>
      <c r="HW47" s="460">
        <f>SUM( -HW15, -HW22, -HW28, -HW33, -HW38, -HW42, -HW45)</f>
        <v>0</v>
      </c>
      <c r="HX47" s="460">
        <f t="shared" ref="HX47:IE47" si="98">SUM( -HX15, -HX22, -HX28, -HX33, -HX38, -HX42, -HX45)</f>
        <v>0</v>
      </c>
      <c r="HY47" s="460">
        <f t="shared" si="98"/>
        <v>0</v>
      </c>
      <c r="HZ47" s="460">
        <f t="shared" si="98"/>
        <v>0</v>
      </c>
      <c r="IA47" s="460">
        <f t="shared" si="98"/>
        <v>0</v>
      </c>
      <c r="IB47" s="460">
        <f t="shared" si="98"/>
        <v>0</v>
      </c>
      <c r="IC47" s="460">
        <f t="shared" si="98"/>
        <v>0</v>
      </c>
      <c r="ID47" s="460">
        <f t="shared" si="98"/>
        <v>0</v>
      </c>
      <c r="IE47" s="460">
        <f t="shared" si="98"/>
        <v>0</v>
      </c>
      <c r="IF47" s="468">
        <f t="shared" si="6"/>
        <v>0</v>
      </c>
      <c r="IG47" s="468">
        <f t="shared" si="7"/>
        <v>0</v>
      </c>
      <c r="IH47" s="468">
        <f t="shared" si="8"/>
        <v>0</v>
      </c>
    </row>
    <row r="48" spans="1:242" s="165" customFormat="1" ht="15.75" thickBot="1" x14ac:dyDescent="0.3">
      <c r="A48" s="165" t="s">
        <v>0</v>
      </c>
      <c r="D48" s="165" t="s">
        <v>0</v>
      </c>
      <c r="E48" s="165" t="s">
        <v>0</v>
      </c>
      <c r="F48" s="165" t="s">
        <v>0</v>
      </c>
      <c r="H48" s="165" t="s">
        <v>0</v>
      </c>
      <c r="K48" s="165" t="s">
        <v>0</v>
      </c>
      <c r="L48" s="165" t="s">
        <v>0</v>
      </c>
      <c r="N48" s="165" t="s">
        <v>0</v>
      </c>
      <c r="O48" s="165" t="s">
        <v>0</v>
      </c>
      <c r="Q48" s="165" t="s">
        <v>0</v>
      </c>
      <c r="CI48" s="165" t="s">
        <v>0</v>
      </c>
      <c r="CJ48" s="765" t="s">
        <v>53</v>
      </c>
      <c r="CL48" s="765" t="s">
        <v>108</v>
      </c>
      <c r="CM48" s="765" t="s">
        <v>109</v>
      </c>
      <c r="CN48" s="765" t="s">
        <v>110</v>
      </c>
      <c r="CO48" s="765" t="s">
        <v>111</v>
      </c>
      <c r="CP48" s="765" t="s">
        <v>194</v>
      </c>
      <c r="CS48" s="765" t="s">
        <v>115</v>
      </c>
      <c r="CT48" s="765" t="s">
        <v>116</v>
      </c>
      <c r="CU48" s="765" t="s">
        <v>117</v>
      </c>
      <c r="CV48" s="765" t="s">
        <v>118</v>
      </c>
      <c r="CW48" s="765" t="s">
        <v>119</v>
      </c>
      <c r="CY48" s="165" t="s">
        <v>0</v>
      </c>
      <c r="CZ48" s="765" t="s">
        <v>122</v>
      </c>
      <c r="DA48" s="765" t="s">
        <v>123</v>
      </c>
      <c r="DB48" s="765" t="s">
        <v>124</v>
      </c>
      <c r="DC48" s="765" t="s">
        <v>125</v>
      </c>
      <c r="DD48" s="765" t="s">
        <v>126</v>
      </c>
      <c r="DG48" s="765" t="s">
        <v>129</v>
      </c>
      <c r="DI48" s="765" t="s">
        <v>131</v>
      </c>
      <c r="DJ48" s="765" t="s">
        <v>132</v>
      </c>
      <c r="DK48" s="765" t="s">
        <v>133</v>
      </c>
      <c r="DN48" s="765" t="s">
        <v>136</v>
      </c>
      <c r="DQ48" s="615" t="s">
        <v>196</v>
      </c>
      <c r="EG48" s="765" t="s">
        <v>175</v>
      </c>
      <c r="EH48" s="765"/>
      <c r="EI48" s="765" t="s">
        <v>106</v>
      </c>
      <c r="EJ48" s="765" t="s">
        <v>107</v>
      </c>
      <c r="EK48" s="765" t="s">
        <v>108</v>
      </c>
      <c r="EL48" s="765" t="s">
        <v>109</v>
      </c>
      <c r="EO48" s="765" t="s">
        <v>112</v>
      </c>
      <c r="EP48" s="765" t="s">
        <v>113</v>
      </c>
      <c r="EQ48" s="765" t="s">
        <v>114</v>
      </c>
      <c r="ER48" s="765" t="s">
        <v>115</v>
      </c>
      <c r="ES48" s="765" t="s">
        <v>116</v>
      </c>
      <c r="EV48" s="765" t="s">
        <v>119</v>
      </c>
      <c r="EW48" s="765" t="s">
        <v>120</v>
      </c>
      <c r="EX48" s="765" t="s">
        <v>121</v>
      </c>
      <c r="EY48" s="765" t="s">
        <v>122</v>
      </c>
      <c r="EZ48" s="765" t="s">
        <v>123</v>
      </c>
      <c r="FC48" s="765" t="s">
        <v>126</v>
      </c>
      <c r="FD48" s="765" t="s">
        <v>127</v>
      </c>
      <c r="FE48" s="765" t="s">
        <v>128</v>
      </c>
      <c r="FF48" s="765" t="s">
        <v>129</v>
      </c>
      <c r="FG48" s="765" t="s">
        <v>130</v>
      </c>
      <c r="FJ48" s="765" t="s">
        <v>133</v>
      </c>
      <c r="FK48" s="765" t="s">
        <v>134</v>
      </c>
      <c r="FL48" s="765" t="s">
        <v>135</v>
      </c>
      <c r="FM48" s="765" t="s">
        <v>136</v>
      </c>
      <c r="FP48" s="615" t="s">
        <v>175</v>
      </c>
      <c r="GY48" s="765" t="s">
        <v>197</v>
      </c>
      <c r="GZ48" s="165" t="s">
        <v>0</v>
      </c>
      <c r="HA48" s="765" t="s">
        <v>106</v>
      </c>
      <c r="HC48" s="765"/>
      <c r="HD48" s="765" t="s">
        <v>109</v>
      </c>
      <c r="HE48" s="765" t="s">
        <v>110</v>
      </c>
      <c r="HF48" s="765" t="s">
        <v>111</v>
      </c>
      <c r="HG48" s="765" t="s">
        <v>112</v>
      </c>
      <c r="HH48" s="765" t="s">
        <v>113</v>
      </c>
      <c r="HK48" s="765" t="s">
        <v>116</v>
      </c>
      <c r="HL48" s="765" t="s">
        <v>117</v>
      </c>
      <c r="HM48" s="765" t="s">
        <v>118</v>
      </c>
      <c r="HN48" s="765" t="s">
        <v>119</v>
      </c>
      <c r="HO48" s="765" t="s">
        <v>120</v>
      </c>
      <c r="HQ48" s="165" t="s">
        <v>0</v>
      </c>
      <c r="HR48" s="765" t="s">
        <v>123</v>
      </c>
      <c r="HS48" s="765" t="s">
        <v>124</v>
      </c>
      <c r="HT48" s="765" t="s">
        <v>125</v>
      </c>
      <c r="HU48" s="765" t="s">
        <v>126</v>
      </c>
      <c r="HV48" s="765" t="s">
        <v>127</v>
      </c>
      <c r="HY48" s="765" t="s">
        <v>130</v>
      </c>
      <c r="HZ48" s="765" t="s">
        <v>131</v>
      </c>
      <c r="IA48" s="765" t="s">
        <v>132</v>
      </c>
      <c r="IB48" s="765" t="s">
        <v>133</v>
      </c>
      <c r="IH48" s="615" t="s">
        <v>197</v>
      </c>
    </row>
    <row r="49" spans="1:275" ht="15.75" thickBot="1" x14ac:dyDescent="0.3">
      <c r="D49" t="s">
        <v>0</v>
      </c>
      <c r="E49" t="s">
        <v>0</v>
      </c>
      <c r="F49" t="s">
        <v>0</v>
      </c>
      <c r="H49" t="s">
        <v>0</v>
      </c>
      <c r="K49" t="s">
        <v>0</v>
      </c>
      <c r="L49" t="s">
        <v>0</v>
      </c>
      <c r="N49" t="s">
        <v>0</v>
      </c>
      <c r="O49" t="s">
        <v>0</v>
      </c>
      <c r="Q49" t="s">
        <v>0</v>
      </c>
      <c r="BG49" t="s">
        <v>0</v>
      </c>
      <c r="CI49" t="s">
        <v>0</v>
      </c>
      <c r="CJ49" s="437" t="s">
        <v>0</v>
      </c>
      <c r="CK49" s="437" t="s">
        <v>0</v>
      </c>
      <c r="CL49" s="461">
        <v>3.4700000000000002E-2</v>
      </c>
      <c r="CM49" s="462">
        <v>3.5700000000000003E-2</v>
      </c>
      <c r="CN49" s="527">
        <v>3.0599999999999999E-2</v>
      </c>
      <c r="CO49" s="527">
        <v>4.8899999999999999E-2</v>
      </c>
      <c r="CP49" s="527">
        <v>7.3800000000000004E-2</v>
      </c>
      <c r="CQ49" s="437"/>
      <c r="CR49" s="437" t="s">
        <v>0</v>
      </c>
      <c r="CS49" s="529">
        <v>8.9099999999999999E-2</v>
      </c>
      <c r="CT49" s="529">
        <v>7.7600000000000002E-2</v>
      </c>
      <c r="CU49" s="575">
        <v>9.2200000000000004E-2</v>
      </c>
      <c r="CV49" s="575">
        <v>8.9700000000000002E-2</v>
      </c>
      <c r="CW49" s="575">
        <v>8.6699999999999999E-2</v>
      </c>
      <c r="CX49" s="437" t="s">
        <v>0</v>
      </c>
      <c r="CY49" s="437"/>
      <c r="CZ49" s="575">
        <v>0.1046</v>
      </c>
      <c r="DA49" s="575">
        <v>0.107</v>
      </c>
      <c r="DB49" s="575">
        <v>0.14760000000000001</v>
      </c>
      <c r="DC49" s="575">
        <v>0.1706</v>
      </c>
      <c r="DD49" s="539">
        <v>0.1993</v>
      </c>
      <c r="DE49" s="437"/>
      <c r="DF49" s="437"/>
      <c r="DG49" s="539">
        <v>0.22919999999999999</v>
      </c>
      <c r="DH49" s="437"/>
      <c r="DI49" s="539">
        <v>0.1888</v>
      </c>
      <c r="DJ49" s="539">
        <v>0.20430000000000001</v>
      </c>
      <c r="DK49" s="539">
        <v>0.23619999999999999</v>
      </c>
      <c r="DL49" s="437" t="s">
        <v>0</v>
      </c>
      <c r="DM49" s="437"/>
      <c r="DN49" s="437"/>
      <c r="DO49" s="434" t="s">
        <v>171</v>
      </c>
      <c r="DP49" s="434" t="s">
        <v>170</v>
      </c>
      <c r="DQ49" s="434" t="s">
        <v>172</v>
      </c>
      <c r="EI49" s="437"/>
      <c r="EJ49" s="437"/>
      <c r="EK49" s="437"/>
      <c r="EL49" s="437"/>
      <c r="EM49" s="437"/>
      <c r="EN49" s="437"/>
      <c r="EO49" s="437"/>
      <c r="EP49" s="437"/>
      <c r="EQ49" s="437"/>
      <c r="ER49" s="437"/>
      <c r="ES49" s="437" t="s">
        <v>0</v>
      </c>
      <c r="ET49" s="437"/>
      <c r="EU49" s="437"/>
      <c r="EV49" s="437"/>
      <c r="EW49" s="437"/>
      <c r="EX49" s="437"/>
      <c r="EY49" s="437"/>
      <c r="EZ49" s="437"/>
      <c r="FA49" s="437"/>
      <c r="FB49" s="437"/>
      <c r="FC49" s="437"/>
      <c r="FD49" s="437"/>
      <c r="FE49" s="437"/>
      <c r="FF49" s="437"/>
      <c r="FG49" s="437"/>
      <c r="FH49" s="437"/>
      <c r="FI49" s="437"/>
      <c r="FJ49" s="437" t="s">
        <v>0</v>
      </c>
      <c r="FK49" s="437"/>
      <c r="FL49" s="437"/>
      <c r="FM49" s="437"/>
      <c r="FN49" s="434" t="s">
        <v>171</v>
      </c>
      <c r="FO49" s="434" t="s">
        <v>170</v>
      </c>
      <c r="FP49" s="434" t="s">
        <v>172</v>
      </c>
      <c r="HA49" s="437"/>
      <c r="HB49" s="437"/>
      <c r="HC49" s="437"/>
      <c r="HD49" s="437"/>
      <c r="HE49" s="437"/>
      <c r="HF49" s="437"/>
      <c r="HG49" s="437"/>
      <c r="HH49" s="437"/>
      <c r="HI49" s="437"/>
      <c r="HJ49" s="437"/>
      <c r="HK49" s="437" t="s">
        <v>0</v>
      </c>
      <c r="HL49" s="437"/>
      <c r="HM49" s="437"/>
      <c r="HN49" s="437"/>
      <c r="HO49" s="437"/>
      <c r="HP49" s="437"/>
      <c r="HQ49" s="437"/>
      <c r="HR49" s="437"/>
      <c r="HS49" s="437"/>
      <c r="HT49" s="437"/>
      <c r="HU49" s="437"/>
      <c r="HV49" s="437"/>
      <c r="HW49" s="437"/>
      <c r="HX49" s="437"/>
      <c r="HY49" s="437"/>
      <c r="HZ49" s="437"/>
      <c r="IA49" s="437"/>
      <c r="IB49" s="437"/>
      <c r="IC49" s="437"/>
      <c r="ID49" s="437"/>
      <c r="IE49" s="437"/>
      <c r="IF49" s="434" t="s">
        <v>171</v>
      </c>
      <c r="IG49" s="434" t="s">
        <v>170</v>
      </c>
      <c r="IH49" s="434" t="s">
        <v>172</v>
      </c>
    </row>
    <row r="50" spans="1:275" ht="15.75" thickBot="1" x14ac:dyDescent="0.3">
      <c r="CJ50" s="417"/>
      <c r="CK50" s="417" t="s">
        <v>0</v>
      </c>
      <c r="CL50" s="462">
        <v>3.3700000000000001E-2</v>
      </c>
      <c r="CM50" s="468">
        <v>2.35E-2</v>
      </c>
      <c r="CN50" s="523">
        <v>2.1600000000000001E-2</v>
      </c>
      <c r="CO50" s="539">
        <v>4.5100000000000001E-2</v>
      </c>
      <c r="CP50" s="529">
        <v>6.1100000000000002E-2</v>
      </c>
      <c r="CQ50" s="417" t="s">
        <v>0</v>
      </c>
      <c r="CR50" s="417"/>
      <c r="CS50" s="575">
        <v>8.5699999999999998E-2</v>
      </c>
      <c r="CT50" s="575">
        <v>7.17E-2</v>
      </c>
      <c r="CU50" s="529">
        <v>5.8599999999999999E-2</v>
      </c>
      <c r="CV50" s="529">
        <v>5.67E-2</v>
      </c>
      <c r="CW50" s="529">
        <v>4.9399999999999999E-2</v>
      </c>
      <c r="CX50" s="417" t="s">
        <v>0</v>
      </c>
      <c r="CY50" s="417"/>
      <c r="CZ50" s="529">
        <v>6.9699999999999998E-2</v>
      </c>
      <c r="DA50" s="539">
        <v>6.83E-2</v>
      </c>
      <c r="DB50" s="539">
        <v>9.4500000000000001E-2</v>
      </c>
      <c r="DC50" s="539">
        <v>0.15129999999999999</v>
      </c>
      <c r="DD50" s="575">
        <v>0.15770000000000001</v>
      </c>
      <c r="DE50" s="417" t="s">
        <v>0</v>
      </c>
      <c r="DF50" s="417"/>
      <c r="DG50" s="575">
        <v>0.15179999999999999</v>
      </c>
      <c r="DH50" s="417"/>
      <c r="DI50" s="575">
        <v>0.13769999999999999</v>
      </c>
      <c r="DJ50" s="575">
        <v>0.16550000000000001</v>
      </c>
      <c r="DK50" s="575">
        <v>0.15809999999999999</v>
      </c>
      <c r="DL50" s="417" t="s">
        <v>0</v>
      </c>
      <c r="DM50" s="417"/>
      <c r="DN50" s="417" t="s">
        <v>0</v>
      </c>
      <c r="DO50" s="482">
        <f>MIN(DO12:DO18,DO20:DO25,DO27:DO31,DO33:DO36,DO38:DO40,DO42:DO43,DO45)</f>
        <v>-1.49E-2</v>
      </c>
      <c r="DP50" s="482">
        <f>AVERAGE(DP12:DP18,DP20:DP25,DP27:DP31,DP33:DP36,DP38:DP40,DP42:DP43,DP45)</f>
        <v>-3.1654135338345872E-4</v>
      </c>
      <c r="DQ50" s="482">
        <f>MAX(DQ12:DQ18,DQ20:DQ25,DQ27:DQ31,DQ33:DQ36,DQ38:DQ40,DQ42:DQ43,DQ45)</f>
        <v>1.37E-2</v>
      </c>
      <c r="EI50" s="417"/>
      <c r="EJ50" s="417" t="s">
        <v>0</v>
      </c>
      <c r="EK50" s="417"/>
      <c r="EL50" s="417" t="s">
        <v>0</v>
      </c>
      <c r="EM50" s="417"/>
      <c r="EN50" s="417" t="s">
        <v>0</v>
      </c>
      <c r="EO50" s="417"/>
      <c r="EP50" s="417" t="s">
        <v>0</v>
      </c>
      <c r="EQ50" s="417"/>
      <c r="ER50" s="417" t="s">
        <v>0</v>
      </c>
      <c r="ES50" s="417"/>
      <c r="ET50" s="417"/>
      <c r="EU50" s="417" t="s">
        <v>0</v>
      </c>
      <c r="EV50" s="417"/>
      <c r="EW50" s="417" t="s">
        <v>0</v>
      </c>
      <c r="EX50" s="417"/>
      <c r="EY50" s="417" t="s">
        <v>0</v>
      </c>
      <c r="EZ50" s="417"/>
      <c r="FA50" s="417"/>
      <c r="FB50" s="417" t="s">
        <v>0</v>
      </c>
      <c r="FC50" s="417"/>
      <c r="FD50" s="417" t="s">
        <v>0</v>
      </c>
      <c r="FE50" s="417"/>
      <c r="FF50" s="417" t="s">
        <v>0</v>
      </c>
      <c r="FG50" s="417"/>
      <c r="FH50" s="417"/>
      <c r="FI50" s="417" t="s">
        <v>0</v>
      </c>
      <c r="FJ50" s="417"/>
      <c r="FK50" s="417" t="s">
        <v>0</v>
      </c>
      <c r="FL50" s="417"/>
      <c r="FM50" s="417" t="s">
        <v>0</v>
      </c>
      <c r="FN50" s="482">
        <f>MIN(FN12:FN18,FN20:FN25,FN27:FN31,FN33:FN36,FN38:FN40,FN42:FN43,FN45)</f>
        <v>0</v>
      </c>
      <c r="FO50" s="482" t="e">
        <f>AVERAGE(FO12:FO18,FO20:FO25,FO27:FO31,FO33:FO36,FO38:FO40,FO42:FO43,FO45)</f>
        <v>#DIV/0!</v>
      </c>
      <c r="FP50" s="482">
        <f>MAX(FP12:FP18,FP20:FP25,FP27:FP31,FP33:FP36,FP38:FP40,FP42:FP43,FP45)</f>
        <v>0</v>
      </c>
      <c r="HA50" s="417"/>
      <c r="HB50" s="417" t="s">
        <v>0</v>
      </c>
      <c r="HC50" s="417"/>
      <c r="HD50" s="417" t="s">
        <v>0</v>
      </c>
      <c r="HE50" s="417"/>
      <c r="HF50" s="417" t="s">
        <v>0</v>
      </c>
      <c r="HG50" s="417"/>
      <c r="HH50" s="417" t="s">
        <v>0</v>
      </c>
      <c r="HI50" s="417"/>
      <c r="HJ50" s="417" t="s">
        <v>0</v>
      </c>
      <c r="HK50" s="417"/>
      <c r="HL50" s="417"/>
      <c r="HM50" s="417" t="s">
        <v>0</v>
      </c>
      <c r="HN50" s="417"/>
      <c r="HO50" s="417" t="s">
        <v>0</v>
      </c>
      <c r="HP50" s="417"/>
      <c r="HQ50" s="417" t="s">
        <v>0</v>
      </c>
      <c r="HR50" s="417"/>
      <c r="HS50" s="417"/>
      <c r="HT50" s="417" t="s">
        <v>0</v>
      </c>
      <c r="HU50" s="417"/>
      <c r="HV50" s="417" t="s">
        <v>0</v>
      </c>
      <c r="HW50" s="417"/>
      <c r="HX50" s="417" t="s">
        <v>0</v>
      </c>
      <c r="HY50" s="417"/>
      <c r="HZ50" s="417"/>
      <c r="IA50" s="417" t="s">
        <v>0</v>
      </c>
      <c r="IB50" s="417"/>
      <c r="IC50" s="417" t="s">
        <v>0</v>
      </c>
      <c r="ID50" s="417"/>
      <c r="IE50" s="417" t="s">
        <v>0</v>
      </c>
      <c r="IF50" s="482">
        <f>MIN(IF12:IF18,IF20:IF25,IF27:IF31,IF33:IF36,IF38:IF40,IF42:IF43,IF45)</f>
        <v>0</v>
      </c>
      <c r="IG50" s="482" t="e">
        <f>AVERAGE(IG12:IG18,IG20:IG25,IG27:IG31,IG33:IG36,IG38:IG40,IG42:IG43,IG45)</f>
        <v>#DIV/0!</v>
      </c>
      <c r="IH50" s="482">
        <f>MAX(IH12:IH18,IH20:IH25,IH27:IH31,IH33:IH36,IH38:IH40,IH42:IH43,IH45)</f>
        <v>0</v>
      </c>
    </row>
    <row r="51" spans="1:275" ht="15.75" thickBot="1" x14ac:dyDescent="0.3">
      <c r="N51" t="s">
        <v>0</v>
      </c>
      <c r="CJ51" s="417"/>
      <c r="CL51" s="465">
        <v>3.1399999999999997E-2</v>
      </c>
      <c r="CM51" s="467">
        <v>3.8E-3</v>
      </c>
      <c r="CN51" s="539">
        <v>1.6299999999999999E-2</v>
      </c>
      <c r="CO51" s="529">
        <v>3.6499999999999998E-2</v>
      </c>
      <c r="CP51" s="539">
        <v>4.3299999999999998E-2</v>
      </c>
      <c r="CR51" s="417"/>
      <c r="CS51" s="531">
        <v>2.3699999999999999E-2</v>
      </c>
      <c r="CT51" s="531">
        <v>3.4200000000000001E-2</v>
      </c>
      <c r="CU51" s="539">
        <v>1.52E-2</v>
      </c>
      <c r="CV51" s="531">
        <v>1.5699999999999999E-2</v>
      </c>
      <c r="CW51" s="531">
        <v>4.7500000000000001E-2</v>
      </c>
      <c r="CY51" s="417"/>
      <c r="CZ51" s="539">
        <v>5.57E-2</v>
      </c>
      <c r="DA51" s="529">
        <v>5.8299999999999998E-2</v>
      </c>
      <c r="DB51" s="529">
        <v>6.5000000000000002E-2</v>
      </c>
      <c r="DC51" s="529">
        <v>8.9800000000000005E-2</v>
      </c>
      <c r="DD51" s="529">
        <v>7.0900000000000005E-2</v>
      </c>
      <c r="DF51" s="417"/>
      <c r="DG51" s="529">
        <v>0.11020000000000001</v>
      </c>
      <c r="DH51" s="417"/>
      <c r="DI51" s="578">
        <v>7.0499999999999993E-2</v>
      </c>
      <c r="DJ51" s="529">
        <v>0.1106</v>
      </c>
      <c r="DK51" s="529">
        <v>0.12570000000000001</v>
      </c>
      <c r="DM51" s="417"/>
      <c r="DN51" s="5"/>
      <c r="DO51" s="464" t="s">
        <v>150</v>
      </c>
      <c r="DP51" s="428" t="s">
        <v>190</v>
      </c>
      <c r="DQ51" s="467" t="s">
        <v>146</v>
      </c>
      <c r="EG51" t="s">
        <v>0</v>
      </c>
      <c r="EH51" t="s">
        <v>0</v>
      </c>
      <c r="EI51" s="417"/>
      <c r="EK51" s="417"/>
      <c r="EM51" s="417"/>
      <c r="EO51" s="417"/>
      <c r="EQ51" s="417"/>
      <c r="ES51" s="417"/>
      <c r="ET51" s="417"/>
      <c r="EV51" s="417"/>
      <c r="EX51" s="417"/>
      <c r="EZ51" s="417"/>
      <c r="FA51" s="417"/>
      <c r="FC51" s="417"/>
      <c r="FE51" s="417"/>
      <c r="FG51" s="417"/>
      <c r="FH51" s="417"/>
      <c r="FJ51" s="417"/>
      <c r="FL51" s="417"/>
      <c r="FM51" s="5"/>
      <c r="FN51" s="500"/>
      <c r="FO51" s="428" t="s">
        <v>190</v>
      </c>
      <c r="FP51" s="500"/>
      <c r="GY51" t="s">
        <v>0</v>
      </c>
      <c r="GZ51" t="s">
        <v>0</v>
      </c>
      <c r="HA51" s="417"/>
      <c r="HC51" s="417"/>
      <c r="HE51" s="417"/>
      <c r="HG51" s="417"/>
      <c r="HI51" s="417"/>
      <c r="HK51" s="417"/>
      <c r="HL51" s="417"/>
      <c r="HN51" s="417"/>
      <c r="HP51" s="417"/>
      <c r="HR51" s="417"/>
      <c r="HS51" s="417"/>
      <c r="HU51" s="417"/>
      <c r="HW51" s="417"/>
      <c r="HY51" s="417"/>
      <c r="HZ51" s="417"/>
      <c r="IB51" s="417"/>
      <c r="ID51" s="417"/>
      <c r="IE51" s="5"/>
      <c r="IF51" s="500"/>
      <c r="IG51" s="428" t="s">
        <v>190</v>
      </c>
      <c r="IH51" s="500"/>
    </row>
    <row r="52" spans="1:275" ht="15.75" thickBot="1" x14ac:dyDescent="0.3">
      <c r="CJ52" s="417"/>
      <c r="CK52" s="417" t="s">
        <v>0</v>
      </c>
      <c r="CL52" s="467">
        <v>9.4000000000000004E-3</v>
      </c>
      <c r="CM52" s="461">
        <v>-2.8E-3</v>
      </c>
      <c r="CN52" s="529">
        <v>7.6E-3</v>
      </c>
      <c r="CO52" s="533">
        <v>2.1499999999999998E-2</v>
      </c>
      <c r="CP52" s="531">
        <v>-2.8999999999999998E-3</v>
      </c>
      <c r="CQ52" s="417" t="s">
        <v>0</v>
      </c>
      <c r="CR52" s="417"/>
      <c r="CS52" s="539">
        <v>2.1000000000000001E-2</v>
      </c>
      <c r="CT52" s="539">
        <v>2.52E-2</v>
      </c>
      <c r="CU52" s="531">
        <v>1.5100000000000001E-2</v>
      </c>
      <c r="CV52" s="539">
        <v>-8.3000000000000001E-3</v>
      </c>
      <c r="CW52" s="539">
        <v>3.6600000000000001E-2</v>
      </c>
      <c r="CX52" s="417" t="s">
        <v>0</v>
      </c>
      <c r="CY52" s="417"/>
      <c r="CZ52" s="531">
        <v>3.1E-2</v>
      </c>
      <c r="DA52" s="531">
        <v>2.0799999999999999E-2</v>
      </c>
      <c r="DB52" s="531">
        <v>3.4700000000000002E-2</v>
      </c>
      <c r="DC52" s="531">
        <v>5.7000000000000002E-3</v>
      </c>
      <c r="DD52" s="531">
        <v>4.8899999999999999E-2</v>
      </c>
      <c r="DE52" s="417" t="s">
        <v>0</v>
      </c>
      <c r="DF52" s="417"/>
      <c r="DG52" s="533">
        <v>2.7099999999999999E-2</v>
      </c>
      <c r="DH52" s="417"/>
      <c r="DI52" s="579">
        <v>4.2099999999999999E-2</v>
      </c>
      <c r="DJ52" s="531">
        <v>3.9199999999999999E-2</v>
      </c>
      <c r="DK52" s="531">
        <v>2.3300000000000001E-2</v>
      </c>
      <c r="DL52" s="417" t="s">
        <v>0</v>
      </c>
      <c r="DM52" s="417"/>
      <c r="DN52" s="417" t="s">
        <v>0</v>
      </c>
      <c r="DO52" s="428" t="s">
        <v>115</v>
      </c>
      <c r="DP52" s="428" t="s">
        <v>191</v>
      </c>
      <c r="DQ52" s="428" t="s">
        <v>124</v>
      </c>
      <c r="EG52" t="s">
        <v>0</v>
      </c>
      <c r="EI52" s="417"/>
      <c r="EJ52" s="417" t="s">
        <v>0</v>
      </c>
      <c r="EK52" s="417"/>
      <c r="EL52" s="417" t="s">
        <v>0</v>
      </c>
      <c r="EM52" s="417"/>
      <c r="EN52" s="417" t="s">
        <v>0</v>
      </c>
      <c r="EO52" s="417"/>
      <c r="EP52" s="417" t="s">
        <v>0</v>
      </c>
      <c r="EQ52" s="417"/>
      <c r="ER52" s="417" t="s">
        <v>0</v>
      </c>
      <c r="ES52" s="417"/>
      <c r="ET52" s="417"/>
      <c r="EU52" s="417" t="s">
        <v>0</v>
      </c>
      <c r="EV52" s="417"/>
      <c r="EW52" s="417" t="s">
        <v>0</v>
      </c>
      <c r="EX52" s="417"/>
      <c r="EY52" s="417" t="s">
        <v>0</v>
      </c>
      <c r="EZ52" s="417"/>
      <c r="FA52" s="417"/>
      <c r="FB52" s="417" t="s">
        <v>0</v>
      </c>
      <c r="FC52" s="417"/>
      <c r="FD52" s="417" t="s">
        <v>0</v>
      </c>
      <c r="FE52" s="417"/>
      <c r="FF52" s="417" t="s">
        <v>0</v>
      </c>
      <c r="FG52" s="417"/>
      <c r="FH52" s="417"/>
      <c r="FI52" s="417" t="s">
        <v>0</v>
      </c>
      <c r="FJ52" s="417"/>
      <c r="FK52" s="417" t="s">
        <v>0</v>
      </c>
      <c r="FL52" s="417"/>
      <c r="FM52" s="417" t="s">
        <v>0</v>
      </c>
      <c r="FN52" s="428"/>
      <c r="FO52" s="428" t="s">
        <v>191</v>
      </c>
      <c r="FP52" s="428"/>
      <c r="GY52" t="s">
        <v>0</v>
      </c>
      <c r="HA52" s="417"/>
      <c r="HB52" s="417" t="s">
        <v>0</v>
      </c>
      <c r="HC52" s="417"/>
      <c r="HD52" s="417" t="s">
        <v>0</v>
      </c>
      <c r="HE52" s="417"/>
      <c r="HF52" s="417" t="s">
        <v>0</v>
      </c>
      <c r="HG52" s="417"/>
      <c r="HH52" s="417" t="s">
        <v>0</v>
      </c>
      <c r="HI52" s="417"/>
      <c r="HJ52" s="417" t="s">
        <v>0</v>
      </c>
      <c r="HK52" s="417"/>
      <c r="HL52" s="417"/>
      <c r="HM52" s="417" t="s">
        <v>0</v>
      </c>
      <c r="HN52" s="417"/>
      <c r="HO52" s="417" t="s">
        <v>0</v>
      </c>
      <c r="HP52" s="417"/>
      <c r="HQ52" s="417" t="s">
        <v>0</v>
      </c>
      <c r="HR52" s="417"/>
      <c r="HS52" s="417"/>
      <c r="HT52" s="417" t="s">
        <v>0</v>
      </c>
      <c r="HU52" s="417"/>
      <c r="HV52" s="417" t="s">
        <v>0</v>
      </c>
      <c r="HW52" s="417"/>
      <c r="HX52" s="417" t="s">
        <v>0</v>
      </c>
      <c r="HY52" s="417"/>
      <c r="HZ52" s="417"/>
      <c r="IA52" s="417" t="s">
        <v>0</v>
      </c>
      <c r="IB52" s="417"/>
      <c r="IC52" s="417" t="s">
        <v>0</v>
      </c>
      <c r="ID52" s="417"/>
      <c r="IE52" s="417" t="s">
        <v>0</v>
      </c>
      <c r="IF52" s="428"/>
      <c r="IG52" s="428" t="s">
        <v>191</v>
      </c>
      <c r="IH52" s="428"/>
    </row>
    <row r="53" spans="1:275" ht="15.75" thickBot="1" x14ac:dyDescent="0.3">
      <c r="BJ53" t="s">
        <v>0</v>
      </c>
      <c r="BN53" t="s">
        <v>0</v>
      </c>
      <c r="CJ53" s="417"/>
      <c r="CK53" t="s">
        <v>0</v>
      </c>
      <c r="CL53" s="490">
        <v>-1.77E-2</v>
      </c>
      <c r="CM53" s="465">
        <v>-1.14E-2</v>
      </c>
      <c r="CN53" s="531">
        <v>4.4000000000000003E-3</v>
      </c>
      <c r="CO53" s="531">
        <v>-2.8E-3</v>
      </c>
      <c r="CP53" s="533">
        <v>-5.4000000000000003E-3</v>
      </c>
      <c r="CQ53" t="s">
        <v>0</v>
      </c>
      <c r="CR53" s="417"/>
      <c r="CS53" s="523">
        <v>1.06E-2</v>
      </c>
      <c r="CT53" s="523">
        <v>2.2200000000000001E-2</v>
      </c>
      <c r="CU53" s="523">
        <v>-1.67E-2</v>
      </c>
      <c r="CV53" s="523">
        <v>-1.61E-2</v>
      </c>
      <c r="CW53" s="521">
        <v>-2.3E-2</v>
      </c>
      <c r="CX53" t="s">
        <v>0</v>
      </c>
      <c r="CY53" s="417"/>
      <c r="CZ53" s="533">
        <v>-3.6299999999999999E-2</v>
      </c>
      <c r="DA53" s="523">
        <v>-1.23E-2</v>
      </c>
      <c r="DB53" s="533">
        <v>-1.95E-2</v>
      </c>
      <c r="DC53" s="533">
        <v>-1.6E-2</v>
      </c>
      <c r="DD53" s="533">
        <v>1.24E-2</v>
      </c>
      <c r="DE53" t="s">
        <v>0</v>
      </c>
      <c r="DF53" s="417"/>
      <c r="DG53" s="531">
        <v>1.9199999999999998E-2</v>
      </c>
      <c r="DH53" s="417"/>
      <c r="DI53" s="580">
        <v>7.7000000000000002E-3</v>
      </c>
      <c r="DJ53" s="533">
        <v>-3.5000000000000001E-3</v>
      </c>
      <c r="DK53" s="533">
        <v>1.37E-2</v>
      </c>
      <c r="DL53" t="s">
        <v>0</v>
      </c>
      <c r="DM53" s="417"/>
      <c r="DN53" s="5" t="s">
        <v>0</v>
      </c>
      <c r="DO53" s="434" t="s">
        <v>171</v>
      </c>
      <c r="DP53" s="434" t="s">
        <v>170</v>
      </c>
      <c r="DQ53" s="434" t="s">
        <v>172</v>
      </c>
      <c r="EG53" t="s">
        <v>0</v>
      </c>
      <c r="EI53" s="417"/>
      <c r="EJ53" t="s">
        <v>0</v>
      </c>
      <c r="EK53" s="417"/>
      <c r="EL53" t="s">
        <v>0</v>
      </c>
      <c r="EM53" s="417"/>
      <c r="EN53" t="s">
        <v>0</v>
      </c>
      <c r="EO53" s="417"/>
      <c r="EP53" t="s">
        <v>0</v>
      </c>
      <c r="EQ53" s="417"/>
      <c r="ER53" t="s">
        <v>0</v>
      </c>
      <c r="ES53" s="417"/>
      <c r="ET53" s="417"/>
      <c r="EU53" t="s">
        <v>0</v>
      </c>
      <c r="EV53" s="417"/>
      <c r="EW53" t="s">
        <v>0</v>
      </c>
      <c r="EX53" s="417"/>
      <c r="EY53" t="s">
        <v>0</v>
      </c>
      <c r="EZ53" s="417"/>
      <c r="FA53" s="417"/>
      <c r="FB53" t="s">
        <v>0</v>
      </c>
      <c r="FC53" s="417"/>
      <c r="FD53" t="s">
        <v>0</v>
      </c>
      <c r="FE53" s="417"/>
      <c r="FF53" t="s">
        <v>0</v>
      </c>
      <c r="FG53" s="417"/>
      <c r="FH53" s="417"/>
      <c r="FI53" t="s">
        <v>0</v>
      </c>
      <c r="FJ53" s="417"/>
      <c r="FK53" t="s">
        <v>0</v>
      </c>
      <c r="FL53" s="417"/>
      <c r="FM53" s="5" t="s">
        <v>0</v>
      </c>
      <c r="FN53" s="434" t="s">
        <v>171</v>
      </c>
      <c r="FO53" s="434" t="s">
        <v>170</v>
      </c>
      <c r="FP53" s="434" t="s">
        <v>172</v>
      </c>
      <c r="GY53" t="s">
        <v>0</v>
      </c>
      <c r="HA53" s="417"/>
      <c r="HB53" t="s">
        <v>0</v>
      </c>
      <c r="HC53" s="417"/>
      <c r="HD53" t="s">
        <v>0</v>
      </c>
      <c r="HE53" s="417"/>
      <c r="HF53" t="s">
        <v>0</v>
      </c>
      <c r="HG53" s="417"/>
      <c r="HH53" t="s">
        <v>0</v>
      </c>
      <c r="HI53" s="417"/>
      <c r="HJ53" t="s">
        <v>0</v>
      </c>
      <c r="HK53" s="417"/>
      <c r="HL53" s="417"/>
      <c r="HM53" t="s">
        <v>0</v>
      </c>
      <c r="HN53" s="417"/>
      <c r="HO53" t="s">
        <v>0</v>
      </c>
      <c r="HP53" s="417"/>
      <c r="HQ53" t="s">
        <v>0</v>
      </c>
      <c r="HR53" s="417"/>
      <c r="HS53" s="417"/>
      <c r="HT53" t="s">
        <v>0</v>
      </c>
      <c r="HU53" s="417"/>
      <c r="HV53" t="s">
        <v>0</v>
      </c>
      <c r="HW53" s="417"/>
      <c r="HX53" t="s">
        <v>0</v>
      </c>
      <c r="HY53" s="417"/>
      <c r="HZ53" s="417"/>
      <c r="IA53" t="s">
        <v>0</v>
      </c>
      <c r="IB53" s="417"/>
      <c r="IC53" t="s">
        <v>0</v>
      </c>
      <c r="ID53" s="417"/>
      <c r="IE53" s="5" t="s">
        <v>0</v>
      </c>
      <c r="IF53" s="434" t="s">
        <v>171</v>
      </c>
      <c r="IG53" s="434" t="s">
        <v>170</v>
      </c>
      <c r="IH53" s="434" t="s">
        <v>172</v>
      </c>
    </row>
    <row r="54" spans="1:275" ht="15.75" thickBot="1" x14ac:dyDescent="0.3">
      <c r="CJ54" s="417"/>
      <c r="CK54" s="417"/>
      <c r="CL54" s="463">
        <v>-2.0199999999999999E-2</v>
      </c>
      <c r="CM54" s="490">
        <v>-1.46E-2</v>
      </c>
      <c r="CN54" s="533">
        <v>-4.1999999999999997E-3</v>
      </c>
      <c r="CO54" s="523">
        <v>-6.7999999999999996E-3</v>
      </c>
      <c r="CP54" s="521">
        <v>-2.1399999999999999E-2</v>
      </c>
      <c r="CQ54" s="417"/>
      <c r="CR54" s="417"/>
      <c r="CS54" s="521">
        <v>-4.3499999999999997E-2</v>
      </c>
      <c r="CT54" s="521">
        <v>-3.0499999999999999E-2</v>
      </c>
      <c r="CU54" s="521">
        <v>-3.0700000000000002E-2</v>
      </c>
      <c r="CV54" s="533">
        <v>-2.8799999999999999E-2</v>
      </c>
      <c r="CW54" s="533">
        <v>-0.04</v>
      </c>
      <c r="CX54" s="417"/>
      <c r="CY54" s="417"/>
      <c r="CZ54" s="521">
        <v>-5.4600000000000003E-2</v>
      </c>
      <c r="DA54" s="533">
        <v>-3.0300000000000001E-2</v>
      </c>
      <c r="DB54" s="523">
        <v>-7.8799999999999995E-2</v>
      </c>
      <c r="DC54" s="523">
        <v>-9.4100000000000003E-2</v>
      </c>
      <c r="DD54" s="523">
        <v>-0.13239999999999999</v>
      </c>
      <c r="DE54" s="417"/>
      <c r="DF54" s="417"/>
      <c r="DG54" s="523">
        <v>-0.13969999999999999</v>
      </c>
      <c r="DH54" s="417"/>
      <c r="DI54" s="523">
        <v>-0.1211</v>
      </c>
      <c r="DJ54" s="523">
        <v>-0.1394</v>
      </c>
      <c r="DK54" s="523">
        <v>-0.1472</v>
      </c>
      <c r="DL54" s="417"/>
      <c r="DM54" s="417"/>
      <c r="DN54" s="417"/>
      <c r="DO54" s="482">
        <f>MIN(DO19,DO26,DO32,DO37,DO41,DO44,DO46,DO47)</f>
        <v>-7.6799999999999993E-2</v>
      </c>
      <c r="DP54" s="482">
        <f>AVERAGE(DP19,DP26,DP32,DP37,DP41,DP44,DP46,DP47)</f>
        <v>0</v>
      </c>
      <c r="DQ54" s="482">
        <f>MAX(DQ19,DQ26,DQ32,DQ37,DQ41,DQ44,DQ46,DQ47)</f>
        <v>6.770000000000001E-2</v>
      </c>
      <c r="DR54" t="s">
        <v>0</v>
      </c>
      <c r="EG54" t="s">
        <v>0</v>
      </c>
      <c r="EI54" s="417"/>
      <c r="EJ54" s="417"/>
      <c r="EK54" s="417"/>
      <c r="EL54" s="417"/>
      <c r="EM54" s="417"/>
      <c r="EN54" s="417"/>
      <c r="EO54" s="417"/>
      <c r="EP54" s="417"/>
      <c r="EQ54" s="417"/>
      <c r="ER54" s="417"/>
      <c r="ES54" s="417"/>
      <c r="ET54" s="417"/>
      <c r="EU54" s="417"/>
      <c r="EV54" s="417"/>
      <c r="EW54" s="417"/>
      <c r="EX54" s="417"/>
      <c r="EY54" s="417"/>
      <c r="EZ54" s="417"/>
      <c r="FA54" s="417"/>
      <c r="FB54" s="417"/>
      <c r="FC54" s="417"/>
      <c r="FD54" s="417"/>
      <c r="FE54" s="417"/>
      <c r="FF54" s="417"/>
      <c r="FG54" s="417"/>
      <c r="FH54" s="417"/>
      <c r="FI54" s="417"/>
      <c r="FJ54" s="417"/>
      <c r="FK54" s="417"/>
      <c r="FL54" s="417"/>
      <c r="FM54" s="417"/>
      <c r="FN54" s="482">
        <f>MIN(FN19,FN26,FN32,FN37,FN41,FN44,FN46,FN47)</f>
        <v>0</v>
      </c>
      <c r="FO54" s="482">
        <f>AVERAGE(FO19,FO26,FO32,FO37,FO41,FO44,FO46,FO47)</f>
        <v>0</v>
      </c>
      <c r="FP54" s="482">
        <f>MAX(FP19,FP26,FP32,FP37,FP41,FP44,FP46,FP47)</f>
        <v>0</v>
      </c>
      <c r="GM54" t="s">
        <v>0</v>
      </c>
      <c r="GY54" t="s">
        <v>0</v>
      </c>
      <c r="HA54" s="417"/>
      <c r="HB54" s="417"/>
      <c r="HC54" s="417"/>
      <c r="HD54" s="417"/>
      <c r="HE54" s="417"/>
      <c r="HF54" s="417"/>
      <c r="HG54" s="417"/>
      <c r="HH54" s="417"/>
      <c r="HI54" s="417"/>
      <c r="HJ54" s="417"/>
      <c r="HK54" s="417"/>
      <c r="HL54" s="417"/>
      <c r="HM54" s="417"/>
      <c r="HN54" s="417"/>
      <c r="HO54" s="417"/>
      <c r="HP54" s="417"/>
      <c r="HQ54" s="417"/>
      <c r="HR54" s="417"/>
      <c r="HS54" s="417"/>
      <c r="HT54" s="417"/>
      <c r="HU54" s="417"/>
      <c r="HV54" s="417"/>
      <c r="HW54" s="417"/>
      <c r="HX54" s="417"/>
      <c r="HY54" s="417"/>
      <c r="HZ54" s="417"/>
      <c r="IA54" s="417"/>
      <c r="IB54" s="417"/>
      <c r="IC54" s="417"/>
      <c r="ID54" s="417"/>
      <c r="IE54" s="417"/>
      <c r="IF54" s="482">
        <f>MIN(IF19,IF26,IF32,IF37,IF41,IF44,IF46,IF47)</f>
        <v>0</v>
      </c>
      <c r="IG54" s="482">
        <f>AVERAGE(IG19,IG26,IG32,IG37,IG41,IG44,IG46,IG47)</f>
        <v>0</v>
      </c>
      <c r="IH54" s="482">
        <f>MAX(IH19,IH26,IH32,IH37,IH41,IH44,IH46,IH47)</f>
        <v>0</v>
      </c>
      <c r="JE54" t="s">
        <v>0</v>
      </c>
    </row>
    <row r="55" spans="1:275" ht="15.75" thickBot="1" x14ac:dyDescent="0.3">
      <c r="CJ55" s="417"/>
      <c r="CK55" s="417"/>
      <c r="CL55" s="464">
        <v>-3.4200000000000001E-2</v>
      </c>
      <c r="CM55" s="463">
        <v>-1.8800000000000001E-2</v>
      </c>
      <c r="CN55" s="521">
        <v>-3.73E-2</v>
      </c>
      <c r="CO55" s="521">
        <v>-5.9700000000000003E-2</v>
      </c>
      <c r="CP55" s="523">
        <v>-2.8799999999999999E-2</v>
      </c>
      <c r="CQ55" s="590"/>
      <c r="CR55" s="417"/>
      <c r="CS55" s="533">
        <v>-8.2199999999999995E-2</v>
      </c>
      <c r="CT55" s="525">
        <v>-0.1048</v>
      </c>
      <c r="CU55" s="533">
        <v>-5.0700000000000002E-2</v>
      </c>
      <c r="CV55" s="521">
        <v>-3.0800000000000001E-2</v>
      </c>
      <c r="CW55" s="523">
        <v>-5.4800000000000001E-2</v>
      </c>
      <c r="CX55" s="417"/>
      <c r="CY55" s="417"/>
      <c r="CZ55" s="523">
        <v>-5.7000000000000002E-2</v>
      </c>
      <c r="DA55" s="521">
        <v>-9.8500000000000004E-2</v>
      </c>
      <c r="DB55" s="521">
        <v>-8.3299999999999999E-2</v>
      </c>
      <c r="DC55" s="521">
        <v>-0.1226</v>
      </c>
      <c r="DD55" s="521">
        <v>-0.1336</v>
      </c>
      <c r="DE55" s="417"/>
      <c r="DF55" s="417"/>
      <c r="DG55" s="521">
        <v>-0.15989999999999999</v>
      </c>
      <c r="DH55" s="417"/>
      <c r="DI55" s="521">
        <v>-0.1231</v>
      </c>
      <c r="DJ55" s="521">
        <v>-0.14319999999999999</v>
      </c>
      <c r="DK55" s="521">
        <v>-0.17280000000000001</v>
      </c>
      <c r="DL55" s="417"/>
      <c r="DM55" s="417"/>
      <c r="DN55" s="417" t="s">
        <v>0</v>
      </c>
      <c r="DO55" s="464" t="s">
        <v>9</v>
      </c>
      <c r="DP55" s="428" t="s">
        <v>30</v>
      </c>
      <c r="DQ55" s="464" t="s">
        <v>9</v>
      </c>
      <c r="DU55" t="s">
        <v>0</v>
      </c>
      <c r="EG55" t="s">
        <v>0</v>
      </c>
      <c r="EI55" s="417"/>
      <c r="EJ55" s="417"/>
      <c r="EK55" s="417"/>
      <c r="EL55" s="417"/>
      <c r="EM55" s="417"/>
      <c r="EN55" s="417"/>
      <c r="EO55" s="417"/>
      <c r="EP55" s="417"/>
      <c r="EQ55" s="417"/>
      <c r="ER55" s="417"/>
      <c r="ES55" s="417"/>
      <c r="ET55" s="417"/>
      <c r="EU55" s="417"/>
      <c r="EV55" s="417"/>
      <c r="EW55" s="417"/>
      <c r="EX55" s="417"/>
      <c r="EY55" s="417"/>
      <c r="EZ55" s="417"/>
      <c r="FA55" s="417"/>
      <c r="FB55" s="417"/>
      <c r="FC55" s="417"/>
      <c r="FD55" s="417"/>
      <c r="FE55" s="417"/>
      <c r="FF55" s="417"/>
      <c r="FG55" s="417"/>
      <c r="FH55" s="417"/>
      <c r="FI55" s="417"/>
      <c r="FJ55" s="417"/>
      <c r="FK55" s="417"/>
      <c r="FL55" s="417"/>
      <c r="FM55" s="417"/>
      <c r="FN55" s="500"/>
      <c r="FO55" s="428" t="s">
        <v>30</v>
      </c>
      <c r="FP55" s="500"/>
      <c r="GY55" t="s">
        <v>0</v>
      </c>
      <c r="HA55" s="417"/>
      <c r="HB55" s="417"/>
      <c r="HC55" s="417"/>
      <c r="HD55" s="417"/>
      <c r="HE55" s="417"/>
      <c r="HF55" s="417"/>
      <c r="HG55" s="417"/>
      <c r="HH55" s="417"/>
      <c r="HI55" s="417"/>
      <c r="HJ55" s="417"/>
      <c r="HK55" s="417"/>
      <c r="HL55" s="417"/>
      <c r="HM55" s="417"/>
      <c r="HN55" s="417"/>
      <c r="HO55" s="417"/>
      <c r="HP55" s="417"/>
      <c r="HQ55" s="417"/>
      <c r="HR55" s="417"/>
      <c r="HS55" s="417"/>
      <c r="HT55" s="417"/>
      <c r="HU55" s="417"/>
      <c r="HV55" s="417"/>
      <c r="HW55" s="417"/>
      <c r="HX55" s="417"/>
      <c r="HY55" s="417"/>
      <c r="HZ55" s="417"/>
      <c r="IA55" s="417"/>
      <c r="IB55" s="417"/>
      <c r="IC55" s="417"/>
      <c r="ID55" s="417"/>
      <c r="IE55" s="417"/>
      <c r="IF55" s="500"/>
      <c r="IG55" s="428" t="s">
        <v>30</v>
      </c>
      <c r="IH55" s="500"/>
    </row>
    <row r="56" spans="1:275" ht="15.75" thickBot="1" x14ac:dyDescent="0.3">
      <c r="CJ56" s="436"/>
      <c r="CK56" s="436" t="s">
        <v>0</v>
      </c>
      <c r="CL56" s="707">
        <v>-3.7100000000000001E-2</v>
      </c>
      <c r="CM56" s="708">
        <v>-3.8199999999999998E-2</v>
      </c>
      <c r="CN56" s="717">
        <v>-6.1800000000000001E-2</v>
      </c>
      <c r="CO56" s="717">
        <v>-0.1055</v>
      </c>
      <c r="CP56" s="717">
        <v>-0.14249999999999999</v>
      </c>
      <c r="CQ56" s="455" t="s">
        <v>0</v>
      </c>
      <c r="CR56" s="436"/>
      <c r="CS56" s="717">
        <v>-0.12720000000000001</v>
      </c>
      <c r="CT56" s="533">
        <v>-0.11840000000000001</v>
      </c>
      <c r="CU56" s="717">
        <v>-0.10580000000000001</v>
      </c>
      <c r="CV56" s="717">
        <v>-0.1009</v>
      </c>
      <c r="CW56" s="717">
        <v>-0.12520000000000001</v>
      </c>
      <c r="CX56" s="436" t="s">
        <v>0</v>
      </c>
      <c r="CY56" s="436"/>
      <c r="CZ56" s="717">
        <v>-0.13589999999999999</v>
      </c>
      <c r="DA56" s="717">
        <v>-0.1361</v>
      </c>
      <c r="DB56" s="717">
        <v>-0.18970000000000001</v>
      </c>
      <c r="DC56" s="525">
        <v>-0.2142</v>
      </c>
      <c r="DD56" s="525">
        <v>-0.25269999999999998</v>
      </c>
      <c r="DE56" s="436" t="s">
        <v>0</v>
      </c>
      <c r="DF56" s="436"/>
      <c r="DG56" s="525">
        <v>-0.26740000000000003</v>
      </c>
      <c r="DH56" s="436"/>
      <c r="DI56" s="525">
        <v>-0.2321</v>
      </c>
      <c r="DJ56" s="525">
        <v>-0.26300000000000001</v>
      </c>
      <c r="DK56" s="525">
        <v>-0.26650000000000001</v>
      </c>
      <c r="DL56" s="417" t="s">
        <v>0</v>
      </c>
      <c r="DM56" s="417"/>
      <c r="DN56" s="417" t="s">
        <v>0</v>
      </c>
      <c r="DO56" s="428"/>
      <c r="DP56" s="428" t="s">
        <v>192</v>
      </c>
      <c r="DQ56" s="428"/>
      <c r="DX56" t="s">
        <v>0</v>
      </c>
      <c r="EI56" s="417"/>
      <c r="EJ56" s="417" t="s">
        <v>0</v>
      </c>
      <c r="EK56" s="417"/>
      <c r="EL56" s="417" t="s">
        <v>0</v>
      </c>
      <c r="EM56" s="417"/>
      <c r="EN56" s="417" t="s">
        <v>0</v>
      </c>
      <c r="EO56" s="417"/>
      <c r="EP56" s="417" t="s">
        <v>0</v>
      </c>
      <c r="EQ56" s="417"/>
      <c r="ER56" s="417" t="s">
        <v>0</v>
      </c>
      <c r="ES56" s="417" t="s">
        <v>0</v>
      </c>
      <c r="ET56" s="417"/>
      <c r="EU56" s="417" t="s">
        <v>0</v>
      </c>
      <c r="EV56" s="417"/>
      <c r="EW56" s="417" t="s">
        <v>0</v>
      </c>
      <c r="EX56" s="417"/>
      <c r="EY56" s="417" t="s">
        <v>0</v>
      </c>
      <c r="EZ56" s="417" t="s">
        <v>0</v>
      </c>
      <c r="FA56" s="417"/>
      <c r="FB56" s="417" t="s">
        <v>0</v>
      </c>
      <c r="FC56" s="417"/>
      <c r="FD56" s="417" t="s">
        <v>0</v>
      </c>
      <c r="FE56" s="417"/>
      <c r="FF56" s="417" t="s">
        <v>0</v>
      </c>
      <c r="FG56" s="417"/>
      <c r="FH56" s="417"/>
      <c r="FI56" s="417" t="s">
        <v>0</v>
      </c>
      <c r="FJ56" s="417"/>
      <c r="FK56" s="417" t="s">
        <v>0</v>
      </c>
      <c r="FL56" s="417"/>
      <c r="FM56" s="417" t="s">
        <v>0</v>
      </c>
      <c r="FN56" s="428"/>
      <c r="FO56" s="428" t="s">
        <v>192</v>
      </c>
      <c r="FP56" s="428"/>
      <c r="HA56" s="417"/>
      <c r="HB56" s="417" t="s">
        <v>0</v>
      </c>
      <c r="HC56" s="417"/>
      <c r="HD56" s="417" t="s">
        <v>0</v>
      </c>
      <c r="HE56" s="417"/>
      <c r="HF56" s="417" t="s">
        <v>0</v>
      </c>
      <c r="HG56" s="417"/>
      <c r="HH56" s="436" t="s">
        <v>0</v>
      </c>
      <c r="HI56" s="436"/>
      <c r="HJ56" s="436" t="s">
        <v>0</v>
      </c>
      <c r="HK56" s="417" t="s">
        <v>0</v>
      </c>
      <c r="HL56" s="417"/>
      <c r="HM56" s="417" t="s">
        <v>0</v>
      </c>
      <c r="HN56" s="417"/>
      <c r="HO56" s="417" t="s">
        <v>0</v>
      </c>
      <c r="HP56" s="417"/>
      <c r="HQ56" s="417" t="s">
        <v>0</v>
      </c>
      <c r="HR56" s="417" t="s">
        <v>0</v>
      </c>
      <c r="HS56" s="417"/>
      <c r="HT56" s="417" t="s">
        <v>0</v>
      </c>
      <c r="HU56" s="417"/>
      <c r="HV56" s="417" t="s">
        <v>0</v>
      </c>
      <c r="HW56" s="417"/>
      <c r="HX56" s="417" t="s">
        <v>0</v>
      </c>
      <c r="HY56" s="417"/>
      <c r="HZ56" s="417"/>
      <c r="IA56" s="417" t="s">
        <v>0</v>
      </c>
      <c r="IB56" s="417"/>
      <c r="IC56" s="417" t="s">
        <v>0</v>
      </c>
      <c r="ID56" s="417"/>
      <c r="IE56" s="417" t="s">
        <v>0</v>
      </c>
      <c r="IF56" s="428"/>
      <c r="IG56" s="428" t="s">
        <v>192</v>
      </c>
      <c r="IH56" s="428"/>
    </row>
    <row r="57" spans="1:275" ht="15.75" thickBot="1" x14ac:dyDescent="0.3">
      <c r="B57" s="515"/>
      <c r="C57" s="516">
        <v>43405</v>
      </c>
      <c r="D57" s="517"/>
      <c r="E57" s="515"/>
      <c r="F57" s="516">
        <v>43406</v>
      </c>
      <c r="G57" s="661" t="s">
        <v>165</v>
      </c>
      <c r="H57" s="665"/>
      <c r="I57" s="666">
        <v>43409</v>
      </c>
      <c r="J57" s="667"/>
      <c r="K57" s="665"/>
      <c r="L57" s="666">
        <v>43410</v>
      </c>
      <c r="M57" s="667"/>
      <c r="N57" s="665"/>
      <c r="O57" s="666">
        <v>43411</v>
      </c>
      <c r="P57" s="667"/>
      <c r="Q57" s="665"/>
      <c r="R57" s="666">
        <v>43412</v>
      </c>
      <c r="S57" s="667"/>
      <c r="T57" s="665"/>
      <c r="U57" s="666">
        <v>43413</v>
      </c>
      <c r="V57" s="667"/>
      <c r="W57" s="668"/>
      <c r="X57" s="669">
        <v>43416</v>
      </c>
      <c r="Y57" s="670"/>
      <c r="Z57" s="668"/>
      <c r="AA57" s="669">
        <v>43417</v>
      </c>
      <c r="AB57" s="670"/>
      <c r="AC57" s="668"/>
      <c r="AD57" s="669">
        <v>43418</v>
      </c>
      <c r="AE57" s="670"/>
      <c r="AF57" s="668"/>
      <c r="AG57" s="669">
        <v>43419</v>
      </c>
      <c r="AH57" s="670"/>
      <c r="AI57" s="668"/>
      <c r="AJ57" s="669">
        <v>43420</v>
      </c>
      <c r="AK57" s="670"/>
      <c r="AL57" s="671"/>
      <c r="AM57" s="672">
        <v>43423</v>
      </c>
      <c r="AN57" s="673"/>
      <c r="AO57" s="671"/>
      <c r="AP57" s="672">
        <v>43424</v>
      </c>
      <c r="AQ57" s="673"/>
      <c r="AR57" s="671"/>
      <c r="AS57" s="672">
        <v>43425</v>
      </c>
      <c r="AT57" s="673"/>
      <c r="AU57" s="671"/>
      <c r="AV57" s="672">
        <v>43426</v>
      </c>
      <c r="AW57" s="673"/>
      <c r="AX57" s="671"/>
      <c r="AY57" s="672">
        <v>43427</v>
      </c>
      <c r="AZ57" s="673"/>
      <c r="BA57" s="515"/>
      <c r="BB57" s="516">
        <v>43430</v>
      </c>
      <c r="BC57" s="517"/>
      <c r="BD57" s="515"/>
      <c r="BE57" s="516">
        <v>43431</v>
      </c>
      <c r="BF57" s="517"/>
      <c r="BG57" s="515"/>
      <c r="BH57" s="516">
        <v>43432</v>
      </c>
      <c r="BI57" s="517"/>
      <c r="BJ57" s="515"/>
      <c r="BK57" s="617">
        <v>43433</v>
      </c>
      <c r="BL57" s="517"/>
      <c r="BM57" s="761"/>
      <c r="BN57" s="617">
        <v>43434</v>
      </c>
      <c r="BO57" s="517"/>
      <c r="BQ57" s="515"/>
      <c r="BR57" s="617">
        <v>43437</v>
      </c>
      <c r="BS57" s="517"/>
      <c r="BT57" s="515"/>
      <c r="BU57" s="516">
        <v>43438</v>
      </c>
      <c r="BV57" s="536"/>
      <c r="BW57" s="543"/>
      <c r="BX57" s="516">
        <v>43439</v>
      </c>
      <c r="BY57" s="517"/>
      <c r="BZ57" s="515"/>
      <c r="CA57" s="516">
        <v>43440</v>
      </c>
      <c r="CB57" s="517"/>
      <c r="CC57" s="515"/>
      <c r="CD57" s="516">
        <v>43441</v>
      </c>
      <c r="CE57" s="616" t="s">
        <v>165</v>
      </c>
      <c r="CF57" s="665"/>
      <c r="CG57" s="666">
        <v>43444</v>
      </c>
      <c r="CH57" s="750"/>
      <c r="CI57" s="665"/>
      <c r="CJ57" s="666">
        <v>43445</v>
      </c>
      <c r="CK57" s="667"/>
      <c r="CL57" s="665"/>
      <c r="CM57" s="764">
        <v>43446</v>
      </c>
      <c r="CN57" s="667"/>
      <c r="CO57" s="665"/>
      <c r="CP57" s="666">
        <v>43447</v>
      </c>
      <c r="CQ57" s="667"/>
      <c r="CR57" s="665"/>
      <c r="CS57" s="666">
        <v>43448</v>
      </c>
      <c r="CT57" s="667"/>
      <c r="CU57" s="668"/>
      <c r="CV57" s="669">
        <v>43451</v>
      </c>
      <c r="CW57" s="670"/>
      <c r="CX57" s="668"/>
      <c r="CY57" s="669">
        <v>43452</v>
      </c>
      <c r="CZ57" s="670"/>
      <c r="DA57" s="668"/>
      <c r="DB57" s="669">
        <v>43453</v>
      </c>
      <c r="DC57" s="670"/>
      <c r="DD57" s="668"/>
      <c r="DE57" s="669">
        <v>43454</v>
      </c>
      <c r="DF57" s="670"/>
      <c r="DG57" s="668"/>
      <c r="DH57" s="669">
        <v>43455</v>
      </c>
      <c r="DI57" s="670"/>
      <c r="DJ57" s="449"/>
      <c r="DK57" s="486">
        <v>43458</v>
      </c>
      <c r="DL57" s="477"/>
      <c r="DM57" s="476"/>
      <c r="DN57" s="486">
        <v>43459</v>
      </c>
      <c r="DO57" s="477"/>
      <c r="DP57" s="476"/>
      <c r="DQ57" s="486">
        <v>43460</v>
      </c>
      <c r="DR57" s="449"/>
      <c r="DS57" s="671"/>
      <c r="DT57" s="672">
        <v>43461</v>
      </c>
      <c r="DU57" s="673"/>
      <c r="DV57" s="449"/>
      <c r="DW57" s="486">
        <v>43462</v>
      </c>
      <c r="DX57" s="477"/>
      <c r="DY57" s="470"/>
      <c r="DZ57" s="483">
        <v>43465</v>
      </c>
      <c r="EA57" s="471"/>
      <c r="EB57" s="470"/>
      <c r="EC57" s="483"/>
      <c r="ED57" s="471"/>
      <c r="EF57" t="s">
        <v>0</v>
      </c>
      <c r="EG57" s="470"/>
      <c r="EH57" s="483">
        <v>43101</v>
      </c>
      <c r="EI57" s="471"/>
      <c r="EJ57" s="470"/>
      <c r="EK57" s="483">
        <v>43102</v>
      </c>
      <c r="EL57" s="498"/>
      <c r="EM57" s="499"/>
      <c r="EN57" s="483">
        <v>43103</v>
      </c>
      <c r="EO57" s="471"/>
      <c r="EP57" s="470"/>
      <c r="EQ57" s="483">
        <v>43104</v>
      </c>
      <c r="ER57" s="501" t="s">
        <v>165</v>
      </c>
      <c r="ES57" s="472"/>
      <c r="ET57" s="484">
        <v>43107</v>
      </c>
      <c r="EU57" s="502"/>
      <c r="EV57" s="496"/>
      <c r="EW57" s="484">
        <v>43108</v>
      </c>
      <c r="EX57" s="473"/>
      <c r="EY57" s="472"/>
      <c r="EZ57" s="484">
        <v>43109</v>
      </c>
      <c r="FA57" s="473"/>
      <c r="FB57" s="472"/>
      <c r="FC57" s="484">
        <v>43110</v>
      </c>
      <c r="FD57" s="473"/>
      <c r="FE57" s="472"/>
      <c r="FF57" s="484">
        <v>43111</v>
      </c>
      <c r="FG57" s="473"/>
      <c r="FH57" s="474"/>
      <c r="FI57" s="485">
        <v>43114</v>
      </c>
      <c r="FJ57" s="475"/>
      <c r="FK57" s="474"/>
      <c r="FL57" s="485">
        <v>43115</v>
      </c>
      <c r="FM57" s="475"/>
      <c r="FN57" s="474"/>
      <c r="FO57" s="485">
        <v>43116</v>
      </c>
      <c r="FP57" s="475"/>
      <c r="FQ57" s="474"/>
      <c r="FR57" s="485">
        <v>43117</v>
      </c>
      <c r="FS57" s="475"/>
      <c r="FT57" s="474"/>
      <c r="FU57" s="485">
        <v>43118</v>
      </c>
      <c r="FV57" s="475"/>
      <c r="FW57" s="476"/>
      <c r="FX57" s="486">
        <v>43121</v>
      </c>
      <c r="FY57" s="477"/>
      <c r="FZ57" s="476"/>
      <c r="GA57" s="486">
        <v>43122</v>
      </c>
      <c r="GB57" s="477"/>
      <c r="GC57" s="476"/>
      <c r="GD57" s="486">
        <v>43123</v>
      </c>
      <c r="GE57" s="477"/>
      <c r="GF57" s="476"/>
      <c r="GG57" s="486">
        <v>43124</v>
      </c>
      <c r="GH57" s="477"/>
      <c r="GI57" s="476"/>
      <c r="GJ57" s="486">
        <v>43125</v>
      </c>
      <c r="GK57" s="477"/>
      <c r="GL57" s="470"/>
      <c r="GM57" s="483">
        <v>43128</v>
      </c>
      <c r="GN57" s="471"/>
      <c r="GO57" s="470"/>
      <c r="GP57" s="483">
        <v>43129</v>
      </c>
      <c r="GQ57" s="471"/>
      <c r="GR57" s="470"/>
      <c r="GS57" s="483">
        <v>43130</v>
      </c>
      <c r="GT57" s="471"/>
      <c r="GU57" s="470"/>
      <c r="GV57" s="483">
        <v>43131</v>
      </c>
      <c r="GW57" s="471"/>
      <c r="GX57" t="s">
        <v>0</v>
      </c>
      <c r="GY57" s="470"/>
      <c r="GZ57" s="483">
        <v>43132</v>
      </c>
      <c r="HA57" s="501" t="s">
        <v>165</v>
      </c>
      <c r="HB57" s="472"/>
      <c r="HC57" s="484">
        <v>43135</v>
      </c>
      <c r="HD57" s="842"/>
      <c r="HE57" s="496"/>
      <c r="HF57" s="484">
        <v>43136</v>
      </c>
      <c r="HG57" s="473"/>
      <c r="HH57" s="472"/>
      <c r="HI57" s="484">
        <v>43137</v>
      </c>
      <c r="HJ57" s="843"/>
      <c r="HK57" s="496"/>
      <c r="HL57" s="484">
        <v>43138</v>
      </c>
      <c r="HM57" s="502"/>
      <c r="HN57" s="496"/>
      <c r="HO57" s="484">
        <v>43108</v>
      </c>
      <c r="HP57" s="473"/>
      <c r="HQ57" s="474"/>
      <c r="HR57" s="485">
        <v>43142</v>
      </c>
      <c r="HS57" s="475"/>
      <c r="HT57" s="474"/>
      <c r="HU57" s="485">
        <v>43143</v>
      </c>
      <c r="HV57" s="475"/>
      <c r="HW57" s="474"/>
      <c r="HX57" s="485">
        <v>43144</v>
      </c>
      <c r="HY57" s="475"/>
      <c r="HZ57" s="474"/>
      <c r="IA57" s="485">
        <v>43145</v>
      </c>
      <c r="IB57" s="475"/>
      <c r="IC57" s="474"/>
      <c r="ID57" s="485">
        <v>43146</v>
      </c>
      <c r="IE57" s="475"/>
      <c r="IF57" s="476"/>
      <c r="IG57" s="486">
        <v>43149</v>
      </c>
      <c r="IH57" s="477"/>
      <c r="II57" s="476"/>
      <c r="IJ57" s="486">
        <v>43150</v>
      </c>
      <c r="IK57" s="477"/>
      <c r="IL57" s="476"/>
      <c r="IM57" s="486">
        <v>43151</v>
      </c>
      <c r="IN57" s="477"/>
      <c r="IO57" s="476"/>
      <c r="IP57" s="486">
        <v>43152</v>
      </c>
      <c r="IQ57" s="477"/>
      <c r="IR57" s="476"/>
      <c r="IS57" s="486">
        <v>43153</v>
      </c>
      <c r="IT57" s="477"/>
      <c r="IU57" s="470"/>
      <c r="IV57" s="483">
        <v>43156</v>
      </c>
      <c r="IW57" s="471"/>
      <c r="IX57" s="470"/>
      <c r="IY57" s="483">
        <v>43157</v>
      </c>
      <c r="IZ57" s="471"/>
      <c r="JA57" s="470"/>
      <c r="JB57" s="483">
        <v>43158</v>
      </c>
      <c r="JC57" s="471"/>
      <c r="JD57" s="470"/>
      <c r="JE57" s="483">
        <v>43159</v>
      </c>
      <c r="JF57" s="471"/>
      <c r="JG57" s="472"/>
      <c r="JH57" s="484"/>
      <c r="JI57" s="473"/>
      <c r="JJ57" s="472"/>
      <c r="JK57" s="484"/>
      <c r="JL57" s="473"/>
      <c r="JM57" s="472"/>
      <c r="JN57" s="484"/>
      <c r="JO57" s="473"/>
    </row>
    <row r="58" spans="1:275" ht="15.75" thickBot="1" x14ac:dyDescent="0.3">
      <c r="B58" s="518" t="s">
        <v>161</v>
      </c>
      <c r="C58" s="428" t="s">
        <v>162</v>
      </c>
      <c r="D58" s="519" t="s">
        <v>163</v>
      </c>
      <c r="E58" s="518" t="s">
        <v>161</v>
      </c>
      <c r="F58" s="428" t="s">
        <v>162</v>
      </c>
      <c r="G58" s="519" t="s">
        <v>163</v>
      </c>
      <c r="H58" s="518" t="s">
        <v>161</v>
      </c>
      <c r="I58" s="428" t="s">
        <v>162</v>
      </c>
      <c r="J58" s="519" t="s">
        <v>163</v>
      </c>
      <c r="K58" s="518" t="s">
        <v>161</v>
      </c>
      <c r="L58" s="428" t="s">
        <v>162</v>
      </c>
      <c r="M58" s="519" t="s">
        <v>163</v>
      </c>
      <c r="N58" s="518" t="s">
        <v>161</v>
      </c>
      <c r="O58" s="428" t="s">
        <v>162</v>
      </c>
      <c r="P58" s="519" t="s">
        <v>163</v>
      </c>
      <c r="Q58" s="518" t="s">
        <v>161</v>
      </c>
      <c r="R58" s="428" t="s">
        <v>162</v>
      </c>
      <c r="S58" s="519" t="s">
        <v>163</v>
      </c>
      <c r="T58" s="518" t="s">
        <v>161</v>
      </c>
      <c r="U58" s="428" t="s">
        <v>162</v>
      </c>
      <c r="V58" s="519" t="s">
        <v>163</v>
      </c>
      <c r="W58" s="518" t="s">
        <v>161</v>
      </c>
      <c r="X58" s="428" t="s">
        <v>162</v>
      </c>
      <c r="Y58" s="519" t="s">
        <v>163</v>
      </c>
      <c r="Z58" s="518" t="s">
        <v>161</v>
      </c>
      <c r="AA58" s="428" t="s">
        <v>162</v>
      </c>
      <c r="AB58" s="519" t="s">
        <v>163</v>
      </c>
      <c r="AC58" s="518" t="s">
        <v>161</v>
      </c>
      <c r="AD58" s="428" t="s">
        <v>162</v>
      </c>
      <c r="AE58" s="519" t="s">
        <v>163</v>
      </c>
      <c r="AF58" s="518" t="s">
        <v>161</v>
      </c>
      <c r="AG58" s="428" t="s">
        <v>162</v>
      </c>
      <c r="AH58" s="519" t="s">
        <v>163</v>
      </c>
      <c r="AI58" s="518" t="s">
        <v>161</v>
      </c>
      <c r="AJ58" s="428" t="s">
        <v>162</v>
      </c>
      <c r="AK58" s="519" t="s">
        <v>163</v>
      </c>
      <c r="AL58" s="518" t="s">
        <v>161</v>
      </c>
      <c r="AM58" s="428" t="s">
        <v>162</v>
      </c>
      <c r="AN58" s="519" t="s">
        <v>163</v>
      </c>
      <c r="AO58" s="518" t="s">
        <v>161</v>
      </c>
      <c r="AP58" s="428" t="s">
        <v>162</v>
      </c>
      <c r="AQ58" s="519" t="s">
        <v>163</v>
      </c>
      <c r="AR58" s="518" t="s">
        <v>161</v>
      </c>
      <c r="AS58" s="428" t="s">
        <v>162</v>
      </c>
      <c r="AT58" s="519" t="s">
        <v>163</v>
      </c>
      <c r="AU58" s="518" t="s">
        <v>161</v>
      </c>
      <c r="AV58" s="428" t="s">
        <v>162</v>
      </c>
      <c r="AW58" s="519" t="s">
        <v>163</v>
      </c>
      <c r="AX58" s="518" t="s">
        <v>161</v>
      </c>
      <c r="AY58" s="428" t="s">
        <v>162</v>
      </c>
      <c r="AZ58" s="519" t="s">
        <v>163</v>
      </c>
      <c r="BA58" s="518" t="s">
        <v>161</v>
      </c>
      <c r="BB58" s="428" t="s">
        <v>162</v>
      </c>
      <c r="BC58" s="519" t="s">
        <v>163</v>
      </c>
      <c r="BD58" s="518" t="s">
        <v>161</v>
      </c>
      <c r="BE58" s="428" t="s">
        <v>162</v>
      </c>
      <c r="BF58" s="519" t="s">
        <v>163</v>
      </c>
      <c r="BG58" s="518" t="s">
        <v>161</v>
      </c>
      <c r="BH58" s="428" t="s">
        <v>162</v>
      </c>
      <c r="BI58" s="519" t="s">
        <v>163</v>
      </c>
      <c r="BJ58" s="518" t="s">
        <v>161</v>
      </c>
      <c r="BK58" s="428" t="s">
        <v>162</v>
      </c>
      <c r="BL58" s="519" t="s">
        <v>163</v>
      </c>
      <c r="BM58" s="518" t="s">
        <v>161</v>
      </c>
      <c r="BN58" s="428" t="s">
        <v>162</v>
      </c>
      <c r="BO58" s="519" t="s">
        <v>163</v>
      </c>
      <c r="BQ58" s="518" t="s">
        <v>161</v>
      </c>
      <c r="BR58" s="428" t="s">
        <v>162</v>
      </c>
      <c r="BS58" s="519" t="s">
        <v>163</v>
      </c>
      <c r="BT58" s="537" t="s">
        <v>161</v>
      </c>
      <c r="BU58" s="497" t="s">
        <v>162</v>
      </c>
      <c r="BV58" s="538" t="s">
        <v>163</v>
      </c>
      <c r="BW58" s="537" t="s">
        <v>161</v>
      </c>
      <c r="BX58" s="428" t="s">
        <v>162</v>
      </c>
      <c r="BY58" s="519" t="s">
        <v>163</v>
      </c>
      <c r="BZ58" s="518" t="s">
        <v>161</v>
      </c>
      <c r="CA58" s="428" t="s">
        <v>162</v>
      </c>
      <c r="CB58" s="519" t="s">
        <v>163</v>
      </c>
      <c r="CC58" s="518" t="s">
        <v>161</v>
      </c>
      <c r="CD58" s="428" t="s">
        <v>162</v>
      </c>
      <c r="CE58" s="519" t="s">
        <v>163</v>
      </c>
      <c r="CF58" s="518" t="s">
        <v>161</v>
      </c>
      <c r="CG58" s="428" t="s">
        <v>162</v>
      </c>
      <c r="CH58" s="574" t="s">
        <v>163</v>
      </c>
      <c r="CI58" s="518" t="s">
        <v>161</v>
      </c>
      <c r="CJ58" s="428" t="s">
        <v>162</v>
      </c>
      <c r="CK58" s="519" t="s">
        <v>163</v>
      </c>
      <c r="CL58" s="537" t="s">
        <v>161</v>
      </c>
      <c r="CM58" s="497" t="s">
        <v>162</v>
      </c>
      <c r="CN58" s="519" t="s">
        <v>163</v>
      </c>
      <c r="CO58" s="518" t="s">
        <v>161</v>
      </c>
      <c r="CP58" s="428" t="s">
        <v>162</v>
      </c>
      <c r="CQ58" s="519" t="s">
        <v>163</v>
      </c>
      <c r="CR58" s="518" t="s">
        <v>161</v>
      </c>
      <c r="CS58" s="428" t="s">
        <v>162</v>
      </c>
      <c r="CT58" s="519" t="s">
        <v>163</v>
      </c>
      <c r="CU58" s="518" t="s">
        <v>161</v>
      </c>
      <c r="CV58" s="428" t="s">
        <v>162</v>
      </c>
      <c r="CW58" s="519" t="s">
        <v>163</v>
      </c>
      <c r="CX58" s="518" t="s">
        <v>161</v>
      </c>
      <c r="CY58" s="428" t="s">
        <v>162</v>
      </c>
      <c r="CZ58" s="519" t="s">
        <v>163</v>
      </c>
      <c r="DA58" s="518" t="s">
        <v>161</v>
      </c>
      <c r="DB58" s="428" t="s">
        <v>162</v>
      </c>
      <c r="DC58" s="519" t="s">
        <v>163</v>
      </c>
      <c r="DD58" s="518" t="s">
        <v>161</v>
      </c>
      <c r="DE58" s="428" t="s">
        <v>162</v>
      </c>
      <c r="DF58" s="519" t="s">
        <v>163</v>
      </c>
      <c r="DG58" s="518" t="s">
        <v>161</v>
      </c>
      <c r="DH58" s="428" t="s">
        <v>162</v>
      </c>
      <c r="DI58" s="519" t="s">
        <v>163</v>
      </c>
      <c r="DJ58" s="512" t="s">
        <v>161</v>
      </c>
      <c r="DK58" s="428" t="s">
        <v>162</v>
      </c>
      <c r="DL58" s="428" t="s">
        <v>163</v>
      </c>
      <c r="DM58" s="428" t="s">
        <v>161</v>
      </c>
      <c r="DN58" s="428" t="s">
        <v>162</v>
      </c>
      <c r="DO58" s="428" t="s">
        <v>163</v>
      </c>
      <c r="DP58" s="428" t="s">
        <v>161</v>
      </c>
      <c r="DQ58" s="428" t="s">
        <v>162</v>
      </c>
      <c r="DR58" s="574" t="s">
        <v>163</v>
      </c>
      <c r="DS58" s="518" t="s">
        <v>161</v>
      </c>
      <c r="DT58" s="428" t="s">
        <v>162</v>
      </c>
      <c r="DU58" s="519" t="s">
        <v>163</v>
      </c>
      <c r="DV58" s="512" t="s">
        <v>161</v>
      </c>
      <c r="DW58" s="428" t="s">
        <v>162</v>
      </c>
      <c r="DX58" s="428" t="s">
        <v>163</v>
      </c>
      <c r="DY58" s="428" t="s">
        <v>161</v>
      </c>
      <c r="DZ58" s="428" t="s">
        <v>162</v>
      </c>
      <c r="EA58" s="428" t="s">
        <v>163</v>
      </c>
      <c r="EB58" s="428" t="s">
        <v>161</v>
      </c>
      <c r="EC58" s="428" t="s">
        <v>162</v>
      </c>
      <c r="ED58" s="428" t="s">
        <v>163</v>
      </c>
      <c r="EG58" s="428" t="s">
        <v>161</v>
      </c>
      <c r="EH58" s="428" t="s">
        <v>162</v>
      </c>
      <c r="EI58" s="428" t="s">
        <v>163</v>
      </c>
      <c r="EJ58" s="497" t="s">
        <v>161</v>
      </c>
      <c r="EK58" s="497" t="s">
        <v>162</v>
      </c>
      <c r="EL58" s="497" t="s">
        <v>163</v>
      </c>
      <c r="EM58" s="428" t="s">
        <v>161</v>
      </c>
      <c r="EN58" s="428" t="s">
        <v>162</v>
      </c>
      <c r="EO58" s="428" t="s">
        <v>163</v>
      </c>
      <c r="EP58" s="428" t="s">
        <v>161</v>
      </c>
      <c r="EQ58" s="428" t="s">
        <v>162</v>
      </c>
      <c r="ER58" s="428" t="s">
        <v>163</v>
      </c>
      <c r="ES58" s="497" t="s">
        <v>161</v>
      </c>
      <c r="ET58" s="497" t="s">
        <v>162</v>
      </c>
      <c r="EU58" s="497" t="s">
        <v>163</v>
      </c>
      <c r="EV58" s="428" t="s">
        <v>161</v>
      </c>
      <c r="EW58" s="428" t="s">
        <v>162</v>
      </c>
      <c r="EX58" s="428" t="s">
        <v>163</v>
      </c>
      <c r="EY58" s="428" t="s">
        <v>161</v>
      </c>
      <c r="EZ58" s="428" t="s">
        <v>162</v>
      </c>
      <c r="FA58" s="428" t="s">
        <v>163</v>
      </c>
      <c r="FB58" s="428" t="s">
        <v>161</v>
      </c>
      <c r="FC58" s="428" t="s">
        <v>162</v>
      </c>
      <c r="FD58" s="428" t="s">
        <v>163</v>
      </c>
      <c r="FE58" s="428" t="s">
        <v>161</v>
      </c>
      <c r="FF58" s="428" t="s">
        <v>162</v>
      </c>
      <c r="FG58" s="428" t="s">
        <v>163</v>
      </c>
      <c r="FH58" s="428" t="s">
        <v>161</v>
      </c>
      <c r="FI58" s="428" t="s">
        <v>162</v>
      </c>
      <c r="FJ58" s="428" t="s">
        <v>163</v>
      </c>
      <c r="FK58" s="428" t="s">
        <v>161</v>
      </c>
      <c r="FL58" s="428" t="s">
        <v>162</v>
      </c>
      <c r="FM58" s="428" t="s">
        <v>163</v>
      </c>
      <c r="FN58" s="428" t="s">
        <v>161</v>
      </c>
      <c r="FO58" s="428" t="s">
        <v>162</v>
      </c>
      <c r="FP58" s="428" t="s">
        <v>163</v>
      </c>
      <c r="FQ58" s="428" t="s">
        <v>161</v>
      </c>
      <c r="FR58" s="428" t="s">
        <v>162</v>
      </c>
      <c r="FS58" s="428" t="s">
        <v>163</v>
      </c>
      <c r="FT58" s="428" t="s">
        <v>161</v>
      </c>
      <c r="FU58" s="428" t="s">
        <v>162</v>
      </c>
      <c r="FV58" s="428" t="s">
        <v>163</v>
      </c>
      <c r="FW58" s="428" t="s">
        <v>161</v>
      </c>
      <c r="FX58" s="428" t="s">
        <v>162</v>
      </c>
      <c r="FY58" s="428" t="s">
        <v>163</v>
      </c>
      <c r="FZ58" s="428" t="s">
        <v>161</v>
      </c>
      <c r="GA58" s="428" t="s">
        <v>162</v>
      </c>
      <c r="GB58" s="428" t="s">
        <v>163</v>
      </c>
      <c r="GC58" s="428" t="s">
        <v>161</v>
      </c>
      <c r="GD58" s="428" t="s">
        <v>162</v>
      </c>
      <c r="GE58" s="428" t="s">
        <v>163</v>
      </c>
      <c r="GF58" s="428" t="s">
        <v>161</v>
      </c>
      <c r="GG58" s="428" t="s">
        <v>162</v>
      </c>
      <c r="GH58" s="428" t="s">
        <v>163</v>
      </c>
      <c r="GI58" s="428" t="s">
        <v>161</v>
      </c>
      <c r="GJ58" s="428" t="s">
        <v>162</v>
      </c>
      <c r="GK58" s="428" t="s">
        <v>163</v>
      </c>
      <c r="GL58" s="428" t="s">
        <v>161</v>
      </c>
      <c r="GM58" s="428" t="s">
        <v>162</v>
      </c>
      <c r="GN58" s="428" t="s">
        <v>163</v>
      </c>
      <c r="GO58" s="428" t="s">
        <v>161</v>
      </c>
      <c r="GP58" s="428" t="s">
        <v>162</v>
      </c>
      <c r="GQ58" s="428" t="s">
        <v>163</v>
      </c>
      <c r="GR58" s="428" t="s">
        <v>161</v>
      </c>
      <c r="GS58" s="428" t="s">
        <v>162</v>
      </c>
      <c r="GT58" s="428" t="s">
        <v>163</v>
      </c>
      <c r="GU58" s="428" t="s">
        <v>161</v>
      </c>
      <c r="GV58" s="428" t="s">
        <v>162</v>
      </c>
      <c r="GW58" s="428" t="s">
        <v>163</v>
      </c>
      <c r="GY58" s="428" t="s">
        <v>161</v>
      </c>
      <c r="GZ58" s="428" t="s">
        <v>162</v>
      </c>
      <c r="HA58" s="428" t="s">
        <v>163</v>
      </c>
      <c r="HB58" s="497" t="s">
        <v>161</v>
      </c>
      <c r="HC58" s="497" t="s">
        <v>162</v>
      </c>
      <c r="HD58" s="497" t="s">
        <v>163</v>
      </c>
      <c r="HE58" s="428" t="s">
        <v>161</v>
      </c>
      <c r="HF58" s="428" t="s">
        <v>162</v>
      </c>
      <c r="HG58" s="428" t="s">
        <v>163</v>
      </c>
      <c r="HH58" s="497" t="s">
        <v>161</v>
      </c>
      <c r="HI58" s="497" t="s">
        <v>162</v>
      </c>
      <c r="HJ58" s="497" t="s">
        <v>163</v>
      </c>
      <c r="HK58" s="497" t="s">
        <v>161</v>
      </c>
      <c r="HL58" s="497" t="s">
        <v>162</v>
      </c>
      <c r="HM58" s="497" t="s">
        <v>163</v>
      </c>
      <c r="HN58" s="428" t="s">
        <v>161</v>
      </c>
      <c r="HO58" s="428" t="s">
        <v>162</v>
      </c>
      <c r="HP58" s="428" t="s">
        <v>163</v>
      </c>
      <c r="HQ58" s="428" t="s">
        <v>161</v>
      </c>
      <c r="HR58" s="428" t="s">
        <v>162</v>
      </c>
      <c r="HS58" s="428" t="s">
        <v>163</v>
      </c>
      <c r="HT58" s="428" t="s">
        <v>161</v>
      </c>
      <c r="HU58" s="428" t="s">
        <v>162</v>
      </c>
      <c r="HV58" s="428" t="s">
        <v>163</v>
      </c>
      <c r="HW58" s="428" t="s">
        <v>161</v>
      </c>
      <c r="HX58" s="428" t="s">
        <v>162</v>
      </c>
      <c r="HY58" s="428" t="s">
        <v>163</v>
      </c>
      <c r="HZ58" s="428" t="s">
        <v>161</v>
      </c>
      <c r="IA58" s="428" t="s">
        <v>162</v>
      </c>
      <c r="IB58" s="428" t="s">
        <v>163</v>
      </c>
      <c r="IC58" s="428" t="s">
        <v>161</v>
      </c>
      <c r="ID58" s="428" t="s">
        <v>162</v>
      </c>
      <c r="IE58" s="428" t="s">
        <v>163</v>
      </c>
      <c r="IF58" s="428" t="s">
        <v>161</v>
      </c>
      <c r="IG58" s="428" t="s">
        <v>162</v>
      </c>
      <c r="IH58" s="428" t="s">
        <v>163</v>
      </c>
      <c r="II58" s="428" t="s">
        <v>161</v>
      </c>
      <c r="IJ58" s="428" t="s">
        <v>162</v>
      </c>
      <c r="IK58" s="428" t="s">
        <v>163</v>
      </c>
      <c r="IL58" s="428" t="s">
        <v>161</v>
      </c>
      <c r="IM58" s="428" t="s">
        <v>162</v>
      </c>
      <c r="IN58" s="428" t="s">
        <v>163</v>
      </c>
      <c r="IO58" s="428" t="s">
        <v>161</v>
      </c>
      <c r="IP58" s="428" t="s">
        <v>162</v>
      </c>
      <c r="IQ58" s="428" t="s">
        <v>163</v>
      </c>
      <c r="IR58" s="428" t="s">
        <v>161</v>
      </c>
      <c r="IS58" s="428" t="s">
        <v>162</v>
      </c>
      <c r="IT58" s="428" t="s">
        <v>163</v>
      </c>
      <c r="IU58" s="428" t="s">
        <v>161</v>
      </c>
      <c r="IV58" s="428" t="s">
        <v>162</v>
      </c>
      <c r="IW58" s="428" t="s">
        <v>163</v>
      </c>
      <c r="IX58" s="428" t="s">
        <v>161</v>
      </c>
      <c r="IY58" s="428" t="s">
        <v>162</v>
      </c>
      <c r="IZ58" s="428" t="s">
        <v>163</v>
      </c>
      <c r="JA58" s="428" t="s">
        <v>161</v>
      </c>
      <c r="JB58" s="428" t="s">
        <v>162</v>
      </c>
      <c r="JC58" s="428" t="s">
        <v>163</v>
      </c>
      <c r="JD58" s="428" t="s">
        <v>161</v>
      </c>
      <c r="JE58" s="428" t="s">
        <v>162</v>
      </c>
      <c r="JF58" s="428" t="s">
        <v>163</v>
      </c>
      <c r="JG58" s="428" t="s">
        <v>161</v>
      </c>
      <c r="JH58" s="428" t="s">
        <v>162</v>
      </c>
      <c r="JI58" s="428" t="s">
        <v>163</v>
      </c>
      <c r="JJ58" s="428" t="s">
        <v>161</v>
      </c>
      <c r="JK58" s="428" t="s">
        <v>162</v>
      </c>
      <c r="JL58" s="428" t="s">
        <v>163</v>
      </c>
      <c r="JM58" s="428" t="s">
        <v>161</v>
      </c>
      <c r="JN58" s="428" t="s">
        <v>162</v>
      </c>
      <c r="JO58" s="428" t="s">
        <v>163</v>
      </c>
    </row>
    <row r="59" spans="1:275" ht="15.75" thickBot="1" x14ac:dyDescent="0.3">
      <c r="B59" s="518" t="s">
        <v>159</v>
      </c>
      <c r="C59" s="428" t="s">
        <v>160</v>
      </c>
      <c r="D59" s="519" t="s">
        <v>164</v>
      </c>
      <c r="E59" s="518" t="s">
        <v>159</v>
      </c>
      <c r="F59" s="428" t="s">
        <v>160</v>
      </c>
      <c r="G59" s="519" t="s">
        <v>164</v>
      </c>
      <c r="H59" s="518" t="s">
        <v>159</v>
      </c>
      <c r="I59" s="428" t="s">
        <v>160</v>
      </c>
      <c r="J59" s="519" t="s">
        <v>164</v>
      </c>
      <c r="K59" s="518" t="s">
        <v>159</v>
      </c>
      <c r="L59" s="428" t="s">
        <v>160</v>
      </c>
      <c r="M59" s="519" t="s">
        <v>164</v>
      </c>
      <c r="N59" s="518" t="s">
        <v>159</v>
      </c>
      <c r="O59" s="428" t="s">
        <v>160</v>
      </c>
      <c r="P59" s="519" t="s">
        <v>164</v>
      </c>
      <c r="Q59" s="518" t="s">
        <v>159</v>
      </c>
      <c r="R59" s="428" t="s">
        <v>160</v>
      </c>
      <c r="S59" s="519" t="s">
        <v>164</v>
      </c>
      <c r="T59" s="518" t="s">
        <v>159</v>
      </c>
      <c r="U59" s="428" t="s">
        <v>160</v>
      </c>
      <c r="V59" s="519" t="s">
        <v>164</v>
      </c>
      <c r="W59" s="518" t="s">
        <v>159</v>
      </c>
      <c r="X59" s="428" t="s">
        <v>160</v>
      </c>
      <c r="Y59" s="519" t="s">
        <v>164</v>
      </c>
      <c r="Z59" s="518" t="s">
        <v>159</v>
      </c>
      <c r="AA59" s="428" t="s">
        <v>160</v>
      </c>
      <c r="AB59" s="519" t="s">
        <v>164</v>
      </c>
      <c r="AC59" s="518" t="s">
        <v>159</v>
      </c>
      <c r="AD59" s="428" t="s">
        <v>160</v>
      </c>
      <c r="AE59" s="519" t="s">
        <v>164</v>
      </c>
      <c r="AF59" s="518" t="s">
        <v>159</v>
      </c>
      <c r="AG59" s="428" t="s">
        <v>160</v>
      </c>
      <c r="AH59" s="519" t="s">
        <v>164</v>
      </c>
      <c r="AI59" s="518" t="s">
        <v>159</v>
      </c>
      <c r="AJ59" s="428" t="s">
        <v>160</v>
      </c>
      <c r="AK59" s="519" t="s">
        <v>164</v>
      </c>
      <c r="AL59" s="518" t="s">
        <v>159</v>
      </c>
      <c r="AM59" s="428" t="s">
        <v>160</v>
      </c>
      <c r="AN59" s="519" t="s">
        <v>164</v>
      </c>
      <c r="AO59" s="518" t="s">
        <v>159</v>
      </c>
      <c r="AP59" s="428" t="s">
        <v>160</v>
      </c>
      <c r="AQ59" s="519" t="s">
        <v>164</v>
      </c>
      <c r="AR59" s="518" t="s">
        <v>159</v>
      </c>
      <c r="AS59" s="428" t="s">
        <v>160</v>
      </c>
      <c r="AT59" s="519" t="s">
        <v>164</v>
      </c>
      <c r="AU59" s="518" t="s">
        <v>159</v>
      </c>
      <c r="AV59" s="428" t="s">
        <v>160</v>
      </c>
      <c r="AW59" s="519" t="s">
        <v>164</v>
      </c>
      <c r="AX59" s="518" t="s">
        <v>159</v>
      </c>
      <c r="AY59" s="428" t="s">
        <v>160</v>
      </c>
      <c r="AZ59" s="519" t="s">
        <v>164</v>
      </c>
      <c r="BA59" s="518" t="s">
        <v>159</v>
      </c>
      <c r="BB59" s="428" t="s">
        <v>160</v>
      </c>
      <c r="BC59" s="519" t="s">
        <v>164</v>
      </c>
      <c r="BD59" s="518" t="s">
        <v>159</v>
      </c>
      <c r="BE59" s="428" t="s">
        <v>160</v>
      </c>
      <c r="BF59" s="519" t="s">
        <v>164</v>
      </c>
      <c r="BG59" s="518" t="s">
        <v>159</v>
      </c>
      <c r="BH59" s="428" t="s">
        <v>160</v>
      </c>
      <c r="BI59" s="519" t="s">
        <v>164</v>
      </c>
      <c r="BJ59" s="518" t="s">
        <v>159</v>
      </c>
      <c r="BK59" s="428" t="s">
        <v>160</v>
      </c>
      <c r="BL59" s="519" t="s">
        <v>164</v>
      </c>
      <c r="BM59" s="518" t="s">
        <v>159</v>
      </c>
      <c r="BN59" s="428" t="s">
        <v>160</v>
      </c>
      <c r="BO59" s="519" t="s">
        <v>164</v>
      </c>
      <c r="BQ59" s="518" t="s">
        <v>159</v>
      </c>
      <c r="BR59" s="428" t="s">
        <v>160</v>
      </c>
      <c r="BS59" s="519" t="s">
        <v>164</v>
      </c>
      <c r="BT59" s="518" t="s">
        <v>159</v>
      </c>
      <c r="BU59" s="428" t="s">
        <v>160</v>
      </c>
      <c r="BV59" s="519" t="s">
        <v>164</v>
      </c>
      <c r="BW59" s="518" t="s">
        <v>159</v>
      </c>
      <c r="BX59" s="428" t="s">
        <v>160</v>
      </c>
      <c r="BY59" s="519" t="s">
        <v>164</v>
      </c>
      <c r="BZ59" s="518" t="s">
        <v>159</v>
      </c>
      <c r="CA59" s="428" t="s">
        <v>160</v>
      </c>
      <c r="CB59" s="519" t="s">
        <v>164</v>
      </c>
      <c r="CC59" s="518" t="s">
        <v>159</v>
      </c>
      <c r="CD59" s="428" t="s">
        <v>160</v>
      </c>
      <c r="CE59" s="519" t="s">
        <v>164</v>
      </c>
      <c r="CF59" s="518" t="s">
        <v>159</v>
      </c>
      <c r="CG59" s="428" t="s">
        <v>160</v>
      </c>
      <c r="CH59" s="574" t="s">
        <v>164</v>
      </c>
      <c r="CI59" s="518" t="s">
        <v>159</v>
      </c>
      <c r="CJ59" s="428" t="s">
        <v>160</v>
      </c>
      <c r="CK59" s="519" t="s">
        <v>164</v>
      </c>
      <c r="CL59" s="518" t="s">
        <v>159</v>
      </c>
      <c r="CM59" s="428" t="s">
        <v>160</v>
      </c>
      <c r="CN59" s="519" t="s">
        <v>164</v>
      </c>
      <c r="CO59" s="518" t="s">
        <v>159</v>
      </c>
      <c r="CP59" s="428" t="s">
        <v>160</v>
      </c>
      <c r="CQ59" s="519" t="s">
        <v>164</v>
      </c>
      <c r="CR59" s="518" t="s">
        <v>159</v>
      </c>
      <c r="CS59" s="428" t="s">
        <v>160</v>
      </c>
      <c r="CT59" s="519" t="s">
        <v>164</v>
      </c>
      <c r="CU59" s="518" t="s">
        <v>159</v>
      </c>
      <c r="CV59" s="428" t="s">
        <v>160</v>
      </c>
      <c r="CW59" s="519" t="s">
        <v>164</v>
      </c>
      <c r="CX59" s="518" t="s">
        <v>159</v>
      </c>
      <c r="CY59" s="428" t="s">
        <v>160</v>
      </c>
      <c r="CZ59" s="519" t="s">
        <v>164</v>
      </c>
      <c r="DA59" s="518" t="s">
        <v>159</v>
      </c>
      <c r="DB59" s="428" t="s">
        <v>160</v>
      </c>
      <c r="DC59" s="519" t="s">
        <v>164</v>
      </c>
      <c r="DD59" s="518" t="s">
        <v>159</v>
      </c>
      <c r="DE59" s="428" t="s">
        <v>160</v>
      </c>
      <c r="DF59" s="519" t="s">
        <v>164</v>
      </c>
      <c r="DG59" s="518" t="s">
        <v>159</v>
      </c>
      <c r="DH59" s="428" t="s">
        <v>160</v>
      </c>
      <c r="DI59" s="519" t="s">
        <v>164</v>
      </c>
      <c r="DJ59" s="512" t="s">
        <v>159</v>
      </c>
      <c r="DK59" s="428" t="s">
        <v>160</v>
      </c>
      <c r="DL59" s="428" t="s">
        <v>164</v>
      </c>
      <c r="DM59" s="428" t="s">
        <v>159</v>
      </c>
      <c r="DN59" s="428" t="s">
        <v>160</v>
      </c>
      <c r="DO59" s="428" t="s">
        <v>164</v>
      </c>
      <c r="DP59" s="428" t="s">
        <v>159</v>
      </c>
      <c r="DQ59" s="428" t="s">
        <v>160</v>
      </c>
      <c r="DR59" s="574" t="s">
        <v>164</v>
      </c>
      <c r="DS59" s="518" t="s">
        <v>159</v>
      </c>
      <c r="DT59" s="428" t="s">
        <v>160</v>
      </c>
      <c r="DU59" s="519" t="s">
        <v>164</v>
      </c>
      <c r="DV59" s="512" t="s">
        <v>159</v>
      </c>
      <c r="DW59" s="428" t="s">
        <v>160</v>
      </c>
      <c r="DX59" s="428" t="s">
        <v>164</v>
      </c>
      <c r="DY59" s="428" t="s">
        <v>159</v>
      </c>
      <c r="DZ59" s="428" t="s">
        <v>160</v>
      </c>
      <c r="EA59" s="428" t="s">
        <v>164</v>
      </c>
      <c r="EB59" s="428" t="s">
        <v>159</v>
      </c>
      <c r="EC59" s="428" t="s">
        <v>160</v>
      </c>
      <c r="ED59" s="428" t="s">
        <v>164</v>
      </c>
      <c r="EG59" s="428" t="s">
        <v>159</v>
      </c>
      <c r="EH59" s="428" t="s">
        <v>160</v>
      </c>
      <c r="EI59" s="428" t="s">
        <v>164</v>
      </c>
      <c r="EJ59" s="428" t="s">
        <v>159</v>
      </c>
      <c r="EK59" s="428" t="s">
        <v>160</v>
      </c>
      <c r="EL59" s="428" t="s">
        <v>164</v>
      </c>
      <c r="EM59" s="428" t="s">
        <v>159</v>
      </c>
      <c r="EN59" s="428" t="s">
        <v>160</v>
      </c>
      <c r="EO59" s="428" t="s">
        <v>164</v>
      </c>
      <c r="EP59" s="428" t="s">
        <v>159</v>
      </c>
      <c r="EQ59" s="428" t="s">
        <v>160</v>
      </c>
      <c r="ER59" s="428" t="s">
        <v>164</v>
      </c>
      <c r="ES59" s="428" t="s">
        <v>159</v>
      </c>
      <c r="ET59" s="428" t="s">
        <v>160</v>
      </c>
      <c r="EU59" s="428" t="s">
        <v>164</v>
      </c>
      <c r="EV59" s="428" t="s">
        <v>159</v>
      </c>
      <c r="EW59" s="428" t="s">
        <v>160</v>
      </c>
      <c r="EX59" s="428" t="s">
        <v>164</v>
      </c>
      <c r="EY59" s="428" t="s">
        <v>159</v>
      </c>
      <c r="EZ59" s="428" t="s">
        <v>160</v>
      </c>
      <c r="FA59" s="428" t="s">
        <v>164</v>
      </c>
      <c r="FB59" s="428" t="s">
        <v>159</v>
      </c>
      <c r="FC59" s="428" t="s">
        <v>160</v>
      </c>
      <c r="FD59" s="428" t="s">
        <v>164</v>
      </c>
      <c r="FE59" s="428" t="s">
        <v>159</v>
      </c>
      <c r="FF59" s="428" t="s">
        <v>160</v>
      </c>
      <c r="FG59" s="428" t="s">
        <v>164</v>
      </c>
      <c r="FH59" s="428" t="s">
        <v>159</v>
      </c>
      <c r="FI59" s="428" t="s">
        <v>160</v>
      </c>
      <c r="FJ59" s="428" t="s">
        <v>164</v>
      </c>
      <c r="FK59" s="428" t="s">
        <v>159</v>
      </c>
      <c r="FL59" s="428" t="s">
        <v>160</v>
      </c>
      <c r="FM59" s="428" t="s">
        <v>164</v>
      </c>
      <c r="FN59" s="428" t="s">
        <v>159</v>
      </c>
      <c r="FO59" s="428" t="s">
        <v>160</v>
      </c>
      <c r="FP59" s="428" t="s">
        <v>164</v>
      </c>
      <c r="FQ59" s="428" t="s">
        <v>159</v>
      </c>
      <c r="FR59" s="428" t="s">
        <v>160</v>
      </c>
      <c r="FS59" s="428" t="s">
        <v>164</v>
      </c>
      <c r="FT59" s="428" t="s">
        <v>159</v>
      </c>
      <c r="FU59" s="428" t="s">
        <v>160</v>
      </c>
      <c r="FV59" s="428" t="s">
        <v>164</v>
      </c>
      <c r="FW59" s="428" t="s">
        <v>159</v>
      </c>
      <c r="FX59" s="428" t="s">
        <v>160</v>
      </c>
      <c r="FY59" s="428" t="s">
        <v>164</v>
      </c>
      <c r="FZ59" s="428" t="s">
        <v>159</v>
      </c>
      <c r="GA59" s="428" t="s">
        <v>160</v>
      </c>
      <c r="GB59" s="428" t="s">
        <v>164</v>
      </c>
      <c r="GC59" s="428" t="s">
        <v>159</v>
      </c>
      <c r="GD59" s="428" t="s">
        <v>160</v>
      </c>
      <c r="GE59" s="428" t="s">
        <v>164</v>
      </c>
      <c r="GF59" s="428" t="s">
        <v>159</v>
      </c>
      <c r="GG59" s="428" t="s">
        <v>160</v>
      </c>
      <c r="GH59" s="428" t="s">
        <v>164</v>
      </c>
      <c r="GI59" s="428" t="s">
        <v>159</v>
      </c>
      <c r="GJ59" s="428" t="s">
        <v>160</v>
      </c>
      <c r="GK59" s="428" t="s">
        <v>164</v>
      </c>
      <c r="GL59" s="428" t="s">
        <v>159</v>
      </c>
      <c r="GM59" s="428" t="s">
        <v>160</v>
      </c>
      <c r="GN59" s="428" t="s">
        <v>164</v>
      </c>
      <c r="GO59" s="428" t="s">
        <v>159</v>
      </c>
      <c r="GP59" s="428" t="s">
        <v>160</v>
      </c>
      <c r="GQ59" s="428" t="s">
        <v>164</v>
      </c>
      <c r="GR59" s="428" t="s">
        <v>159</v>
      </c>
      <c r="GS59" s="428" t="s">
        <v>160</v>
      </c>
      <c r="GT59" s="428" t="s">
        <v>164</v>
      </c>
      <c r="GU59" s="428" t="s">
        <v>159</v>
      </c>
      <c r="GV59" s="428" t="s">
        <v>160</v>
      </c>
      <c r="GW59" s="428" t="s">
        <v>164</v>
      </c>
      <c r="GY59" s="428" t="s">
        <v>159</v>
      </c>
      <c r="GZ59" s="428" t="s">
        <v>160</v>
      </c>
      <c r="HA59" s="428" t="s">
        <v>164</v>
      </c>
      <c r="HB59" s="428" t="s">
        <v>159</v>
      </c>
      <c r="HC59" s="428" t="s">
        <v>160</v>
      </c>
      <c r="HD59" s="428" t="s">
        <v>164</v>
      </c>
      <c r="HE59" s="428" t="s">
        <v>159</v>
      </c>
      <c r="HF59" s="428" t="s">
        <v>160</v>
      </c>
      <c r="HG59" s="428" t="s">
        <v>164</v>
      </c>
      <c r="HH59" s="428" t="s">
        <v>159</v>
      </c>
      <c r="HI59" s="428" t="s">
        <v>160</v>
      </c>
      <c r="HJ59" s="428" t="s">
        <v>164</v>
      </c>
      <c r="HK59" s="428" t="s">
        <v>159</v>
      </c>
      <c r="HL59" s="428" t="s">
        <v>160</v>
      </c>
      <c r="HM59" s="428" t="s">
        <v>164</v>
      </c>
      <c r="HN59" s="428" t="s">
        <v>159</v>
      </c>
      <c r="HO59" s="428" t="s">
        <v>160</v>
      </c>
      <c r="HP59" s="428" t="s">
        <v>164</v>
      </c>
      <c r="HQ59" s="428" t="s">
        <v>159</v>
      </c>
      <c r="HR59" s="428" t="s">
        <v>160</v>
      </c>
      <c r="HS59" s="428" t="s">
        <v>164</v>
      </c>
      <c r="HT59" s="428" t="s">
        <v>159</v>
      </c>
      <c r="HU59" s="428" t="s">
        <v>160</v>
      </c>
      <c r="HV59" s="428" t="s">
        <v>164</v>
      </c>
      <c r="HW59" s="428" t="s">
        <v>159</v>
      </c>
      <c r="HX59" s="428" t="s">
        <v>160</v>
      </c>
      <c r="HY59" s="428" t="s">
        <v>164</v>
      </c>
      <c r="HZ59" s="428" t="s">
        <v>159</v>
      </c>
      <c r="IA59" s="428" t="s">
        <v>160</v>
      </c>
      <c r="IB59" s="428" t="s">
        <v>164</v>
      </c>
      <c r="IC59" s="428" t="s">
        <v>159</v>
      </c>
      <c r="ID59" s="428" t="s">
        <v>160</v>
      </c>
      <c r="IE59" s="428" t="s">
        <v>164</v>
      </c>
      <c r="IF59" s="428" t="s">
        <v>159</v>
      </c>
      <c r="IG59" s="428" t="s">
        <v>160</v>
      </c>
      <c r="IH59" s="428" t="s">
        <v>164</v>
      </c>
      <c r="II59" s="428" t="s">
        <v>159</v>
      </c>
      <c r="IJ59" s="428" t="s">
        <v>160</v>
      </c>
      <c r="IK59" s="428" t="s">
        <v>164</v>
      </c>
      <c r="IL59" s="428" t="s">
        <v>159</v>
      </c>
      <c r="IM59" s="428" t="s">
        <v>160</v>
      </c>
      <c r="IN59" s="428" t="s">
        <v>164</v>
      </c>
      <c r="IO59" s="428" t="s">
        <v>159</v>
      </c>
      <c r="IP59" s="428" t="s">
        <v>160</v>
      </c>
      <c r="IQ59" s="428" t="s">
        <v>164</v>
      </c>
      <c r="IR59" s="428" t="s">
        <v>159</v>
      </c>
      <c r="IS59" s="428" t="s">
        <v>160</v>
      </c>
      <c r="IT59" s="428" t="s">
        <v>164</v>
      </c>
      <c r="IU59" s="428" t="s">
        <v>159</v>
      </c>
      <c r="IV59" s="428" t="s">
        <v>160</v>
      </c>
      <c r="IW59" s="428" t="s">
        <v>164</v>
      </c>
      <c r="IX59" s="428" t="s">
        <v>159</v>
      </c>
      <c r="IY59" s="428" t="s">
        <v>160</v>
      </c>
      <c r="IZ59" s="428" t="s">
        <v>164</v>
      </c>
      <c r="JA59" s="428" t="s">
        <v>159</v>
      </c>
      <c r="JB59" s="428" t="s">
        <v>160</v>
      </c>
      <c r="JC59" s="428" t="s">
        <v>164</v>
      </c>
      <c r="JD59" s="428" t="s">
        <v>159</v>
      </c>
      <c r="JE59" s="428" t="s">
        <v>160</v>
      </c>
      <c r="JF59" s="428" t="s">
        <v>164</v>
      </c>
      <c r="JG59" s="428" t="s">
        <v>159</v>
      </c>
      <c r="JH59" s="428" t="s">
        <v>160</v>
      </c>
      <c r="JI59" s="428" t="s">
        <v>164</v>
      </c>
      <c r="JJ59" s="428" t="s">
        <v>159</v>
      </c>
      <c r="JK59" s="428" t="s">
        <v>160</v>
      </c>
      <c r="JL59" s="428" t="s">
        <v>164</v>
      </c>
      <c r="JM59" s="428" t="s">
        <v>159</v>
      </c>
      <c r="JN59" s="428" t="s">
        <v>160</v>
      </c>
      <c r="JO59" s="428" t="s">
        <v>164</v>
      </c>
    </row>
    <row r="60" spans="1:275" ht="15.75" thickBot="1" x14ac:dyDescent="0.3">
      <c r="A60" s="650" t="s">
        <v>4</v>
      </c>
      <c r="B60" s="524">
        <v>5.4100000000000002E-2</v>
      </c>
      <c r="C60" s="462">
        <v>6.4899999999999999E-2</v>
      </c>
      <c r="D60" s="523">
        <v>8.6800000000000002E-2</v>
      </c>
      <c r="E60" s="524">
        <v>0.1062</v>
      </c>
      <c r="F60" s="465">
        <v>0.1207</v>
      </c>
      <c r="G60" s="523">
        <v>9.4600000000000004E-2</v>
      </c>
      <c r="H60" s="524">
        <v>9.7199999999999995E-2</v>
      </c>
      <c r="I60" s="462">
        <v>0.10829999999999999</v>
      </c>
      <c r="J60" s="523">
        <v>0.10589999999999999</v>
      </c>
      <c r="K60" s="526">
        <v>0.11</v>
      </c>
      <c r="L60" s="462">
        <v>0.1154</v>
      </c>
      <c r="M60" s="523">
        <v>0.1714</v>
      </c>
      <c r="N60" s="524">
        <v>0.1704</v>
      </c>
      <c r="O60" s="462">
        <v>0.1822</v>
      </c>
      <c r="P60" s="523">
        <v>0.21590000000000001</v>
      </c>
      <c r="Q60" s="524">
        <v>0.21759999999999999</v>
      </c>
      <c r="R60" s="462">
        <v>0.2218</v>
      </c>
      <c r="S60" s="523">
        <v>0.2072</v>
      </c>
      <c r="T60" s="524">
        <v>0.20180000000000001</v>
      </c>
      <c r="U60" s="462">
        <v>0.2072</v>
      </c>
      <c r="V60" s="523">
        <v>0.20430000000000001</v>
      </c>
      <c r="W60" s="524">
        <v>0.2039</v>
      </c>
      <c r="X60" s="462">
        <v>0.2258</v>
      </c>
      <c r="Y60" s="523">
        <v>0.21149999999999999</v>
      </c>
      <c r="Z60" s="524">
        <v>0.24460000000000001</v>
      </c>
      <c r="AA60" s="462">
        <v>0.23799999999999999</v>
      </c>
      <c r="AB60" s="523">
        <v>0.2399</v>
      </c>
      <c r="AC60" s="524">
        <v>0.27450000000000002</v>
      </c>
      <c r="AD60" s="462">
        <v>0.2641</v>
      </c>
      <c r="AE60" s="523">
        <v>0.26150000000000001</v>
      </c>
      <c r="AF60" s="524">
        <v>0.26200000000000001</v>
      </c>
      <c r="AG60" s="462">
        <v>0.28029999999999999</v>
      </c>
      <c r="AH60" s="523">
        <v>0.3</v>
      </c>
      <c r="AI60" s="524">
        <v>0.2878</v>
      </c>
      <c r="AJ60" s="462">
        <v>0.27739999999999998</v>
      </c>
      <c r="AK60" s="523">
        <v>0.31490000000000001</v>
      </c>
      <c r="AL60" s="524">
        <v>0.28470000000000001</v>
      </c>
      <c r="AM60" s="462">
        <v>0.26590000000000003</v>
      </c>
      <c r="AN60" s="523">
        <v>0.26790000000000003</v>
      </c>
      <c r="AO60" s="524">
        <v>0.28960000000000002</v>
      </c>
      <c r="AP60" s="462">
        <v>0.2878</v>
      </c>
      <c r="AQ60" s="523">
        <v>0.25700000000000001</v>
      </c>
      <c r="AR60" s="524">
        <v>0.27750000000000002</v>
      </c>
      <c r="AS60" s="462">
        <v>0.29599999999999999</v>
      </c>
      <c r="AT60" s="523">
        <v>0.2898</v>
      </c>
      <c r="AU60" s="524">
        <v>0.24959999999999999</v>
      </c>
      <c r="AV60" s="462">
        <v>0.25490000000000002</v>
      </c>
      <c r="AW60" s="523">
        <v>0.25929999999999997</v>
      </c>
      <c r="AX60" s="524">
        <v>0.25719999999999998</v>
      </c>
      <c r="AY60" s="462">
        <v>0.24099999999999999</v>
      </c>
      <c r="AZ60" s="523">
        <v>0.2402</v>
      </c>
      <c r="BA60" s="524">
        <v>0.25209999999999999</v>
      </c>
      <c r="BB60" s="462">
        <v>0.253</v>
      </c>
      <c r="BC60" s="523">
        <v>0.2424</v>
      </c>
      <c r="BD60" s="524">
        <v>0.25490000000000002</v>
      </c>
      <c r="BE60" s="462">
        <v>0.27260000000000001</v>
      </c>
      <c r="BF60" s="523">
        <v>0.27750000000000002</v>
      </c>
      <c r="BG60" s="524">
        <v>0.28770000000000001</v>
      </c>
      <c r="BH60" s="462">
        <v>0.27929999999999999</v>
      </c>
      <c r="BI60" s="523">
        <v>0.32869999999999999</v>
      </c>
      <c r="BJ60" s="524">
        <v>0.32640000000000002</v>
      </c>
      <c r="BK60" s="462">
        <v>0.32779999999999998</v>
      </c>
      <c r="BL60" s="523">
        <v>0.31669999999999998</v>
      </c>
      <c r="BM60" s="524">
        <v>0.32279999999999998</v>
      </c>
      <c r="BN60" s="462">
        <v>0.33210000000000001</v>
      </c>
      <c r="BO60" s="523">
        <v>0.3498</v>
      </c>
      <c r="BQ60" s="520">
        <v>4.0099999999999997E-2</v>
      </c>
      <c r="BR60" s="465">
        <v>4.6399999999999997E-2</v>
      </c>
      <c r="BS60" s="521">
        <v>3.4700000000000002E-2</v>
      </c>
      <c r="BT60" s="524">
        <v>5.2999999999999999E-2</v>
      </c>
      <c r="BU60" s="462">
        <v>3.56E-2</v>
      </c>
      <c r="BV60" s="523">
        <v>3.5700000000000003E-2</v>
      </c>
      <c r="BW60" s="524">
        <v>4.24E-2</v>
      </c>
      <c r="BX60" s="462">
        <v>3.0300000000000001E-2</v>
      </c>
      <c r="BY60" s="527">
        <v>3.0599999999999999E-2</v>
      </c>
      <c r="BZ60" s="582">
        <v>3.7900000000000003E-2</v>
      </c>
      <c r="CA60" s="468">
        <v>5.4399999999999997E-2</v>
      </c>
      <c r="CB60" s="527">
        <v>4.8899999999999999E-2</v>
      </c>
      <c r="CC60" s="528">
        <v>5.7700000000000001E-2</v>
      </c>
      <c r="CD60" s="467">
        <v>6.0900000000000003E-2</v>
      </c>
      <c r="CE60" s="527">
        <v>7.3800000000000004E-2</v>
      </c>
      <c r="CF60" s="692">
        <v>0.1002</v>
      </c>
      <c r="CG60" s="575">
        <v>9.8199999999999996E-2</v>
      </c>
      <c r="CH60" s="578">
        <v>8.9099999999999999E-2</v>
      </c>
      <c r="CI60" s="692">
        <v>9.2799999999999994E-2</v>
      </c>
      <c r="CJ60" s="529">
        <v>8.7099999999999997E-2</v>
      </c>
      <c r="CK60" s="529">
        <v>7.7600000000000002E-2</v>
      </c>
      <c r="CL60" s="692">
        <v>7.9100000000000004E-2</v>
      </c>
      <c r="CM60" s="575">
        <v>9.1399999999999995E-2</v>
      </c>
      <c r="CN60" s="527">
        <v>9.2200000000000004E-2</v>
      </c>
      <c r="CO60" s="692">
        <v>9.4700000000000006E-2</v>
      </c>
      <c r="CP60" s="575">
        <v>9.7500000000000003E-2</v>
      </c>
      <c r="CQ60" s="527">
        <v>8.9700000000000002E-2</v>
      </c>
      <c r="CR60" s="692">
        <v>0.1106</v>
      </c>
      <c r="CS60" s="575">
        <v>8.0699999999999994E-2</v>
      </c>
      <c r="CT60" s="527">
        <v>8.6699999999999999E-2</v>
      </c>
      <c r="CU60" s="692">
        <v>9.5600000000000004E-2</v>
      </c>
      <c r="CV60" s="575">
        <v>0.1024</v>
      </c>
      <c r="CW60" s="527">
        <v>0.1046</v>
      </c>
      <c r="CX60" s="692">
        <v>9.3100000000000002E-2</v>
      </c>
      <c r="CY60" s="575">
        <v>0.10390000000000001</v>
      </c>
      <c r="CZ60" s="527">
        <v>0.107</v>
      </c>
      <c r="DA60" s="692">
        <v>0.12609999999999999</v>
      </c>
      <c r="DB60" s="575">
        <v>0.12920000000000001</v>
      </c>
      <c r="DC60" s="527">
        <v>0.14760000000000001</v>
      </c>
      <c r="DD60" s="692">
        <v>0.17030000000000001</v>
      </c>
      <c r="DE60" s="575">
        <v>0.17449999999999999</v>
      </c>
      <c r="DF60" s="527">
        <v>0.1706</v>
      </c>
      <c r="DG60" s="692">
        <v>0.18360000000000001</v>
      </c>
      <c r="DH60" s="539">
        <v>0.17169999999999999</v>
      </c>
      <c r="DI60" s="539">
        <v>0.1993</v>
      </c>
      <c r="DJ60" s="681">
        <v>0.19450000000000001</v>
      </c>
      <c r="DK60" s="539">
        <v>0.1981</v>
      </c>
      <c r="DL60" s="539">
        <v>0.22919999999999999</v>
      </c>
      <c r="DM60" s="539"/>
      <c r="DN60" s="539"/>
      <c r="DO60" s="539"/>
      <c r="DP60" s="539"/>
      <c r="DQ60" s="539"/>
      <c r="DR60" s="577">
        <v>0.1888</v>
      </c>
      <c r="DS60" s="584"/>
      <c r="DT60" s="539"/>
      <c r="DU60" s="539">
        <v>0.20430000000000001</v>
      </c>
      <c r="DV60" s="681">
        <v>0.22339999999999999</v>
      </c>
      <c r="DW60" s="539">
        <v>0.22239999999999999</v>
      </c>
      <c r="DX60" s="539">
        <v>0.23619999999999999</v>
      </c>
      <c r="DY60" s="500"/>
      <c r="DZ60" s="500"/>
      <c r="EA60" s="500"/>
      <c r="EB60" s="500"/>
      <c r="EC60" s="500"/>
      <c r="ED60" s="500"/>
      <c r="EE60" t="s">
        <v>0</v>
      </c>
      <c r="EG60" s="500"/>
      <c r="EH60" s="500"/>
      <c r="EI60" s="500"/>
      <c r="EJ60" s="500"/>
      <c r="EK60" s="500"/>
      <c r="EL60" s="500"/>
      <c r="EM60" s="500"/>
      <c r="EN60" s="500"/>
      <c r="EO60" s="500"/>
      <c r="EP60" s="500"/>
      <c r="EQ60" s="500"/>
      <c r="ER60" s="500"/>
      <c r="ES60" s="500"/>
      <c r="ET60" s="500"/>
      <c r="EU60" s="500"/>
      <c r="EV60" s="500"/>
      <c r="EW60" s="500"/>
      <c r="EX60" s="500"/>
      <c r="EY60" s="500"/>
      <c r="EZ60" s="500"/>
      <c r="FA60" s="500"/>
      <c r="FB60" s="500"/>
      <c r="FC60" s="500"/>
      <c r="FD60" s="500"/>
      <c r="FE60" s="500"/>
      <c r="FF60" s="500"/>
      <c r="FG60" s="500"/>
      <c r="FH60" s="500"/>
      <c r="FI60" s="500"/>
      <c r="FJ60" s="500"/>
      <c r="FK60" s="500"/>
      <c r="FL60" s="500"/>
      <c r="FM60" s="500"/>
      <c r="FN60" s="500"/>
      <c r="FO60" s="500"/>
      <c r="FP60" s="500"/>
      <c r="FQ60" s="500"/>
      <c r="FR60" s="500"/>
      <c r="FS60" s="500"/>
      <c r="FT60" s="500"/>
      <c r="FU60" s="500"/>
      <c r="FV60" s="500"/>
      <c r="FW60" s="500"/>
      <c r="FX60" s="500"/>
      <c r="FY60" s="500"/>
      <c r="FZ60" s="500"/>
      <c r="GA60" s="500"/>
      <c r="GB60" s="500"/>
      <c r="GC60" s="500"/>
      <c r="GD60" s="500"/>
      <c r="GE60" s="500"/>
      <c r="GF60" s="500"/>
      <c r="GG60" s="500"/>
      <c r="GH60" s="500"/>
      <c r="GI60" s="500"/>
      <c r="GJ60" s="500"/>
      <c r="GK60" s="500"/>
      <c r="GL60" s="500"/>
      <c r="GM60" s="500"/>
      <c r="GN60" s="500"/>
      <c r="GO60" s="500"/>
      <c r="GP60" s="500"/>
      <c r="GQ60" s="500"/>
      <c r="GR60" s="500"/>
      <c r="GS60" s="500"/>
      <c r="GT60" s="500"/>
      <c r="GU60" s="500"/>
      <c r="GV60" s="500"/>
      <c r="GW60" s="500"/>
      <c r="GY60" s="500"/>
      <c r="GZ60" s="500"/>
      <c r="HA60" s="500"/>
      <c r="HB60" s="500"/>
      <c r="HC60" s="500"/>
      <c r="HD60" s="500"/>
      <c r="HE60" s="500"/>
      <c r="HF60" s="500"/>
      <c r="HG60" s="500"/>
      <c r="HH60" s="500"/>
      <c r="HI60" s="500"/>
      <c r="HJ60" s="500"/>
      <c r="HK60" s="500"/>
      <c r="HL60" s="500"/>
      <c r="HM60" s="500"/>
      <c r="HN60" s="500"/>
      <c r="HO60" s="500"/>
      <c r="HP60" s="500"/>
      <c r="HQ60" s="500"/>
      <c r="HR60" s="500"/>
      <c r="HS60" s="500"/>
      <c r="HT60" s="500"/>
      <c r="HU60" s="500"/>
      <c r="HV60" s="500"/>
      <c r="HW60" s="500"/>
      <c r="HX60" s="500"/>
      <c r="HY60" s="500"/>
      <c r="HZ60" s="500"/>
      <c r="IA60" s="500"/>
      <c r="IB60" s="500"/>
      <c r="IC60" s="500"/>
      <c r="ID60" s="500"/>
      <c r="IE60" s="500"/>
      <c r="IF60" s="500"/>
      <c r="IG60" s="500"/>
      <c r="IH60" s="500"/>
      <c r="II60" s="500"/>
      <c r="IJ60" s="500"/>
      <c r="IK60" s="500"/>
      <c r="IL60" s="500"/>
      <c r="IM60" s="500"/>
      <c r="IN60" s="500"/>
      <c r="IO60" s="500"/>
      <c r="IP60" s="500"/>
      <c r="IQ60" s="500"/>
      <c r="IR60" s="500"/>
      <c r="IS60" s="500"/>
      <c r="IT60" s="500"/>
      <c r="IU60" s="500"/>
      <c r="IV60" s="500"/>
      <c r="IW60" s="500"/>
      <c r="IX60" s="500"/>
      <c r="IY60" s="500"/>
      <c r="IZ60" s="500"/>
      <c r="JA60" s="500"/>
      <c r="JB60" s="500"/>
      <c r="JC60" s="500"/>
      <c r="JD60" s="500"/>
      <c r="JE60" s="500"/>
      <c r="JF60" s="500"/>
      <c r="JG60" s="500"/>
      <c r="JH60" s="500"/>
      <c r="JI60" s="500"/>
      <c r="JJ60" s="500"/>
      <c r="JK60" s="500"/>
      <c r="JL60" s="500"/>
      <c r="JM60" s="500"/>
      <c r="JN60" s="500"/>
      <c r="JO60" s="500"/>
    </row>
    <row r="61" spans="1:275" ht="15.75" thickBot="1" x14ac:dyDescent="0.3">
      <c r="A61" s="651" t="s">
        <v>158</v>
      </c>
      <c r="B61" s="520">
        <v>3.3000000000000002E-2</v>
      </c>
      <c r="C61" s="465">
        <v>4.7100000000000003E-2</v>
      </c>
      <c r="D61" s="525">
        <v>6.9000000000000006E-2</v>
      </c>
      <c r="E61" s="520">
        <v>9.8199999999999996E-2</v>
      </c>
      <c r="F61" s="462">
        <v>0.1195</v>
      </c>
      <c r="G61" s="525">
        <v>7.3400000000000007E-2</v>
      </c>
      <c r="H61" s="526">
        <v>8.2000000000000003E-2</v>
      </c>
      <c r="I61" s="464">
        <v>9.3700000000000006E-2</v>
      </c>
      <c r="J61" s="533">
        <v>9.6100000000000005E-2</v>
      </c>
      <c r="K61" s="524">
        <v>0.10290000000000001</v>
      </c>
      <c r="L61" s="464">
        <v>0.11210000000000001</v>
      </c>
      <c r="M61" s="533">
        <v>0.1178</v>
      </c>
      <c r="N61" s="526">
        <v>0.12859999999999999</v>
      </c>
      <c r="O61" s="464">
        <v>0.1193</v>
      </c>
      <c r="P61" s="533">
        <v>0.1237</v>
      </c>
      <c r="Q61" s="520">
        <v>0.13469999999999999</v>
      </c>
      <c r="R61" s="465">
        <v>0.14000000000000001</v>
      </c>
      <c r="S61" s="525">
        <v>0.1255</v>
      </c>
      <c r="T61" s="520">
        <v>0.12239999999999999</v>
      </c>
      <c r="U61" s="465">
        <v>0.1182</v>
      </c>
      <c r="V61" s="525">
        <v>0.111</v>
      </c>
      <c r="W61" s="520">
        <v>0.10879999999999999</v>
      </c>
      <c r="X61" s="465">
        <v>0.11700000000000001</v>
      </c>
      <c r="Y61" s="525">
        <v>9.6799999999999997E-2</v>
      </c>
      <c r="Z61" s="520">
        <v>0.12559999999999999</v>
      </c>
      <c r="AA61" s="465">
        <v>0.113</v>
      </c>
      <c r="AB61" s="525">
        <v>0.1106</v>
      </c>
      <c r="AC61" s="520">
        <v>0.1074</v>
      </c>
      <c r="AD61" s="465">
        <v>0.1036</v>
      </c>
      <c r="AE61" s="525">
        <v>0.1132</v>
      </c>
      <c r="AF61" s="520">
        <v>0.15909999999999999</v>
      </c>
      <c r="AG61" s="465">
        <v>0.15509999999999999</v>
      </c>
      <c r="AH61" s="525">
        <v>0.1598</v>
      </c>
      <c r="AI61" s="520">
        <v>0.1522</v>
      </c>
      <c r="AJ61" s="465">
        <v>0.1404</v>
      </c>
      <c r="AK61" s="525">
        <v>0.1822</v>
      </c>
      <c r="AL61" s="520">
        <v>0.17069999999999999</v>
      </c>
      <c r="AM61" s="465">
        <v>0.1583</v>
      </c>
      <c r="AN61" s="525">
        <v>0.14319999999999999</v>
      </c>
      <c r="AO61" s="520">
        <v>0.13350000000000001</v>
      </c>
      <c r="AP61" s="465">
        <v>0.12180000000000001</v>
      </c>
      <c r="AQ61" s="525">
        <v>0.1056</v>
      </c>
      <c r="AR61" s="520">
        <v>0.1188</v>
      </c>
      <c r="AS61" s="465">
        <v>0.1331</v>
      </c>
      <c r="AT61" s="525">
        <v>0.14449999999999999</v>
      </c>
      <c r="AU61" s="520">
        <v>0.12920000000000001</v>
      </c>
      <c r="AV61" s="465">
        <v>0.1298</v>
      </c>
      <c r="AW61" s="525">
        <v>0.12379999999999999</v>
      </c>
      <c r="AX61" s="520">
        <v>0.11600000000000001</v>
      </c>
      <c r="AY61" s="465">
        <v>0.1167</v>
      </c>
      <c r="AZ61" s="525">
        <v>0.1249</v>
      </c>
      <c r="BA61" s="520">
        <v>0.14929999999999999</v>
      </c>
      <c r="BB61" s="465">
        <v>0.14580000000000001</v>
      </c>
      <c r="BC61" s="525">
        <v>0.1237</v>
      </c>
      <c r="BD61" s="520">
        <v>0.14299999999999999</v>
      </c>
      <c r="BE61" s="465">
        <v>0.14779999999999999</v>
      </c>
      <c r="BF61" s="525">
        <v>0.1409</v>
      </c>
      <c r="BG61" s="520">
        <v>0.15529999999999999</v>
      </c>
      <c r="BH61" s="465">
        <v>0.152</v>
      </c>
      <c r="BI61" s="525">
        <v>0.1905</v>
      </c>
      <c r="BJ61" s="520">
        <v>0.19919999999999999</v>
      </c>
      <c r="BK61" s="465">
        <v>0.22500000000000001</v>
      </c>
      <c r="BL61" s="525">
        <v>0.20699999999999999</v>
      </c>
      <c r="BM61" s="520">
        <v>0.2036</v>
      </c>
      <c r="BN61" s="465">
        <v>0.1978</v>
      </c>
      <c r="BO61" s="525">
        <v>0.21279999999999999</v>
      </c>
      <c r="BQ61" s="522">
        <v>3.1199999999999999E-2</v>
      </c>
      <c r="BR61" s="461">
        <v>4.0300000000000002E-2</v>
      </c>
      <c r="BS61" s="523">
        <v>3.3700000000000001E-2</v>
      </c>
      <c r="BT61" s="520">
        <v>3.6499999999999998E-2</v>
      </c>
      <c r="BU61" s="465">
        <v>3.0700000000000002E-2</v>
      </c>
      <c r="BV61" s="539">
        <v>2.35E-2</v>
      </c>
      <c r="BW61" s="540">
        <v>1.7600000000000001E-2</v>
      </c>
      <c r="BX61" s="467">
        <v>2.01E-2</v>
      </c>
      <c r="BY61" s="523">
        <v>2.1600000000000001E-2</v>
      </c>
      <c r="BZ61" s="584">
        <v>3.5700000000000003E-2</v>
      </c>
      <c r="CA61" s="467">
        <v>4.65E-2</v>
      </c>
      <c r="CB61" s="539">
        <v>4.5100000000000001E-2</v>
      </c>
      <c r="CC61" s="530">
        <v>4.1099999999999998E-2</v>
      </c>
      <c r="CD61" s="490">
        <v>4.1700000000000001E-2</v>
      </c>
      <c r="CE61" s="529">
        <v>6.1100000000000002E-2</v>
      </c>
      <c r="CF61" s="585">
        <v>6.0299999999999999E-2</v>
      </c>
      <c r="CG61" s="529">
        <v>6.7699999999999996E-2</v>
      </c>
      <c r="CH61" s="575">
        <v>8.5699999999999998E-2</v>
      </c>
      <c r="CI61" s="585">
        <v>9.2600000000000002E-2</v>
      </c>
      <c r="CJ61" s="575">
        <v>8.6599999999999996E-2</v>
      </c>
      <c r="CK61" s="527">
        <v>7.17E-2</v>
      </c>
      <c r="CL61" s="585">
        <v>7.5999999999999998E-2</v>
      </c>
      <c r="CM61" s="529">
        <v>5.8799999999999998E-2</v>
      </c>
      <c r="CN61" s="529">
        <v>5.8599999999999999E-2</v>
      </c>
      <c r="CO61" s="585">
        <v>5.8400000000000001E-2</v>
      </c>
      <c r="CP61" s="529">
        <v>6.4799999999999996E-2</v>
      </c>
      <c r="CQ61" s="529">
        <v>5.67E-2</v>
      </c>
      <c r="CR61" s="585">
        <v>7.3599999999999999E-2</v>
      </c>
      <c r="CS61" s="529">
        <v>6.2300000000000001E-2</v>
      </c>
      <c r="CT61" s="529">
        <v>4.9399999999999999E-2</v>
      </c>
      <c r="CU61" s="585">
        <v>4.99E-2</v>
      </c>
      <c r="CV61" s="529">
        <v>7.3099999999999998E-2</v>
      </c>
      <c r="CW61" s="529">
        <v>6.9699999999999998E-2</v>
      </c>
      <c r="CX61" s="584">
        <v>5.7799999999999997E-2</v>
      </c>
      <c r="CY61" s="539">
        <v>5.7500000000000002E-2</v>
      </c>
      <c r="CZ61" s="539">
        <v>6.83E-2</v>
      </c>
      <c r="DA61" s="584">
        <v>6.1499999999999999E-2</v>
      </c>
      <c r="DB61" s="539">
        <v>7.2700000000000001E-2</v>
      </c>
      <c r="DC61" s="539">
        <v>9.4500000000000001E-2</v>
      </c>
      <c r="DD61" s="584">
        <v>0.1216</v>
      </c>
      <c r="DE61" s="539">
        <v>0.1115</v>
      </c>
      <c r="DF61" s="539">
        <v>0.15129999999999999</v>
      </c>
      <c r="DG61" s="584">
        <v>0.1449</v>
      </c>
      <c r="DH61" s="575">
        <v>0.16159999999999999</v>
      </c>
      <c r="DI61" s="527">
        <v>0.15770000000000001</v>
      </c>
      <c r="DJ61" s="679">
        <v>0.15629999999999999</v>
      </c>
      <c r="DK61" s="575">
        <v>0.16869999999999999</v>
      </c>
      <c r="DL61" s="575">
        <v>0.15179999999999999</v>
      </c>
      <c r="DM61" s="575"/>
      <c r="DN61" s="575"/>
      <c r="DO61" s="575"/>
      <c r="DP61" s="575"/>
      <c r="DQ61" s="575"/>
      <c r="DR61" s="575">
        <v>0.13769999999999999</v>
      </c>
      <c r="DS61" s="692"/>
      <c r="DT61" s="575"/>
      <c r="DU61" s="527">
        <v>0.16550000000000001</v>
      </c>
      <c r="DV61" s="679">
        <v>0.16569999999999999</v>
      </c>
      <c r="DW61" s="575">
        <v>0.1603</v>
      </c>
      <c r="DX61" s="575">
        <v>0.15809999999999999</v>
      </c>
      <c r="DY61" s="500"/>
      <c r="DZ61" s="500"/>
      <c r="EA61" s="500"/>
      <c r="EB61" s="500"/>
      <c r="EC61" s="500"/>
      <c r="ED61" s="500"/>
      <c r="EG61" s="500"/>
      <c r="EH61" s="500"/>
      <c r="EI61" s="500"/>
      <c r="EJ61" s="500"/>
      <c r="EK61" s="500"/>
      <c r="EL61" s="500"/>
      <c r="EM61" s="500"/>
      <c r="EN61" s="500"/>
      <c r="EO61" s="500"/>
      <c r="EP61" s="500"/>
      <c r="EQ61" s="500"/>
      <c r="ER61" s="500"/>
      <c r="ES61" s="500"/>
      <c r="ET61" s="500"/>
      <c r="EU61" s="500"/>
      <c r="EV61" s="500"/>
      <c r="EW61" s="500"/>
      <c r="EX61" s="500"/>
      <c r="EY61" s="500"/>
      <c r="EZ61" s="500"/>
      <c r="FA61" s="500"/>
      <c r="FB61" s="500"/>
      <c r="FC61" s="500"/>
      <c r="FD61" s="500"/>
      <c r="FE61" s="500"/>
      <c r="FF61" s="500"/>
      <c r="FG61" s="500"/>
      <c r="FH61" s="500"/>
      <c r="FI61" s="500"/>
      <c r="FJ61" s="500"/>
      <c r="FK61" s="500"/>
      <c r="FL61" s="500"/>
      <c r="FM61" s="500"/>
      <c r="FN61" s="500"/>
      <c r="FO61" s="500"/>
      <c r="FP61" s="500"/>
      <c r="FQ61" s="500"/>
      <c r="FR61" s="500"/>
      <c r="FS61" s="500"/>
      <c r="FT61" s="500"/>
      <c r="FU61" s="500"/>
      <c r="FV61" s="500"/>
      <c r="FW61" s="500"/>
      <c r="FX61" s="500"/>
      <c r="FY61" s="500"/>
      <c r="FZ61" s="500"/>
      <c r="GA61" s="500"/>
      <c r="GB61" s="500"/>
      <c r="GC61" s="500"/>
      <c r="GD61" s="500"/>
      <c r="GE61" s="500"/>
      <c r="GF61" s="500"/>
      <c r="GG61" s="500"/>
      <c r="GH61" s="500"/>
      <c r="GI61" s="500"/>
      <c r="GJ61" s="500"/>
      <c r="GK61" s="500"/>
      <c r="GL61" s="500"/>
      <c r="GM61" s="500"/>
      <c r="GN61" s="500"/>
      <c r="GO61" s="500"/>
      <c r="GP61" s="500"/>
      <c r="GQ61" s="500"/>
      <c r="GR61" s="500"/>
      <c r="GS61" s="500"/>
      <c r="GT61" s="500"/>
      <c r="GU61" s="500"/>
      <c r="GV61" s="500"/>
      <c r="GW61" s="500"/>
      <c r="GY61" s="500"/>
      <c r="GZ61" s="500"/>
      <c r="HA61" s="500"/>
      <c r="HB61" s="500"/>
      <c r="HC61" s="500"/>
      <c r="HD61" s="500"/>
      <c r="HE61" s="500"/>
      <c r="HF61" s="500"/>
      <c r="HG61" s="500"/>
      <c r="HH61" s="500"/>
      <c r="HI61" s="500"/>
      <c r="HJ61" s="500"/>
      <c r="HK61" s="500"/>
      <c r="HL61" s="500"/>
      <c r="HM61" s="500"/>
      <c r="HN61" s="500"/>
      <c r="HO61" s="500"/>
      <c r="HP61" s="500"/>
      <c r="HQ61" s="500"/>
      <c r="HR61" s="500"/>
      <c r="HS61" s="500"/>
      <c r="HT61" s="500"/>
      <c r="HU61" s="500"/>
      <c r="HV61" s="500"/>
      <c r="HW61" s="500"/>
      <c r="HX61" s="500"/>
      <c r="HY61" s="500"/>
      <c r="HZ61" s="500"/>
      <c r="IA61" s="500"/>
      <c r="IB61" s="500"/>
      <c r="IC61" s="500"/>
      <c r="ID61" s="500"/>
      <c r="IE61" s="500"/>
      <c r="IF61" s="500"/>
      <c r="IG61" s="500"/>
      <c r="IH61" s="500"/>
      <c r="II61" s="500"/>
      <c r="IJ61" s="500"/>
      <c r="IK61" s="500"/>
      <c r="IL61" s="500"/>
      <c r="IM61" s="500"/>
      <c r="IN61" s="500"/>
      <c r="IO61" s="500"/>
      <c r="IP61" s="500"/>
      <c r="IQ61" s="500"/>
      <c r="IR61" s="500"/>
      <c r="IS61" s="500"/>
      <c r="IT61" s="500"/>
      <c r="IU61" s="500"/>
      <c r="IV61" s="500"/>
      <c r="IW61" s="500"/>
      <c r="IX61" s="500"/>
      <c r="IY61" s="500"/>
      <c r="IZ61" s="500"/>
      <c r="JA61" s="500"/>
      <c r="JB61" s="500"/>
      <c r="JC61" s="500"/>
      <c r="JD61" s="500"/>
      <c r="JE61" s="500"/>
      <c r="JF61" s="500"/>
      <c r="JG61" s="500"/>
      <c r="JH61" s="500"/>
      <c r="JI61" s="500"/>
      <c r="JJ61" s="500"/>
      <c r="JK61" s="500"/>
      <c r="JL61" s="500"/>
      <c r="JM61" s="500"/>
      <c r="JN61" s="500"/>
      <c r="JO61" s="500"/>
    </row>
    <row r="62" spans="1:275" ht="15.75" thickBot="1" x14ac:dyDescent="0.3">
      <c r="A62" s="652" t="s">
        <v>9</v>
      </c>
      <c r="B62" s="526">
        <v>2.52E-2</v>
      </c>
      <c r="C62" s="464">
        <v>3.2599999999999997E-2</v>
      </c>
      <c r="D62" s="533">
        <v>6.6000000000000003E-2</v>
      </c>
      <c r="E62" s="526">
        <v>5.6000000000000001E-2</v>
      </c>
      <c r="F62" s="464">
        <v>4.6300000000000001E-2</v>
      </c>
      <c r="G62" s="533">
        <v>5.79E-2</v>
      </c>
      <c r="H62" s="520">
        <v>7.22E-2</v>
      </c>
      <c r="I62" s="465">
        <v>7.4200000000000002E-2</v>
      </c>
      <c r="J62" s="525">
        <v>8.1799999999999998E-2</v>
      </c>
      <c r="K62" s="520">
        <v>8.9800000000000005E-2</v>
      </c>
      <c r="L62" s="465">
        <v>0.1065</v>
      </c>
      <c r="M62" s="525">
        <v>9.69E-2</v>
      </c>
      <c r="N62" s="520">
        <v>9.1600000000000001E-2</v>
      </c>
      <c r="O62" s="465">
        <v>0.1149</v>
      </c>
      <c r="P62" s="525">
        <v>0.1158</v>
      </c>
      <c r="Q62" s="526">
        <v>0.1215</v>
      </c>
      <c r="R62" s="464">
        <v>0.1099</v>
      </c>
      <c r="S62" s="533">
        <v>0.1154</v>
      </c>
      <c r="T62" s="526">
        <v>0.1013</v>
      </c>
      <c r="U62" s="464">
        <v>0.1067</v>
      </c>
      <c r="V62" s="533">
        <v>7.5700000000000003E-2</v>
      </c>
      <c r="W62" s="526">
        <v>3.56E-2</v>
      </c>
      <c r="X62" s="464">
        <v>3.3000000000000002E-2</v>
      </c>
      <c r="Y62" s="533">
        <v>4.1300000000000003E-2</v>
      </c>
      <c r="Z62" s="526">
        <v>5.0599999999999999E-2</v>
      </c>
      <c r="AA62" s="464">
        <v>8.0299999999999996E-2</v>
      </c>
      <c r="AB62" s="533">
        <v>8.0600000000000005E-2</v>
      </c>
      <c r="AC62" s="526">
        <v>8.7499999999999994E-2</v>
      </c>
      <c r="AD62" s="464">
        <v>7.8E-2</v>
      </c>
      <c r="AE62" s="533">
        <v>8.1299999999999997E-2</v>
      </c>
      <c r="AF62" s="526">
        <v>6.7500000000000004E-2</v>
      </c>
      <c r="AG62" s="464">
        <v>-2.5600000000000001E-2</v>
      </c>
      <c r="AH62" s="527">
        <v>-4.0500000000000001E-2</v>
      </c>
      <c r="AI62" s="528">
        <v>-3.3000000000000002E-2</v>
      </c>
      <c r="AJ62" s="464">
        <v>-2.5899999999999999E-2</v>
      </c>
      <c r="AK62" s="527">
        <v>-1.78E-2</v>
      </c>
      <c r="AL62" s="528">
        <v>-1.2699999999999999E-2</v>
      </c>
      <c r="AM62" s="467">
        <v>-1.9E-3</v>
      </c>
      <c r="AN62" s="527">
        <v>8.8999999999999999E-3</v>
      </c>
      <c r="AO62" s="528">
        <v>8.0000000000000002E-3</v>
      </c>
      <c r="AP62" s="490">
        <v>-8.3000000000000001E-3</v>
      </c>
      <c r="AQ62" s="529">
        <v>5.5999999999999999E-3</v>
      </c>
      <c r="AR62" s="528">
        <v>2.5000000000000001E-3</v>
      </c>
      <c r="AS62" s="467">
        <v>1.8E-3</v>
      </c>
      <c r="AT62" s="529">
        <v>-7.1000000000000004E-3</v>
      </c>
      <c r="AU62" s="528">
        <v>1.0500000000000001E-2</v>
      </c>
      <c r="AV62" s="467">
        <v>3.8E-3</v>
      </c>
      <c r="AW62" s="533">
        <v>-5.7000000000000002E-3</v>
      </c>
      <c r="AX62" s="528">
        <v>2.8999999999999998E-3</v>
      </c>
      <c r="AY62" s="490">
        <v>-1.4200000000000001E-2</v>
      </c>
      <c r="AZ62" s="529">
        <v>-1.47E-2</v>
      </c>
      <c r="BA62" s="528">
        <v>-2.4299999999999999E-2</v>
      </c>
      <c r="BB62" s="464">
        <v>-1.11E-2</v>
      </c>
      <c r="BC62" s="533">
        <v>-1.21E-2</v>
      </c>
      <c r="BD62" s="530">
        <v>-1.8700000000000001E-2</v>
      </c>
      <c r="BE62" s="490">
        <v>-1.9E-2</v>
      </c>
      <c r="BF62" s="529">
        <v>-5.8999999999999999E-3</v>
      </c>
      <c r="BG62" s="530">
        <v>-1.47E-2</v>
      </c>
      <c r="BH62" s="490">
        <v>-1.4200000000000001E-2</v>
      </c>
      <c r="BI62" s="529">
        <v>-9.4999999999999998E-3</v>
      </c>
      <c r="BJ62" s="530">
        <v>-1.26E-2</v>
      </c>
      <c r="BK62" s="467">
        <v>-1.46E-2</v>
      </c>
      <c r="BL62" s="527">
        <v>-5.0000000000000001E-3</v>
      </c>
      <c r="BM62" s="528">
        <v>-7.4999999999999997E-3</v>
      </c>
      <c r="BN62" s="467">
        <v>-0.01</v>
      </c>
      <c r="BO62" s="529">
        <v>-3.9100000000000003E-2</v>
      </c>
      <c r="BQ62" s="524">
        <v>1.21E-2</v>
      </c>
      <c r="BR62" s="462">
        <v>2.3800000000000002E-2</v>
      </c>
      <c r="BS62" s="525">
        <v>3.1399999999999997E-2</v>
      </c>
      <c r="BT62" s="522">
        <v>2.7900000000000001E-2</v>
      </c>
      <c r="BU62" s="461">
        <v>1.9199999999999998E-2</v>
      </c>
      <c r="BV62" s="527">
        <v>3.8E-3</v>
      </c>
      <c r="BW62" s="528">
        <v>1.37E-2</v>
      </c>
      <c r="BX62" s="468">
        <v>1.26E-2</v>
      </c>
      <c r="BY62" s="539">
        <v>1.6299999999999999E-2</v>
      </c>
      <c r="BZ62" s="585">
        <v>1.72E-2</v>
      </c>
      <c r="CA62" s="490">
        <v>2.9399999999999999E-2</v>
      </c>
      <c r="CB62" s="529">
        <v>3.6499999999999998E-2</v>
      </c>
      <c r="CC62" s="540">
        <v>4.07E-2</v>
      </c>
      <c r="CD62" s="468">
        <v>4.1099999999999998E-2</v>
      </c>
      <c r="CE62" s="539">
        <v>4.3299999999999998E-2</v>
      </c>
      <c r="CF62" s="584">
        <v>3.0200000000000001E-2</v>
      </c>
      <c r="CG62" s="539">
        <v>2.9899999999999999E-2</v>
      </c>
      <c r="CH62" s="579">
        <v>2.3699999999999999E-2</v>
      </c>
      <c r="CI62" s="584">
        <v>2.8299999999999999E-2</v>
      </c>
      <c r="CJ62" s="539">
        <v>1.6E-2</v>
      </c>
      <c r="CK62" s="531">
        <v>3.4200000000000001E-2</v>
      </c>
      <c r="CL62" s="586">
        <v>3.39E-2</v>
      </c>
      <c r="CM62" s="531">
        <v>2.3599999999999999E-2</v>
      </c>
      <c r="CN62" s="539">
        <v>1.52E-2</v>
      </c>
      <c r="CO62" s="586">
        <v>4.5999999999999999E-3</v>
      </c>
      <c r="CP62" s="531">
        <v>7.4000000000000003E-3</v>
      </c>
      <c r="CQ62" s="531">
        <v>1.5699999999999999E-2</v>
      </c>
      <c r="CR62" s="586">
        <v>3.6400000000000002E-2</v>
      </c>
      <c r="CS62" s="531">
        <v>5.0900000000000001E-2</v>
      </c>
      <c r="CT62" s="531">
        <v>4.7500000000000001E-2</v>
      </c>
      <c r="CU62" s="586">
        <v>4.3700000000000003E-2</v>
      </c>
      <c r="CV62" s="531">
        <v>3.3700000000000001E-2</v>
      </c>
      <c r="CW62" s="539">
        <v>5.57E-2</v>
      </c>
      <c r="CX62" s="585">
        <v>5.67E-2</v>
      </c>
      <c r="CY62" s="529">
        <v>5.28E-2</v>
      </c>
      <c r="CZ62" s="529">
        <v>5.8299999999999998E-2</v>
      </c>
      <c r="DA62" s="585">
        <v>0.05</v>
      </c>
      <c r="DB62" s="529">
        <v>4.0599999999999997E-2</v>
      </c>
      <c r="DC62" s="529">
        <v>6.5000000000000002E-2</v>
      </c>
      <c r="DD62" s="585">
        <v>7.0599999999999996E-2</v>
      </c>
      <c r="DE62" s="529">
        <v>7.4700000000000003E-2</v>
      </c>
      <c r="DF62" s="529">
        <v>8.9800000000000005E-2</v>
      </c>
      <c r="DG62" s="585">
        <v>9.4100000000000003E-2</v>
      </c>
      <c r="DH62" s="529">
        <v>7.6799999999999993E-2</v>
      </c>
      <c r="DI62" s="529">
        <v>7.0900000000000005E-2</v>
      </c>
      <c r="DJ62" s="680">
        <v>5.96E-2</v>
      </c>
      <c r="DK62" s="529">
        <v>7.1900000000000006E-2</v>
      </c>
      <c r="DL62" s="529">
        <v>0.11020000000000001</v>
      </c>
      <c r="DM62" s="529"/>
      <c r="DN62" s="529"/>
      <c r="DO62" s="529"/>
      <c r="DP62" s="529"/>
      <c r="DQ62" s="529"/>
      <c r="DR62" s="578">
        <v>7.0499999999999993E-2</v>
      </c>
      <c r="DS62" s="585"/>
      <c r="DT62" s="529"/>
      <c r="DU62" s="529">
        <v>0.1106</v>
      </c>
      <c r="DV62" s="680">
        <v>0.1168</v>
      </c>
      <c r="DW62" s="529">
        <v>0.14130000000000001</v>
      </c>
      <c r="DX62" s="529">
        <v>0.12570000000000001</v>
      </c>
      <c r="DY62" s="500"/>
      <c r="DZ62" s="500"/>
      <c r="EA62" s="500"/>
      <c r="EB62" s="500"/>
      <c r="EC62" s="500"/>
      <c r="ED62" s="500"/>
      <c r="EG62" s="500"/>
      <c r="EH62" s="500"/>
      <c r="EI62" s="500"/>
      <c r="EJ62" s="500"/>
      <c r="EK62" s="500"/>
      <c r="EL62" s="500"/>
      <c r="EM62" s="500"/>
      <c r="EN62" s="500"/>
      <c r="EO62" s="500"/>
      <c r="EP62" s="500"/>
      <c r="EQ62" s="500"/>
      <c r="ER62" s="500"/>
      <c r="ES62" s="500"/>
      <c r="ET62" s="500"/>
      <c r="EU62" s="500"/>
      <c r="EV62" s="500"/>
      <c r="EW62" s="500"/>
      <c r="EX62" s="500"/>
      <c r="EY62" s="500"/>
      <c r="EZ62" s="500"/>
      <c r="FA62" s="500"/>
      <c r="FB62" s="500"/>
      <c r="FC62" s="500"/>
      <c r="FD62" s="500"/>
      <c r="FE62" s="500"/>
      <c r="FF62" s="500"/>
      <c r="FG62" s="500"/>
      <c r="FH62" s="500"/>
      <c r="FI62" s="500"/>
      <c r="FJ62" s="500"/>
      <c r="FK62" s="500"/>
      <c r="FL62" s="500"/>
      <c r="FM62" s="500"/>
      <c r="FN62" s="500"/>
      <c r="FO62" s="500"/>
      <c r="FP62" s="500"/>
      <c r="FQ62" s="500"/>
      <c r="FR62" s="500"/>
      <c r="FS62" s="500"/>
      <c r="FT62" s="500"/>
      <c r="FU62" s="500"/>
      <c r="FV62" s="500"/>
      <c r="FW62" s="500"/>
      <c r="FX62" s="500"/>
      <c r="FY62" s="500"/>
      <c r="FZ62" s="500"/>
      <c r="GA62" s="500"/>
      <c r="GB62" s="500"/>
      <c r="GC62" s="500"/>
      <c r="GD62" s="500"/>
      <c r="GE62" s="500"/>
      <c r="GF62" s="500"/>
      <c r="GG62" s="500"/>
      <c r="GH62" s="500"/>
      <c r="GI62" s="500"/>
      <c r="GJ62" s="500"/>
      <c r="GK62" s="500"/>
      <c r="GL62" s="500"/>
      <c r="GM62" s="500"/>
      <c r="GN62" s="500"/>
      <c r="GO62" s="500"/>
      <c r="GP62" s="500"/>
      <c r="GQ62" s="500"/>
      <c r="GR62" s="500"/>
      <c r="GS62" s="500"/>
      <c r="GT62" s="500"/>
      <c r="GU62" s="500"/>
      <c r="GV62" s="500"/>
      <c r="GW62" s="500"/>
      <c r="GY62" s="500"/>
      <c r="GZ62" s="500"/>
      <c r="HA62" s="500"/>
      <c r="HB62" s="500"/>
      <c r="HC62" s="500"/>
      <c r="HD62" s="500"/>
      <c r="HE62" s="500"/>
      <c r="HF62" s="500"/>
      <c r="HG62" s="500"/>
      <c r="HH62" s="500"/>
      <c r="HI62" s="500"/>
      <c r="HJ62" s="500"/>
      <c r="HK62" s="500"/>
      <c r="HL62" s="500"/>
      <c r="HM62" s="500"/>
      <c r="HN62" s="500"/>
      <c r="HO62" s="500"/>
      <c r="HP62" s="500"/>
      <c r="HQ62" s="500"/>
      <c r="HR62" s="500"/>
      <c r="HS62" s="500"/>
      <c r="HT62" s="500"/>
      <c r="HU62" s="500"/>
      <c r="HV62" s="500"/>
      <c r="HW62" s="500"/>
      <c r="HX62" s="500"/>
      <c r="HY62" s="500"/>
      <c r="HZ62" s="500"/>
      <c r="IA62" s="500"/>
      <c r="IB62" s="500"/>
      <c r="IC62" s="500"/>
      <c r="ID62" s="500"/>
      <c r="IE62" s="500"/>
      <c r="IF62" s="500"/>
      <c r="IG62" s="500"/>
      <c r="IH62" s="500"/>
      <c r="II62" s="500"/>
      <c r="IJ62" s="500"/>
      <c r="IK62" s="500"/>
      <c r="IL62" s="500"/>
      <c r="IM62" s="500"/>
      <c r="IN62" s="500"/>
      <c r="IO62" s="500"/>
      <c r="IP62" s="500"/>
      <c r="IQ62" s="500"/>
      <c r="IR62" s="500"/>
      <c r="IS62" s="500"/>
      <c r="IT62" s="500"/>
      <c r="IU62" s="500"/>
      <c r="IV62" s="500"/>
      <c r="IW62" s="500"/>
      <c r="IX62" s="500"/>
      <c r="IY62" s="500"/>
      <c r="IZ62" s="500"/>
      <c r="JA62" s="500"/>
      <c r="JB62" s="500"/>
      <c r="JC62" s="500"/>
      <c r="JD62" s="500"/>
      <c r="JE62" s="500"/>
      <c r="JF62" s="500"/>
      <c r="JG62" s="500"/>
      <c r="JH62" s="500"/>
      <c r="JI62" s="500"/>
      <c r="JJ62" s="500"/>
      <c r="JK62" s="500"/>
      <c r="JL62" s="500"/>
      <c r="JM62" s="500"/>
      <c r="JN62" s="500"/>
      <c r="JO62" s="500"/>
    </row>
    <row r="63" spans="1:275" ht="15.75" thickBot="1" x14ac:dyDescent="0.3">
      <c r="A63" s="653" t="s">
        <v>6</v>
      </c>
      <c r="B63" s="528">
        <v>-1.01E-2</v>
      </c>
      <c r="C63" s="467">
        <v>4.0000000000000001E-3</v>
      </c>
      <c r="D63" s="527">
        <v>-1.0500000000000001E-2</v>
      </c>
      <c r="E63" s="528">
        <v>-8.6E-3</v>
      </c>
      <c r="F63" s="467">
        <v>2.8E-3</v>
      </c>
      <c r="G63" s="527">
        <v>-1.0800000000000001E-2</v>
      </c>
      <c r="H63" s="528">
        <v>-1.5699999999999999E-2</v>
      </c>
      <c r="I63" s="467">
        <v>-2.0500000000000001E-2</v>
      </c>
      <c r="J63" s="527">
        <v>-5.4999999999999997E-3</v>
      </c>
      <c r="K63" s="528">
        <v>-5.0000000000000001E-3</v>
      </c>
      <c r="L63" s="467">
        <v>-5.7999999999999996E-3</v>
      </c>
      <c r="M63" s="527">
        <v>-1.3299999999999999E-2</v>
      </c>
      <c r="N63" s="528">
        <v>-4.3E-3</v>
      </c>
      <c r="O63" s="467">
        <v>-5.9999999999999995E-4</v>
      </c>
      <c r="P63" s="527">
        <v>-2.3599999999999999E-2</v>
      </c>
      <c r="Q63" s="528">
        <v>-2.24E-2</v>
      </c>
      <c r="R63" s="467">
        <v>-2.5000000000000001E-2</v>
      </c>
      <c r="S63" s="527">
        <v>-3.6900000000000002E-2</v>
      </c>
      <c r="T63" s="528">
        <v>-4.0899999999999999E-2</v>
      </c>
      <c r="U63" s="467">
        <v>-3.9800000000000002E-2</v>
      </c>
      <c r="V63" s="527">
        <v>-4.1099999999999998E-2</v>
      </c>
      <c r="W63" s="532">
        <v>-4.1500000000000002E-2</v>
      </c>
      <c r="X63" s="463">
        <v>-5.3499999999999999E-2</v>
      </c>
      <c r="Y63" s="531">
        <v>-3.4099999999999998E-2</v>
      </c>
      <c r="Z63" s="532">
        <v>-5.1700000000000003E-2</v>
      </c>
      <c r="AA63" s="463">
        <v>-6.1400000000000003E-2</v>
      </c>
      <c r="AB63" s="527">
        <v>-5.9799999999999999E-2</v>
      </c>
      <c r="AC63" s="528">
        <v>-0.06</v>
      </c>
      <c r="AD63" s="467">
        <v>-5.8200000000000002E-2</v>
      </c>
      <c r="AE63" s="527">
        <v>-5.5500000000000001E-2</v>
      </c>
      <c r="AF63" s="528">
        <v>-5.0500000000000003E-2</v>
      </c>
      <c r="AG63" s="467">
        <v>-4.87E-2</v>
      </c>
      <c r="AH63" s="533">
        <v>-4.7100000000000003E-2</v>
      </c>
      <c r="AI63" s="526">
        <v>-3.5900000000000001E-2</v>
      </c>
      <c r="AJ63" s="467">
        <v>-3.2199999999999999E-2</v>
      </c>
      <c r="AK63" s="533">
        <v>-5.4100000000000002E-2</v>
      </c>
      <c r="AL63" s="526">
        <v>-2.8799999999999999E-2</v>
      </c>
      <c r="AM63" s="490">
        <v>-3.7900000000000003E-2</v>
      </c>
      <c r="AN63" s="529">
        <v>-2.4400000000000002E-2</v>
      </c>
      <c r="AO63" s="530">
        <v>-2.1700000000000001E-2</v>
      </c>
      <c r="AP63" s="467">
        <v>-9.7999999999999997E-3</v>
      </c>
      <c r="AQ63" s="527">
        <v>-5.3E-3</v>
      </c>
      <c r="AR63" s="530">
        <v>-4.8999999999999998E-3</v>
      </c>
      <c r="AS63" s="490">
        <v>-4.4999999999999997E-3</v>
      </c>
      <c r="AT63" s="527">
        <v>-0.01</v>
      </c>
      <c r="AU63" s="530">
        <v>2.8E-3</v>
      </c>
      <c r="AV63" s="464">
        <v>-6.7000000000000002E-3</v>
      </c>
      <c r="AW63" s="527">
        <v>-7.1000000000000004E-3</v>
      </c>
      <c r="AX63" s="530">
        <v>-1.06E-2</v>
      </c>
      <c r="AY63" s="467">
        <v>-1.7299999999999999E-2</v>
      </c>
      <c r="AZ63" s="533">
        <v>-2.3599999999999999E-2</v>
      </c>
      <c r="BA63" s="530">
        <v>-2.47E-2</v>
      </c>
      <c r="BB63" s="467">
        <v>-2.4299999999999999E-2</v>
      </c>
      <c r="BC63" s="529">
        <v>-1.54E-2</v>
      </c>
      <c r="BD63" s="528">
        <v>-2.7900000000000001E-2</v>
      </c>
      <c r="BE63" s="467">
        <v>-3.04E-2</v>
      </c>
      <c r="BF63" s="527">
        <v>-3.7600000000000001E-2</v>
      </c>
      <c r="BG63" s="528">
        <v>-3.9600000000000003E-2</v>
      </c>
      <c r="BH63" s="464">
        <v>-2.0899999999999998E-2</v>
      </c>
      <c r="BI63" s="527">
        <v>-2.5399999999999999E-2</v>
      </c>
      <c r="BJ63" s="528">
        <v>-2.1000000000000001E-2</v>
      </c>
      <c r="BK63" s="490">
        <v>-2.4799999999999999E-2</v>
      </c>
      <c r="BL63" s="529">
        <v>-2.6599999999999999E-2</v>
      </c>
      <c r="BM63" s="530">
        <v>-2.7900000000000001E-2</v>
      </c>
      <c r="BN63" s="490">
        <v>-3.3300000000000003E-2</v>
      </c>
      <c r="BO63" s="527">
        <v>-4.3400000000000001E-2</v>
      </c>
      <c r="BQ63" s="526">
        <v>1.01E-2</v>
      </c>
      <c r="BR63" s="467">
        <v>-1.5E-3</v>
      </c>
      <c r="BS63" s="527">
        <v>9.4000000000000004E-3</v>
      </c>
      <c r="BT63" s="528">
        <v>1.0500000000000001E-2</v>
      </c>
      <c r="BU63" s="467">
        <v>1.46E-2</v>
      </c>
      <c r="BV63" s="521">
        <v>-2.8E-3</v>
      </c>
      <c r="BW63" s="522">
        <v>-2E-3</v>
      </c>
      <c r="BX63" s="464">
        <v>2.0999999999999999E-3</v>
      </c>
      <c r="BY63" s="529">
        <v>7.6E-3</v>
      </c>
      <c r="BZ63" s="586">
        <v>1.6500000000000001E-2</v>
      </c>
      <c r="CA63" s="464">
        <v>1.7100000000000001E-2</v>
      </c>
      <c r="CB63" s="533">
        <v>2.1499999999999998E-2</v>
      </c>
      <c r="CC63" s="526">
        <v>1.8499999999999999E-2</v>
      </c>
      <c r="CD63" s="464">
        <v>2.0199999999999999E-2</v>
      </c>
      <c r="CE63" s="531">
        <v>-2.8999999999999998E-3</v>
      </c>
      <c r="CF63" s="583">
        <v>-1.2E-2</v>
      </c>
      <c r="CG63" s="523">
        <v>-1.1000000000000001E-3</v>
      </c>
      <c r="CH63" s="577">
        <v>2.1000000000000001E-2</v>
      </c>
      <c r="CI63" s="586">
        <v>1.8599999999999998E-2</v>
      </c>
      <c r="CJ63" s="523">
        <v>8.5000000000000006E-3</v>
      </c>
      <c r="CK63" s="539">
        <v>2.52E-2</v>
      </c>
      <c r="CL63" s="584">
        <v>2.0500000000000001E-2</v>
      </c>
      <c r="CM63" s="539">
        <v>1.43E-2</v>
      </c>
      <c r="CN63" s="531">
        <v>1.5100000000000001E-2</v>
      </c>
      <c r="CO63" s="584">
        <v>-3.3E-3</v>
      </c>
      <c r="CP63" s="539">
        <v>-4.8999999999999998E-3</v>
      </c>
      <c r="CQ63" s="539">
        <v>-8.3000000000000001E-3</v>
      </c>
      <c r="CR63" s="584">
        <v>1.0999999999999999E-2</v>
      </c>
      <c r="CS63" s="539">
        <v>2.4500000000000001E-2</v>
      </c>
      <c r="CT63" s="539">
        <v>3.6600000000000001E-2</v>
      </c>
      <c r="CU63" s="584">
        <v>2.5999999999999999E-2</v>
      </c>
      <c r="CV63" s="539">
        <v>2.6599999999999999E-2</v>
      </c>
      <c r="CW63" s="531">
        <v>3.1E-2</v>
      </c>
      <c r="CX63" s="586">
        <v>1.6E-2</v>
      </c>
      <c r="CY63" s="531">
        <v>3.7000000000000002E-3</v>
      </c>
      <c r="CZ63" s="531">
        <v>2.0799999999999999E-2</v>
      </c>
      <c r="DA63" s="586">
        <v>6.6E-3</v>
      </c>
      <c r="DB63" s="531">
        <v>1.41E-2</v>
      </c>
      <c r="DC63" s="531">
        <v>3.4700000000000002E-2</v>
      </c>
      <c r="DD63" s="586">
        <v>2.1600000000000001E-2</v>
      </c>
      <c r="DE63" s="531">
        <v>3.5000000000000001E-3</v>
      </c>
      <c r="DF63" s="531">
        <v>5.7000000000000002E-3</v>
      </c>
      <c r="DG63" s="586">
        <v>-1.1000000000000001E-3</v>
      </c>
      <c r="DH63" s="531">
        <v>2.1899999999999999E-2</v>
      </c>
      <c r="DI63" s="531">
        <v>4.8899999999999999E-2</v>
      </c>
      <c r="DJ63" s="683">
        <v>3.09E-2</v>
      </c>
      <c r="DK63" s="531">
        <v>3.27E-2</v>
      </c>
      <c r="DL63" s="533">
        <v>2.7099999999999999E-2</v>
      </c>
      <c r="DM63" s="533"/>
      <c r="DN63" s="533"/>
      <c r="DO63" s="533"/>
      <c r="DP63" s="533"/>
      <c r="DQ63" s="533"/>
      <c r="DR63" s="579">
        <v>4.2099999999999999E-2</v>
      </c>
      <c r="DS63" s="586"/>
      <c r="DT63" s="531"/>
      <c r="DU63" s="531">
        <v>3.9199999999999999E-2</v>
      </c>
      <c r="DV63" s="683">
        <v>2.1299999999999999E-2</v>
      </c>
      <c r="DW63" s="531">
        <v>9.7999999999999997E-3</v>
      </c>
      <c r="DX63" s="531">
        <v>2.3300000000000001E-2</v>
      </c>
      <c r="DY63" s="500"/>
      <c r="DZ63" s="500"/>
      <c r="EA63" s="500"/>
      <c r="EB63" s="500"/>
      <c r="EC63" s="500"/>
      <c r="ED63" s="500"/>
      <c r="EG63" s="500"/>
      <c r="EH63" s="500"/>
      <c r="EI63" s="500"/>
      <c r="EJ63" s="500"/>
      <c r="EK63" s="500"/>
      <c r="EL63" s="500"/>
      <c r="EM63" s="500"/>
      <c r="EN63" s="500"/>
      <c r="EO63" s="500"/>
      <c r="EP63" s="500"/>
      <c r="EQ63" s="500"/>
      <c r="ER63" s="500"/>
      <c r="ES63" s="500"/>
      <c r="ET63" s="500"/>
      <c r="EU63" s="500"/>
      <c r="EV63" s="500"/>
      <c r="EW63" s="500"/>
      <c r="EX63" s="500"/>
      <c r="EY63" s="500"/>
      <c r="EZ63" s="500"/>
      <c r="FA63" s="500"/>
      <c r="FB63" s="500"/>
      <c r="FC63" s="500"/>
      <c r="FD63" s="500"/>
      <c r="FE63" s="500"/>
      <c r="FF63" s="500"/>
      <c r="FG63" s="500"/>
      <c r="FH63" s="500"/>
      <c r="FI63" s="500"/>
      <c r="FJ63" s="500"/>
      <c r="FK63" s="500"/>
      <c r="FL63" s="500"/>
      <c r="FM63" s="500"/>
      <c r="FN63" s="500"/>
      <c r="FO63" s="500"/>
      <c r="FP63" s="500"/>
      <c r="FQ63" s="500"/>
      <c r="FR63" s="500"/>
      <c r="FS63" s="500"/>
      <c r="FT63" s="500"/>
      <c r="FU63" s="500"/>
      <c r="FV63" s="500"/>
      <c r="FW63" s="500"/>
      <c r="FX63" s="500"/>
      <c r="FY63" s="500"/>
      <c r="FZ63" s="500"/>
      <c r="GA63" s="500"/>
      <c r="GB63" s="500"/>
      <c r="GC63" s="500"/>
      <c r="GD63" s="500"/>
      <c r="GE63" s="500"/>
      <c r="GF63" s="500"/>
      <c r="GG63" s="500"/>
      <c r="GH63" s="500"/>
      <c r="GI63" s="500"/>
      <c r="GJ63" s="500"/>
      <c r="GK63" s="500"/>
      <c r="GL63" s="500"/>
      <c r="GM63" s="500"/>
      <c r="GN63" s="500"/>
      <c r="GO63" s="500"/>
      <c r="GP63" s="500"/>
      <c r="GQ63" s="500"/>
      <c r="GR63" s="500"/>
      <c r="GS63" s="500"/>
      <c r="GT63" s="500"/>
      <c r="GU63" s="500"/>
      <c r="GV63" s="500"/>
      <c r="GW63" s="500"/>
      <c r="GY63" s="500"/>
      <c r="GZ63" s="500"/>
      <c r="HA63" s="500"/>
      <c r="HB63" s="500"/>
      <c r="HC63" s="500"/>
      <c r="HD63" s="500"/>
      <c r="HE63" s="500"/>
      <c r="HF63" s="500"/>
      <c r="HG63" s="500"/>
      <c r="HH63" s="500"/>
      <c r="HI63" s="500"/>
      <c r="HJ63" s="500"/>
      <c r="HK63" s="500"/>
      <c r="HL63" s="500"/>
      <c r="HM63" s="500"/>
      <c r="HN63" s="500"/>
      <c r="HO63" s="500"/>
      <c r="HP63" s="500"/>
      <c r="HQ63" s="500"/>
      <c r="HR63" s="500"/>
      <c r="HS63" s="500"/>
      <c r="HT63" s="500"/>
      <c r="HU63" s="500"/>
      <c r="HV63" s="500"/>
      <c r="HW63" s="500"/>
      <c r="HX63" s="500"/>
      <c r="HY63" s="500"/>
      <c r="HZ63" s="500"/>
      <c r="IA63" s="500"/>
      <c r="IB63" s="500"/>
      <c r="IC63" s="500"/>
      <c r="ID63" s="500"/>
      <c r="IE63" s="500"/>
      <c r="IF63" s="500"/>
      <c r="IG63" s="500"/>
      <c r="IH63" s="500"/>
      <c r="II63" s="500"/>
      <c r="IJ63" s="500"/>
      <c r="IK63" s="500"/>
      <c r="IL63" s="500"/>
      <c r="IM63" s="500"/>
      <c r="IN63" s="500"/>
      <c r="IO63" s="500"/>
      <c r="IP63" s="500"/>
      <c r="IQ63" s="500"/>
      <c r="IR63" s="500"/>
      <c r="IS63" s="500"/>
      <c r="IT63" s="500"/>
      <c r="IU63" s="500"/>
      <c r="IV63" s="500"/>
      <c r="IW63" s="500"/>
      <c r="IX63" s="500"/>
      <c r="IY63" s="500"/>
      <c r="IZ63" s="500"/>
      <c r="JA63" s="500"/>
      <c r="JB63" s="500"/>
      <c r="JC63" s="500"/>
      <c r="JD63" s="500"/>
      <c r="JE63" s="500"/>
      <c r="JF63" s="500"/>
      <c r="JG63" s="500"/>
      <c r="JH63" s="500"/>
      <c r="JI63" s="500"/>
      <c r="JJ63" s="500"/>
      <c r="JK63" s="500"/>
      <c r="JL63" s="500"/>
      <c r="JM63" s="500"/>
      <c r="JN63" s="500"/>
      <c r="JO63" s="500"/>
    </row>
    <row r="64" spans="1:275" ht="15.75" thickBot="1" x14ac:dyDescent="0.3">
      <c r="A64" s="654" t="s">
        <v>5</v>
      </c>
      <c r="B64" s="530">
        <v>-1.5299999999999999E-2</v>
      </c>
      <c r="C64" s="490">
        <v>-1.1599999999999999E-2</v>
      </c>
      <c r="D64" s="529">
        <v>-3.09E-2</v>
      </c>
      <c r="E64" s="522">
        <v>-2.93E-2</v>
      </c>
      <c r="F64" s="490">
        <v>-1.8700000000000001E-2</v>
      </c>
      <c r="G64" s="529">
        <v>-3.1199999999999999E-2</v>
      </c>
      <c r="H64" s="522">
        <v>-3.4200000000000001E-2</v>
      </c>
      <c r="I64" s="461">
        <v>-2.5700000000000001E-2</v>
      </c>
      <c r="J64" s="521">
        <v>-4.5199999999999997E-2</v>
      </c>
      <c r="K64" s="522">
        <v>-4.8000000000000001E-2</v>
      </c>
      <c r="L64" s="490">
        <v>-5.7500000000000002E-2</v>
      </c>
      <c r="M64" s="529">
        <v>-6.0499999999999998E-2</v>
      </c>
      <c r="N64" s="530">
        <v>-5.6599999999999998E-2</v>
      </c>
      <c r="O64" s="490">
        <v>-4.6899999999999997E-2</v>
      </c>
      <c r="P64" s="529">
        <v>-7.3899999999999993E-2</v>
      </c>
      <c r="Q64" s="530">
        <v>-7.5600000000000001E-2</v>
      </c>
      <c r="R64" s="461">
        <v>-7.51E-2</v>
      </c>
      <c r="S64" s="529">
        <v>-7.7100000000000002E-2</v>
      </c>
      <c r="T64" s="532">
        <v>-7.3200000000000001E-2</v>
      </c>
      <c r="U64" s="490">
        <v>-7.3099999999999998E-2</v>
      </c>
      <c r="V64" s="529">
        <v>-5.7099999999999998E-2</v>
      </c>
      <c r="W64" s="522">
        <v>-5.3900000000000003E-2</v>
      </c>
      <c r="X64" s="467">
        <v>-6.1800000000000001E-2</v>
      </c>
      <c r="Y64" s="529">
        <v>-6.0499999999999998E-2</v>
      </c>
      <c r="Z64" s="528">
        <v>-7.6200000000000004E-2</v>
      </c>
      <c r="AA64" s="467">
        <v>-6.8099999999999994E-2</v>
      </c>
      <c r="AB64" s="529">
        <v>-6.59E-2</v>
      </c>
      <c r="AC64" s="530">
        <v>-7.3400000000000007E-2</v>
      </c>
      <c r="AD64" s="463">
        <v>-6.6299999999999998E-2</v>
      </c>
      <c r="AE64" s="529">
        <v>-6.9699999999999998E-2</v>
      </c>
      <c r="AF64" s="530">
        <v>-8.0299999999999996E-2</v>
      </c>
      <c r="AG64" s="490">
        <v>-5.7799999999999997E-2</v>
      </c>
      <c r="AH64" s="529">
        <v>-7.6899999999999996E-2</v>
      </c>
      <c r="AI64" s="522">
        <v>-7.7700000000000005E-2</v>
      </c>
      <c r="AJ64" s="463">
        <v>-7.9399999999999998E-2</v>
      </c>
      <c r="AK64" s="529">
        <v>-6.8000000000000005E-2</v>
      </c>
      <c r="AL64" s="530">
        <v>-6.3799999999999996E-2</v>
      </c>
      <c r="AM64" s="464">
        <v>-4.7800000000000002E-2</v>
      </c>
      <c r="AN64" s="533">
        <v>-4.0399999999999998E-2</v>
      </c>
      <c r="AO64" s="526">
        <v>-3.6400000000000002E-2</v>
      </c>
      <c r="AP64" s="464">
        <v>-4.1700000000000001E-2</v>
      </c>
      <c r="AQ64" s="533">
        <v>-3.5900000000000001E-2</v>
      </c>
      <c r="AR64" s="526">
        <v>-3.2199999999999999E-2</v>
      </c>
      <c r="AS64" s="464">
        <v>-4.1000000000000002E-2</v>
      </c>
      <c r="AT64" s="533">
        <v>-5.8900000000000001E-2</v>
      </c>
      <c r="AU64" s="526">
        <v>-4.7199999999999999E-2</v>
      </c>
      <c r="AV64" s="490">
        <v>-1.5100000000000001E-2</v>
      </c>
      <c r="AW64" s="529">
        <v>-1.7500000000000002E-2</v>
      </c>
      <c r="AX64" s="526">
        <v>-1.15E-2</v>
      </c>
      <c r="AY64" s="464">
        <v>-1.8599999999999998E-2</v>
      </c>
      <c r="AZ64" s="527">
        <v>-3.4000000000000002E-2</v>
      </c>
      <c r="BA64" s="526">
        <v>-2.8500000000000001E-2</v>
      </c>
      <c r="BB64" s="490">
        <v>-2.6499999999999999E-2</v>
      </c>
      <c r="BC64" s="527">
        <v>-2.5000000000000001E-2</v>
      </c>
      <c r="BD64" s="526">
        <v>-3.5799999999999998E-2</v>
      </c>
      <c r="BE64" s="464">
        <v>-4.8000000000000001E-2</v>
      </c>
      <c r="BF64" s="533">
        <v>-4.9700000000000001E-2</v>
      </c>
      <c r="BG64" s="526">
        <v>-4.3900000000000002E-2</v>
      </c>
      <c r="BH64" s="467">
        <v>-4.1700000000000001E-2</v>
      </c>
      <c r="BI64" s="533">
        <v>-4.1599999999999998E-2</v>
      </c>
      <c r="BJ64" s="526">
        <v>-4.7699999999999999E-2</v>
      </c>
      <c r="BK64" s="464">
        <v>-7.9100000000000004E-2</v>
      </c>
      <c r="BL64" s="533">
        <v>-6.4399999999999999E-2</v>
      </c>
      <c r="BM64" s="526">
        <v>-6.6299999999999998E-2</v>
      </c>
      <c r="BN64" s="464">
        <v>-7.0800000000000002E-2</v>
      </c>
      <c r="BO64" s="533">
        <v>-7.5300000000000006E-2</v>
      </c>
      <c r="BQ64" s="528">
        <v>9.4999999999999998E-3</v>
      </c>
      <c r="BR64" s="463">
        <v>-1.83E-2</v>
      </c>
      <c r="BS64" s="529">
        <v>-1.77E-2</v>
      </c>
      <c r="BT64" s="540">
        <v>-1.8700000000000001E-2</v>
      </c>
      <c r="BU64" s="468">
        <v>-8.9999999999999993E-3</v>
      </c>
      <c r="BV64" s="525">
        <v>-1.14E-2</v>
      </c>
      <c r="BW64" s="532">
        <v>-3.5999999999999999E-3</v>
      </c>
      <c r="BX64" s="461">
        <v>-8.5000000000000006E-3</v>
      </c>
      <c r="BY64" s="531">
        <v>4.4000000000000003E-3</v>
      </c>
      <c r="BZ64" s="583">
        <v>8.2000000000000007E-3</v>
      </c>
      <c r="CA64" s="463">
        <v>1.6299999999999999E-2</v>
      </c>
      <c r="CB64" s="531">
        <v>-2.8E-3</v>
      </c>
      <c r="CC64" s="532">
        <v>1.1999999999999999E-3</v>
      </c>
      <c r="CD64" s="463">
        <v>7.7999999999999996E-3</v>
      </c>
      <c r="CE64" s="533">
        <v>-5.4000000000000003E-3</v>
      </c>
      <c r="CF64" s="586">
        <v>-1.83E-2</v>
      </c>
      <c r="CG64" s="531">
        <v>-1.23E-2</v>
      </c>
      <c r="CH64" s="576">
        <v>1.06E-2</v>
      </c>
      <c r="CI64" s="583">
        <v>2.3E-3</v>
      </c>
      <c r="CJ64" s="531">
        <v>8.3999999999999995E-3</v>
      </c>
      <c r="CK64" s="523">
        <v>2.2200000000000001E-2</v>
      </c>
      <c r="CL64" s="583">
        <v>3.8999999999999998E-3</v>
      </c>
      <c r="CM64" s="523">
        <v>-1.9099999999999999E-2</v>
      </c>
      <c r="CN64" s="523">
        <v>-1.67E-2</v>
      </c>
      <c r="CO64" s="583">
        <v>-4.4999999999999997E-3</v>
      </c>
      <c r="CP64" s="523">
        <v>-1.1900000000000001E-2</v>
      </c>
      <c r="CQ64" s="523">
        <v>-1.61E-2</v>
      </c>
      <c r="CR64" s="587">
        <v>-2.5499999999999998E-2</v>
      </c>
      <c r="CS64" s="521">
        <v>-7.9000000000000008E-3</v>
      </c>
      <c r="CT64" s="521">
        <v>-2.3E-2</v>
      </c>
      <c r="CU64" s="588">
        <v>-2.3800000000000002E-2</v>
      </c>
      <c r="CV64" s="533">
        <v>-3.2399999999999998E-2</v>
      </c>
      <c r="CW64" s="533">
        <v>-3.6299999999999999E-2</v>
      </c>
      <c r="CX64" s="583">
        <v>-5.3E-3</v>
      </c>
      <c r="CY64" s="523">
        <v>-4.1999999999999997E-3</v>
      </c>
      <c r="CZ64" s="523">
        <v>-1.23E-2</v>
      </c>
      <c r="DA64" s="583">
        <v>-5.3E-3</v>
      </c>
      <c r="DB64" s="523">
        <v>-7.1000000000000004E-3</v>
      </c>
      <c r="DC64" s="533">
        <v>-1.95E-2</v>
      </c>
      <c r="DD64" s="587">
        <v>-2.5999999999999999E-3</v>
      </c>
      <c r="DE64" s="533">
        <v>-7.9000000000000008E-3</v>
      </c>
      <c r="DF64" s="533">
        <v>-1.6E-2</v>
      </c>
      <c r="DG64" s="587">
        <v>-6.6E-3</v>
      </c>
      <c r="DH64" s="533">
        <v>1E-4</v>
      </c>
      <c r="DI64" s="533">
        <v>1.24E-2</v>
      </c>
      <c r="DJ64" s="684">
        <v>2.4199999999999999E-2</v>
      </c>
      <c r="DK64" s="533">
        <v>1.43E-2</v>
      </c>
      <c r="DL64" s="531">
        <v>1.9199999999999998E-2</v>
      </c>
      <c r="DM64" s="531"/>
      <c r="DN64" s="531"/>
      <c r="DO64" s="531"/>
      <c r="DP64" s="531"/>
      <c r="DQ64" s="531"/>
      <c r="DR64" s="580">
        <v>7.7000000000000002E-3</v>
      </c>
      <c r="DS64" s="587"/>
      <c r="DT64" s="533"/>
      <c r="DU64" s="533">
        <v>-3.5000000000000001E-3</v>
      </c>
      <c r="DV64" s="684">
        <v>-1.0999999999999999E-2</v>
      </c>
      <c r="DW64" s="533">
        <v>-8.0000000000000004E-4</v>
      </c>
      <c r="DX64" s="533">
        <v>1.37E-2</v>
      </c>
      <c r="DY64" s="500"/>
      <c r="DZ64" s="500"/>
      <c r="EA64" s="500"/>
      <c r="EB64" s="500"/>
      <c r="EC64" s="500"/>
      <c r="ED64" s="500"/>
      <c r="EG64" s="500"/>
      <c r="EH64" s="500"/>
      <c r="EI64" s="500"/>
      <c r="EJ64" s="500"/>
      <c r="EK64" s="500"/>
      <c r="EL64" s="500"/>
      <c r="EM64" s="500"/>
      <c r="EN64" s="500"/>
      <c r="EO64" s="500"/>
      <c r="EP64" s="500"/>
      <c r="EQ64" s="500"/>
      <c r="ER64" s="500"/>
      <c r="ES64" s="500"/>
      <c r="ET64" s="500"/>
      <c r="EU64" s="500"/>
      <c r="EV64" s="500"/>
      <c r="EW64" s="500"/>
      <c r="EX64" s="500"/>
      <c r="EY64" s="500"/>
      <c r="EZ64" s="500"/>
      <c r="FA64" s="500"/>
      <c r="FB64" s="500"/>
      <c r="FC64" s="500"/>
      <c r="FD64" s="500"/>
      <c r="FE64" s="500"/>
      <c r="FF64" s="500"/>
      <c r="FG64" s="500"/>
      <c r="FH64" s="500"/>
      <c r="FI64" s="500"/>
      <c r="FJ64" s="500"/>
      <c r="FK64" s="500"/>
      <c r="FL64" s="500"/>
      <c r="FM64" s="500"/>
      <c r="FN64" s="500"/>
      <c r="FO64" s="500"/>
      <c r="FP64" s="500"/>
      <c r="FQ64" s="500"/>
      <c r="FR64" s="500"/>
      <c r="FS64" s="500"/>
      <c r="FT64" s="500"/>
      <c r="FU64" s="500"/>
      <c r="FV64" s="500"/>
      <c r="FW64" s="500"/>
      <c r="FX64" s="500"/>
      <c r="FY64" s="500"/>
      <c r="FZ64" s="500"/>
      <c r="GA64" s="500"/>
      <c r="GB64" s="500"/>
      <c r="GC64" s="500"/>
      <c r="GD64" s="500"/>
      <c r="GE64" s="500"/>
      <c r="GF64" s="500"/>
      <c r="GG64" s="500"/>
      <c r="GH64" s="500"/>
      <c r="GI64" s="500"/>
      <c r="GJ64" s="500"/>
      <c r="GK64" s="500"/>
      <c r="GL64" s="500"/>
      <c r="GM64" s="500"/>
      <c r="GN64" s="500"/>
      <c r="GO64" s="500"/>
      <c r="GP64" s="500"/>
      <c r="GQ64" s="500"/>
      <c r="GR64" s="500"/>
      <c r="GS64" s="500"/>
      <c r="GT64" s="500"/>
      <c r="GU64" s="500"/>
      <c r="GV64" s="500"/>
      <c r="GW64" s="500"/>
      <c r="GY64" s="500"/>
      <c r="GZ64" s="500"/>
      <c r="HA64" s="500"/>
      <c r="HB64" s="500"/>
      <c r="HC64" s="500"/>
      <c r="HD64" s="500"/>
      <c r="HE64" s="500"/>
      <c r="HF64" s="500"/>
      <c r="HG64" s="500"/>
      <c r="HH64" s="500"/>
      <c r="HI64" s="500"/>
      <c r="HJ64" s="500"/>
      <c r="HK64" s="500"/>
      <c r="HL64" s="500"/>
      <c r="HM64" s="500"/>
      <c r="HN64" s="500"/>
      <c r="HO64" s="500"/>
      <c r="HP64" s="500"/>
      <c r="HQ64" s="500"/>
      <c r="HR64" s="500"/>
      <c r="HS64" s="500"/>
      <c r="HT64" s="500"/>
      <c r="HU64" s="500"/>
      <c r="HV64" s="500"/>
      <c r="HW64" s="500"/>
      <c r="HX64" s="500"/>
      <c r="HY64" s="500"/>
      <c r="HZ64" s="500"/>
      <c r="IA64" s="500"/>
      <c r="IB64" s="500"/>
      <c r="IC64" s="500"/>
      <c r="ID64" s="500"/>
      <c r="IE64" s="500"/>
      <c r="IF64" s="500"/>
      <c r="IG64" s="500"/>
      <c r="IH64" s="500"/>
      <c r="II64" s="500"/>
      <c r="IJ64" s="500"/>
      <c r="IK64" s="500"/>
      <c r="IL64" s="500"/>
      <c r="IM64" s="500"/>
      <c r="IN64" s="500"/>
      <c r="IO64" s="500"/>
      <c r="IP64" s="500"/>
      <c r="IQ64" s="500"/>
      <c r="IR64" s="500"/>
      <c r="IS64" s="500"/>
      <c r="IT64" s="500"/>
      <c r="IU64" s="500"/>
      <c r="IV64" s="500"/>
      <c r="IW64" s="500"/>
      <c r="IX64" s="500"/>
      <c r="IY64" s="500"/>
      <c r="IZ64" s="500"/>
      <c r="JA64" s="500"/>
      <c r="JB64" s="500"/>
      <c r="JC64" s="500"/>
      <c r="JD64" s="500"/>
      <c r="JE64" s="500"/>
      <c r="JF64" s="500"/>
      <c r="JG64" s="500"/>
      <c r="JH64" s="500"/>
      <c r="JI64" s="500"/>
      <c r="JJ64" s="500"/>
      <c r="JK64" s="500"/>
      <c r="JL64" s="500"/>
      <c r="JM64" s="500"/>
      <c r="JN64" s="500"/>
      <c r="JO64" s="500"/>
    </row>
    <row r="65" spans="1:275" ht="15.75" thickBot="1" x14ac:dyDescent="0.3">
      <c r="A65" s="655" t="s">
        <v>8</v>
      </c>
      <c r="B65" s="522">
        <v>-2.6499999999999999E-2</v>
      </c>
      <c r="C65" s="461">
        <v>-2.47E-2</v>
      </c>
      <c r="D65" s="521">
        <v>-3.8199999999999998E-2</v>
      </c>
      <c r="E65" s="530">
        <v>-3.7499999999999999E-2</v>
      </c>
      <c r="F65" s="461">
        <v>-3.49E-2</v>
      </c>
      <c r="G65" s="521">
        <v>-3.1600000000000003E-2</v>
      </c>
      <c r="H65" s="530">
        <v>-4.3200000000000002E-2</v>
      </c>
      <c r="I65" s="490">
        <v>-6.6699999999999995E-2</v>
      </c>
      <c r="J65" s="529">
        <v>-5.4199999999999998E-2</v>
      </c>
      <c r="K65" s="530">
        <v>-5.5500000000000001E-2</v>
      </c>
      <c r="L65" s="461">
        <v>-6.0900000000000003E-2</v>
      </c>
      <c r="M65" s="521">
        <v>-7.3700000000000002E-2</v>
      </c>
      <c r="N65" s="522">
        <v>-8.8099999999999998E-2</v>
      </c>
      <c r="O65" s="461">
        <v>-7.9500000000000001E-2</v>
      </c>
      <c r="P65" s="521">
        <v>-8.1100000000000005E-2</v>
      </c>
      <c r="Q65" s="522">
        <v>-7.9500000000000001E-2</v>
      </c>
      <c r="R65" s="490">
        <v>-8.09E-2</v>
      </c>
      <c r="S65" s="521">
        <v>-7.7200000000000005E-2</v>
      </c>
      <c r="T65" s="530">
        <v>-8.1900000000000001E-2</v>
      </c>
      <c r="U65" s="463">
        <v>-7.8899999999999998E-2</v>
      </c>
      <c r="V65" s="531">
        <v>-7.0199999999999999E-2</v>
      </c>
      <c r="W65" s="528">
        <v>-5.6399999999999999E-2</v>
      </c>
      <c r="X65" s="461">
        <v>-6.2600000000000003E-2</v>
      </c>
      <c r="Y65" s="521">
        <v>-7.1499999999999994E-2</v>
      </c>
      <c r="Z65" s="522">
        <v>-7.6499999999999999E-2</v>
      </c>
      <c r="AA65" s="490">
        <v>-7.5300000000000006E-2</v>
      </c>
      <c r="AB65" s="531">
        <v>-6.7500000000000004E-2</v>
      </c>
      <c r="AC65" s="532">
        <v>-7.5300000000000006E-2</v>
      </c>
      <c r="AD65" s="490">
        <v>-8.2900000000000001E-2</v>
      </c>
      <c r="AE65" s="531">
        <v>-7.8299999999999995E-2</v>
      </c>
      <c r="AF65" s="532">
        <v>-9.2399999999999996E-2</v>
      </c>
      <c r="AG65" s="463">
        <v>-7.6100000000000001E-2</v>
      </c>
      <c r="AH65" s="521">
        <v>-7.7200000000000005E-2</v>
      </c>
      <c r="AI65" s="530">
        <v>-8.43E-2</v>
      </c>
      <c r="AJ65" s="461">
        <v>-8.1100000000000005E-2</v>
      </c>
      <c r="AK65" s="521">
        <v>-0.1042</v>
      </c>
      <c r="AL65" s="522">
        <v>-0.1095</v>
      </c>
      <c r="AM65" s="461">
        <v>-0.1074</v>
      </c>
      <c r="AN65" s="539">
        <v>-0.11409999999999999</v>
      </c>
      <c r="AO65" s="540">
        <v>-0.1193</v>
      </c>
      <c r="AP65" s="468">
        <v>-0.1016</v>
      </c>
      <c r="AQ65" s="531">
        <v>-8.0299999999999996E-2</v>
      </c>
      <c r="AR65" s="532">
        <v>-9.0800000000000006E-2</v>
      </c>
      <c r="AS65" s="463">
        <v>-9.6100000000000005E-2</v>
      </c>
      <c r="AT65" s="531">
        <v>-9.7600000000000006E-2</v>
      </c>
      <c r="AU65" s="532">
        <v>-9.1700000000000004E-2</v>
      </c>
      <c r="AV65" s="463">
        <v>-0.1042</v>
      </c>
      <c r="AW65" s="531">
        <v>-0.10730000000000001</v>
      </c>
      <c r="AX65" s="532">
        <v>-0.10589999999999999</v>
      </c>
      <c r="AY65" s="463">
        <v>-8.6800000000000002E-2</v>
      </c>
      <c r="AZ65" s="531">
        <v>-0.08</v>
      </c>
      <c r="BA65" s="532">
        <v>-8.9899999999999994E-2</v>
      </c>
      <c r="BB65" s="463">
        <v>-9.2999999999999999E-2</v>
      </c>
      <c r="BC65" s="531">
        <v>-6.6400000000000001E-2</v>
      </c>
      <c r="BD65" s="532">
        <v>-6.5600000000000006E-2</v>
      </c>
      <c r="BE65" s="463">
        <v>-7.0699999999999999E-2</v>
      </c>
      <c r="BF65" s="531">
        <v>-5.57E-2</v>
      </c>
      <c r="BG65" s="532">
        <v>-5.5399999999999998E-2</v>
      </c>
      <c r="BH65" s="463">
        <v>-6.0699999999999997E-2</v>
      </c>
      <c r="BI65" s="531">
        <v>-0.10009999999999999</v>
      </c>
      <c r="BJ65" s="532">
        <v>-0.1114</v>
      </c>
      <c r="BK65" s="463">
        <v>-0.1062</v>
      </c>
      <c r="BL65" s="531">
        <v>-9.8699999999999996E-2</v>
      </c>
      <c r="BM65" s="532">
        <v>-9.4200000000000006E-2</v>
      </c>
      <c r="BN65" s="463">
        <v>-8.8800000000000004E-2</v>
      </c>
      <c r="BO65" s="531">
        <v>-8.6199999999999999E-2</v>
      </c>
      <c r="BQ65" s="530">
        <v>-2.1700000000000001E-2</v>
      </c>
      <c r="BR65" s="490">
        <v>-2.0199999999999999E-2</v>
      </c>
      <c r="BS65" s="531">
        <v>-2.0199999999999999E-2</v>
      </c>
      <c r="BT65" s="530">
        <v>-2.3699999999999999E-2</v>
      </c>
      <c r="BU65" s="464">
        <v>-1.12E-2</v>
      </c>
      <c r="BV65" s="529">
        <v>-1.46E-2</v>
      </c>
      <c r="BW65" s="530">
        <v>-1.34E-2</v>
      </c>
      <c r="BX65" s="490">
        <v>-1.11E-2</v>
      </c>
      <c r="BY65" s="533">
        <v>-4.1999999999999997E-3</v>
      </c>
      <c r="BZ65" s="587">
        <v>-4.1000000000000003E-3</v>
      </c>
      <c r="CA65" s="462">
        <v>-4.0000000000000002E-4</v>
      </c>
      <c r="CB65" s="523">
        <v>-6.7999999999999996E-3</v>
      </c>
      <c r="CC65" s="524">
        <v>-2.3999999999999998E-3</v>
      </c>
      <c r="CD65" s="462">
        <v>-1.2200000000000001E-2</v>
      </c>
      <c r="CE65" s="521">
        <v>-2.1399999999999999E-2</v>
      </c>
      <c r="CF65" s="587">
        <v>-2.0299999999999999E-2</v>
      </c>
      <c r="CG65" s="521">
        <v>-2.1299999999999999E-2</v>
      </c>
      <c r="CH65" s="581">
        <v>-4.3499999999999997E-2</v>
      </c>
      <c r="CI65" s="588">
        <v>-5.74E-2</v>
      </c>
      <c r="CJ65" s="521">
        <v>-4.99E-2</v>
      </c>
      <c r="CK65" s="521">
        <v>-3.0499999999999999E-2</v>
      </c>
      <c r="CL65" s="588">
        <v>-2.4799999999999999E-2</v>
      </c>
      <c r="CM65" s="521">
        <v>-2.6499999999999999E-2</v>
      </c>
      <c r="CN65" s="521">
        <v>-3.0700000000000002E-2</v>
      </c>
      <c r="CO65" s="588">
        <v>-4.07E-2</v>
      </c>
      <c r="CP65" s="533">
        <v>-3.2899999999999999E-2</v>
      </c>
      <c r="CQ65" s="533">
        <v>-2.8799999999999999E-2</v>
      </c>
      <c r="CR65" s="588">
        <v>-3.0200000000000001E-2</v>
      </c>
      <c r="CS65" s="533">
        <v>-4.41E-2</v>
      </c>
      <c r="CT65" s="533">
        <v>-0.04</v>
      </c>
      <c r="CU65" s="587">
        <v>-4.3299999999999998E-2</v>
      </c>
      <c r="CV65" s="521">
        <v>-3.5900000000000001E-2</v>
      </c>
      <c r="CW65" s="521">
        <v>-5.4600000000000003E-2</v>
      </c>
      <c r="CX65" s="587">
        <v>-3.6999999999999998E-2</v>
      </c>
      <c r="CY65" s="533">
        <v>-2.0899999999999998E-2</v>
      </c>
      <c r="CZ65" s="533">
        <v>-3.0300000000000001E-2</v>
      </c>
      <c r="DA65" s="587">
        <v>-1.84E-2</v>
      </c>
      <c r="DB65" s="533">
        <v>-3.7100000000000001E-2</v>
      </c>
      <c r="DC65" s="523">
        <v>-7.8799999999999995E-2</v>
      </c>
      <c r="DD65" s="588">
        <v>-9.3799999999999994E-2</v>
      </c>
      <c r="DE65" s="523">
        <v>-9.3799999999999994E-2</v>
      </c>
      <c r="DF65" s="523">
        <v>-9.4100000000000003E-2</v>
      </c>
      <c r="DG65" s="583">
        <v>-0.1132</v>
      </c>
      <c r="DH65" s="521">
        <v>-0.1235</v>
      </c>
      <c r="DI65" s="523">
        <v>-0.13239999999999999</v>
      </c>
      <c r="DJ65" s="682">
        <v>-0.11849999999999999</v>
      </c>
      <c r="DK65" s="523">
        <v>-0.126</v>
      </c>
      <c r="DL65" s="523">
        <v>-0.13969999999999999</v>
      </c>
      <c r="DM65" s="523"/>
      <c r="DN65" s="523"/>
      <c r="DO65" s="523"/>
      <c r="DP65" s="523"/>
      <c r="DQ65" s="523"/>
      <c r="DR65" s="576">
        <v>-0.1211</v>
      </c>
      <c r="DS65" s="583"/>
      <c r="DT65" s="523"/>
      <c r="DU65" s="523">
        <v>-0.1394</v>
      </c>
      <c r="DV65" s="682">
        <v>-0.14280000000000001</v>
      </c>
      <c r="DW65" s="523">
        <v>-0.14680000000000001</v>
      </c>
      <c r="DX65" s="523">
        <v>-0.1472</v>
      </c>
      <c r="DY65" s="500"/>
      <c r="DZ65" s="500"/>
      <c r="EA65" s="500"/>
      <c r="EB65" s="500"/>
      <c r="EC65" s="500"/>
      <c r="ED65" s="500"/>
      <c r="EG65" s="500"/>
      <c r="EH65" s="500"/>
      <c r="EI65" s="500"/>
      <c r="EJ65" s="500"/>
      <c r="EK65" s="500"/>
      <c r="EL65" s="500"/>
      <c r="EM65" s="500"/>
      <c r="EN65" s="500"/>
      <c r="EO65" s="500"/>
      <c r="EP65" s="500"/>
      <c r="EQ65" s="500"/>
      <c r="ER65" s="500"/>
      <c r="ES65" s="500"/>
      <c r="ET65" s="500"/>
      <c r="EU65" s="500"/>
      <c r="EV65" s="500"/>
      <c r="EW65" s="500"/>
      <c r="EX65" s="500"/>
      <c r="EY65" s="500"/>
      <c r="EZ65" s="500"/>
      <c r="FA65" s="500"/>
      <c r="FB65" s="500"/>
      <c r="FC65" s="500"/>
      <c r="FD65" s="500"/>
      <c r="FE65" s="500"/>
      <c r="FF65" s="500"/>
      <c r="FG65" s="500"/>
      <c r="FH65" s="500"/>
      <c r="FI65" s="500"/>
      <c r="FJ65" s="500"/>
      <c r="FK65" s="500"/>
      <c r="FL65" s="500"/>
      <c r="FM65" s="500"/>
      <c r="FN65" s="500"/>
      <c r="FO65" s="500"/>
      <c r="FP65" s="500"/>
      <c r="FQ65" s="500"/>
      <c r="FR65" s="500"/>
      <c r="FS65" s="500"/>
      <c r="FT65" s="500"/>
      <c r="FU65" s="500"/>
      <c r="FV65" s="500"/>
      <c r="FW65" s="500"/>
      <c r="FX65" s="500"/>
      <c r="FY65" s="500"/>
      <c r="FZ65" s="500"/>
      <c r="GA65" s="500"/>
      <c r="GB65" s="500"/>
      <c r="GC65" s="500"/>
      <c r="GD65" s="500"/>
      <c r="GE65" s="500"/>
      <c r="GF65" s="500"/>
      <c r="GG65" s="500"/>
      <c r="GH65" s="500"/>
      <c r="GI65" s="500"/>
      <c r="GJ65" s="500"/>
      <c r="GK65" s="500"/>
      <c r="GL65" s="500"/>
      <c r="GM65" s="500"/>
      <c r="GN65" s="500"/>
      <c r="GO65" s="500"/>
      <c r="GP65" s="500"/>
      <c r="GQ65" s="500"/>
      <c r="GR65" s="500"/>
      <c r="GS65" s="500"/>
      <c r="GT65" s="500"/>
      <c r="GU65" s="500"/>
      <c r="GV65" s="500"/>
      <c r="GW65" s="500"/>
      <c r="GY65" s="500"/>
      <c r="GZ65" s="500"/>
      <c r="HA65" s="500"/>
      <c r="HB65" s="500"/>
      <c r="HC65" s="500"/>
      <c r="HD65" s="500"/>
      <c r="HE65" s="500"/>
      <c r="HF65" s="500"/>
      <c r="HG65" s="500"/>
      <c r="HH65" s="500"/>
      <c r="HI65" s="500"/>
      <c r="HJ65" s="500"/>
      <c r="HK65" s="500"/>
      <c r="HL65" s="500"/>
      <c r="HM65" s="500"/>
      <c r="HN65" s="500"/>
      <c r="HO65" s="500"/>
      <c r="HP65" s="500"/>
      <c r="HQ65" s="500"/>
      <c r="HR65" s="500"/>
      <c r="HS65" s="500"/>
      <c r="HT65" s="500"/>
      <c r="HU65" s="500"/>
      <c r="HV65" s="500"/>
      <c r="HW65" s="500"/>
      <c r="HX65" s="500"/>
      <c r="HY65" s="500"/>
      <c r="HZ65" s="500"/>
      <c r="IA65" s="500"/>
      <c r="IB65" s="500"/>
      <c r="IC65" s="500"/>
      <c r="ID65" s="500"/>
      <c r="IE65" s="500"/>
      <c r="IF65" s="500"/>
      <c r="IG65" s="500"/>
      <c r="IH65" s="500"/>
      <c r="II65" s="500"/>
      <c r="IJ65" s="500"/>
      <c r="IK65" s="500"/>
      <c r="IL65" s="500"/>
      <c r="IM65" s="500"/>
      <c r="IN65" s="500"/>
      <c r="IO65" s="500"/>
      <c r="IP65" s="500"/>
      <c r="IQ65" s="500"/>
      <c r="IR65" s="500"/>
      <c r="IS65" s="500"/>
      <c r="IT65" s="500"/>
      <c r="IU65" s="500"/>
      <c r="IV65" s="500"/>
      <c r="IW65" s="500"/>
      <c r="IX65" s="500"/>
      <c r="IY65" s="500"/>
      <c r="IZ65" s="500"/>
      <c r="JA65" s="500"/>
      <c r="JB65" s="500"/>
      <c r="JC65" s="500"/>
      <c r="JD65" s="500"/>
      <c r="JE65" s="500"/>
      <c r="JF65" s="500"/>
      <c r="JG65" s="500"/>
      <c r="JH65" s="500"/>
      <c r="JI65" s="500"/>
      <c r="JJ65" s="500"/>
      <c r="JK65" s="500"/>
      <c r="JL65" s="500"/>
      <c r="JM65" s="500"/>
      <c r="JN65" s="500"/>
      <c r="JO65" s="500"/>
    </row>
    <row r="66" spans="1:275" ht="15.75" thickBot="1" x14ac:dyDescent="0.3">
      <c r="A66" s="656" t="s">
        <v>2</v>
      </c>
      <c r="B66" s="540">
        <v>-2.69E-2</v>
      </c>
      <c r="C66" s="468">
        <v>-5.5899999999999998E-2</v>
      </c>
      <c r="D66" s="539">
        <v>-6.1499999999999999E-2</v>
      </c>
      <c r="E66" s="532">
        <v>-9.01E-2</v>
      </c>
      <c r="F66" s="463">
        <v>-0.109</v>
      </c>
      <c r="G66" s="531">
        <v>-6.8000000000000005E-2</v>
      </c>
      <c r="H66" s="532">
        <v>-7.0300000000000001E-2</v>
      </c>
      <c r="I66" s="463">
        <v>-6.9099999999999995E-2</v>
      </c>
      <c r="J66" s="531">
        <v>-8.0799999999999997E-2</v>
      </c>
      <c r="K66" s="532">
        <v>-8.1100000000000005E-2</v>
      </c>
      <c r="L66" s="463">
        <v>-9.1499999999999998E-2</v>
      </c>
      <c r="M66" s="531">
        <v>-0.1007</v>
      </c>
      <c r="N66" s="532">
        <v>-0.1143</v>
      </c>
      <c r="O66" s="463">
        <v>-0.1338</v>
      </c>
      <c r="P66" s="531">
        <v>-0.1132</v>
      </c>
      <c r="Q66" s="532">
        <v>-0.1167</v>
      </c>
      <c r="R66" s="463">
        <v>-0.1143</v>
      </c>
      <c r="S66" s="531">
        <v>-8.5500000000000007E-2</v>
      </c>
      <c r="T66" s="522">
        <v>-8.5199999999999998E-2</v>
      </c>
      <c r="U66" s="461">
        <v>-9.0399999999999994E-2</v>
      </c>
      <c r="V66" s="521">
        <v>-8.6599999999999996E-2</v>
      </c>
      <c r="W66" s="530">
        <v>-5.8299999999999998E-2</v>
      </c>
      <c r="X66" s="490">
        <v>-6.88E-2</v>
      </c>
      <c r="Y66" s="527">
        <v>-7.8299999999999995E-2</v>
      </c>
      <c r="Z66" s="530">
        <v>-7.7299999999999994E-2</v>
      </c>
      <c r="AA66" s="461">
        <v>-8.72E-2</v>
      </c>
      <c r="AB66" s="521">
        <v>-9.9400000000000002E-2</v>
      </c>
      <c r="AC66" s="522">
        <v>-0.1061</v>
      </c>
      <c r="AD66" s="461">
        <v>-9.2600000000000002E-2</v>
      </c>
      <c r="AE66" s="521">
        <v>-0.11409999999999999</v>
      </c>
      <c r="AF66" s="522">
        <v>-0.1163</v>
      </c>
      <c r="AG66" s="461">
        <v>-0.1027</v>
      </c>
      <c r="AH66" s="531">
        <v>-7.8299999999999995E-2</v>
      </c>
      <c r="AI66" s="532">
        <v>-8.5500000000000007E-2</v>
      </c>
      <c r="AJ66" s="490">
        <v>-8.7400000000000005E-2</v>
      </c>
      <c r="AK66" s="531">
        <v>-0.12189999999999999</v>
      </c>
      <c r="AL66" s="532">
        <v>-0.1169</v>
      </c>
      <c r="AM66" s="463">
        <v>-0.10829999999999999</v>
      </c>
      <c r="AN66" s="521">
        <v>-0.11899999999999999</v>
      </c>
      <c r="AO66" s="522">
        <v>-0.1229</v>
      </c>
      <c r="AP66" s="463">
        <v>-0.11899999999999999</v>
      </c>
      <c r="AQ66" s="539">
        <v>-8.8200000000000001E-2</v>
      </c>
      <c r="AR66" s="540">
        <v>-0.1109</v>
      </c>
      <c r="AS66" s="468">
        <v>-0.129</v>
      </c>
      <c r="AT66" s="539">
        <v>-0.12989999999999999</v>
      </c>
      <c r="AU66" s="540">
        <v>-0.1239</v>
      </c>
      <c r="AV66" s="468">
        <v>-0.13120000000000001</v>
      </c>
      <c r="AW66" s="521">
        <v>-0.11559999999999999</v>
      </c>
      <c r="AX66" s="522">
        <v>-0.1227</v>
      </c>
      <c r="AY66" s="468">
        <v>-0.10349999999999999</v>
      </c>
      <c r="AZ66" s="539">
        <v>-0.10009999999999999</v>
      </c>
      <c r="BA66" s="522">
        <v>-0.10009999999999999</v>
      </c>
      <c r="BB66" s="461">
        <v>-0.1082</v>
      </c>
      <c r="BC66" s="521">
        <v>-0.1129</v>
      </c>
      <c r="BD66" s="522">
        <v>-0.11609999999999999</v>
      </c>
      <c r="BE66" s="461">
        <v>-0.11260000000000001</v>
      </c>
      <c r="BF66" s="521">
        <v>-0.13070000000000001</v>
      </c>
      <c r="BG66" s="522">
        <v>-0.14349999999999999</v>
      </c>
      <c r="BH66" s="468">
        <v>-0.1462</v>
      </c>
      <c r="BI66" s="521">
        <v>-0.1668</v>
      </c>
      <c r="BJ66" s="540">
        <v>-0.16189999999999999</v>
      </c>
      <c r="BK66" s="468">
        <v>-0.15559999999999999</v>
      </c>
      <c r="BL66" s="539">
        <v>-0.15939999999999999</v>
      </c>
      <c r="BM66" s="540">
        <v>-0.15579999999999999</v>
      </c>
      <c r="BN66" s="468">
        <v>-0.15440000000000001</v>
      </c>
      <c r="BO66" s="539">
        <v>-0.1517</v>
      </c>
      <c r="BQ66" s="532">
        <v>-3.6900000000000002E-2</v>
      </c>
      <c r="BR66" s="468">
        <v>-3.3799999999999997E-2</v>
      </c>
      <c r="BS66" s="533">
        <v>-3.4200000000000001E-2</v>
      </c>
      <c r="BT66" s="532">
        <v>-4.02E-2</v>
      </c>
      <c r="BU66" s="490">
        <v>-2.8400000000000002E-2</v>
      </c>
      <c r="BV66" s="531">
        <v>-1.8800000000000001E-2</v>
      </c>
      <c r="BW66" s="526">
        <v>-3.61E-2</v>
      </c>
      <c r="BX66" s="463">
        <v>-1.55E-2</v>
      </c>
      <c r="BY66" s="521">
        <v>-3.73E-2</v>
      </c>
      <c r="BZ66" s="588">
        <v>-5.1400000000000001E-2</v>
      </c>
      <c r="CA66" s="461">
        <v>-6.6100000000000006E-2</v>
      </c>
      <c r="CB66" s="521">
        <v>-5.9700000000000003E-2</v>
      </c>
      <c r="CC66" s="522">
        <v>-6.1899999999999997E-2</v>
      </c>
      <c r="CD66" s="461">
        <v>-5.7500000000000002E-2</v>
      </c>
      <c r="CE66" s="523">
        <v>-2.8799999999999999E-2</v>
      </c>
      <c r="CF66" s="588">
        <v>-2.5999999999999999E-2</v>
      </c>
      <c r="CG66" s="533">
        <v>-5.3699999999999998E-2</v>
      </c>
      <c r="CH66" s="580">
        <v>-8.2199999999999995E-2</v>
      </c>
      <c r="CI66" s="587">
        <v>-7.8299999999999995E-2</v>
      </c>
      <c r="CJ66" s="533">
        <v>-6.4399999999999999E-2</v>
      </c>
      <c r="CK66" s="525">
        <v>-0.1048</v>
      </c>
      <c r="CL66" s="589">
        <v>-9.7900000000000001E-2</v>
      </c>
      <c r="CM66" s="533">
        <v>-6.3299999999999995E-2</v>
      </c>
      <c r="CN66" s="533">
        <v>-5.0700000000000002E-2</v>
      </c>
      <c r="CO66" s="587">
        <v>-4.3900000000000002E-2</v>
      </c>
      <c r="CP66" s="521">
        <v>-4.4299999999999999E-2</v>
      </c>
      <c r="CQ66" s="521">
        <v>-3.0800000000000001E-2</v>
      </c>
      <c r="CR66" s="583">
        <v>-6.7000000000000004E-2</v>
      </c>
      <c r="CS66" s="523">
        <v>-5.5399999999999998E-2</v>
      </c>
      <c r="CT66" s="523">
        <v>-5.4800000000000001E-2</v>
      </c>
      <c r="CU66" s="583">
        <v>-4.7E-2</v>
      </c>
      <c r="CV66" s="523">
        <v>-5.6599999999999998E-2</v>
      </c>
      <c r="CW66" s="523">
        <v>-5.7000000000000002E-2</v>
      </c>
      <c r="CX66" s="588">
        <v>-6.6299999999999998E-2</v>
      </c>
      <c r="CY66" s="521">
        <v>-7.4099999999999999E-2</v>
      </c>
      <c r="CZ66" s="521">
        <v>-9.8500000000000004E-2</v>
      </c>
      <c r="DA66" s="588">
        <v>-0.1109</v>
      </c>
      <c r="DB66" s="521">
        <v>-9.2799999999999994E-2</v>
      </c>
      <c r="DC66" s="521">
        <v>-8.3299999999999999E-2</v>
      </c>
      <c r="DD66" s="583">
        <v>-0.12039999999999999</v>
      </c>
      <c r="DE66" s="521">
        <v>-0.1009</v>
      </c>
      <c r="DF66" s="521">
        <v>-0.1226</v>
      </c>
      <c r="DG66" s="588">
        <v>-0.1216</v>
      </c>
      <c r="DH66" s="523">
        <v>-0.1236</v>
      </c>
      <c r="DI66" s="521">
        <v>-0.1336</v>
      </c>
      <c r="DJ66" s="685">
        <v>-0.14280000000000001</v>
      </c>
      <c r="DK66" s="521">
        <v>-0.1414</v>
      </c>
      <c r="DL66" s="521">
        <v>-0.15989999999999999</v>
      </c>
      <c r="DM66" s="521"/>
      <c r="DN66" s="521"/>
      <c r="DO66" s="521"/>
      <c r="DP66" s="521"/>
      <c r="DQ66" s="521"/>
      <c r="DR66" s="581">
        <v>-0.1231</v>
      </c>
      <c r="DS66" s="588"/>
      <c r="DT66" s="521"/>
      <c r="DU66" s="521">
        <v>-0.14319999999999999</v>
      </c>
      <c r="DV66" s="685">
        <v>-0.15260000000000001</v>
      </c>
      <c r="DW66" s="521">
        <v>-0.16520000000000001</v>
      </c>
      <c r="DX66" s="521">
        <v>-0.17280000000000001</v>
      </c>
      <c r="DY66" s="500"/>
      <c r="DZ66" s="500"/>
      <c r="EA66" s="500"/>
      <c r="EB66" s="500"/>
      <c r="EC66" s="500"/>
      <c r="ED66" s="500"/>
      <c r="EG66" s="500"/>
      <c r="EH66" s="500"/>
      <c r="EI66" s="500"/>
      <c r="EJ66" s="500"/>
      <c r="EK66" s="500"/>
      <c r="EL66" s="500"/>
      <c r="EM66" s="500"/>
      <c r="EN66" s="500"/>
      <c r="EO66" s="500"/>
      <c r="EP66" s="500"/>
      <c r="EQ66" s="500"/>
      <c r="ER66" s="500"/>
      <c r="ES66" s="500"/>
      <c r="ET66" s="500"/>
      <c r="EU66" s="500"/>
      <c r="EV66" s="500"/>
      <c r="EW66" s="500"/>
      <c r="EX66" s="500"/>
      <c r="EY66" s="500"/>
      <c r="EZ66" s="500"/>
      <c r="FA66" s="500"/>
      <c r="FB66" s="500"/>
      <c r="FC66" s="500"/>
      <c r="FD66" s="500"/>
      <c r="FE66" s="500"/>
      <c r="FF66" s="500"/>
      <c r="FG66" s="500"/>
      <c r="FH66" s="500"/>
      <c r="FI66" s="500"/>
      <c r="FJ66" s="500"/>
      <c r="FK66" s="500"/>
      <c r="FL66" s="500"/>
      <c r="FM66" s="500"/>
      <c r="FN66" s="500"/>
      <c r="FO66" s="500"/>
      <c r="FP66" s="500"/>
      <c r="FQ66" s="500"/>
      <c r="FR66" s="500"/>
      <c r="FS66" s="500"/>
      <c r="FT66" s="500"/>
      <c r="FU66" s="500"/>
      <c r="FV66" s="500"/>
      <c r="FW66" s="500"/>
      <c r="FX66" s="500"/>
      <c r="FY66" s="500"/>
      <c r="FZ66" s="500"/>
      <c r="GA66" s="500"/>
      <c r="GB66" s="500"/>
      <c r="GC66" s="500"/>
      <c r="GD66" s="500"/>
      <c r="GE66" s="500"/>
      <c r="GF66" s="500"/>
      <c r="GG66" s="500"/>
      <c r="GH66" s="500"/>
      <c r="GI66" s="500"/>
      <c r="GJ66" s="500"/>
      <c r="GK66" s="500"/>
      <c r="GL66" s="500"/>
      <c r="GM66" s="500"/>
      <c r="GN66" s="500"/>
      <c r="GO66" s="500"/>
      <c r="GP66" s="500"/>
      <c r="GQ66" s="500"/>
      <c r="GR66" s="500"/>
      <c r="GS66" s="500"/>
      <c r="GT66" s="500"/>
      <c r="GU66" s="500"/>
      <c r="GV66" s="500"/>
      <c r="GW66" s="500"/>
      <c r="GY66" s="500"/>
      <c r="GZ66" s="500"/>
      <c r="HA66" s="500"/>
      <c r="HB66" s="500"/>
      <c r="HC66" s="500"/>
      <c r="HD66" s="500"/>
      <c r="HE66" s="500"/>
      <c r="HF66" s="500"/>
      <c r="HG66" s="500"/>
      <c r="HH66" s="500"/>
      <c r="HI66" s="500"/>
      <c r="HJ66" s="500"/>
      <c r="HK66" s="500"/>
      <c r="HL66" s="500"/>
      <c r="HM66" s="500"/>
      <c r="HN66" s="500"/>
      <c r="HO66" s="500"/>
      <c r="HP66" s="500"/>
      <c r="HQ66" s="500"/>
      <c r="HR66" s="500"/>
      <c r="HS66" s="500"/>
      <c r="HT66" s="500"/>
      <c r="HU66" s="500"/>
      <c r="HV66" s="500"/>
      <c r="HW66" s="500"/>
      <c r="HX66" s="500"/>
      <c r="HY66" s="500"/>
      <c r="HZ66" s="500"/>
      <c r="IA66" s="500"/>
      <c r="IB66" s="500"/>
      <c r="IC66" s="500"/>
      <c r="ID66" s="500"/>
      <c r="IE66" s="500"/>
      <c r="IF66" s="500"/>
      <c r="IG66" s="500"/>
      <c r="IH66" s="500"/>
      <c r="II66" s="500"/>
      <c r="IJ66" s="500"/>
      <c r="IK66" s="500"/>
      <c r="IL66" s="500"/>
      <c r="IM66" s="500"/>
      <c r="IN66" s="500"/>
      <c r="IO66" s="500"/>
      <c r="IP66" s="500"/>
      <c r="IQ66" s="500"/>
      <c r="IR66" s="500"/>
      <c r="IS66" s="500"/>
      <c r="IT66" s="500"/>
      <c r="IU66" s="500"/>
      <c r="IV66" s="500"/>
      <c r="IW66" s="500"/>
      <c r="IX66" s="500"/>
      <c r="IY66" s="500"/>
      <c r="IZ66" s="500"/>
      <c r="JA66" s="500"/>
      <c r="JB66" s="500"/>
      <c r="JC66" s="500"/>
      <c r="JD66" s="500"/>
      <c r="JE66" s="500"/>
      <c r="JF66" s="500"/>
      <c r="JG66" s="500"/>
      <c r="JH66" s="500"/>
      <c r="JI66" s="500"/>
      <c r="JJ66" s="500"/>
      <c r="JK66" s="500"/>
      <c r="JL66" s="500"/>
      <c r="JM66" s="500"/>
      <c r="JN66" s="500"/>
      <c r="JO66" s="500"/>
    </row>
    <row r="67" spans="1:275" ht="15.75" thickBot="1" x14ac:dyDescent="0.3">
      <c r="A67" s="657" t="s">
        <v>3</v>
      </c>
      <c r="B67" s="658">
        <v>-3.5000000000000003E-2</v>
      </c>
      <c r="C67" s="659">
        <v>-5.6399999999999999E-2</v>
      </c>
      <c r="D67" s="660">
        <v>-8.0699999999999994E-2</v>
      </c>
      <c r="E67" s="662">
        <v>-9.4899999999999998E-2</v>
      </c>
      <c r="F67" s="663">
        <v>-0.1283</v>
      </c>
      <c r="G67" s="664">
        <v>-8.43E-2</v>
      </c>
      <c r="H67" s="662">
        <v>-8.7999999999999995E-2</v>
      </c>
      <c r="I67" s="663">
        <v>-9.4200000000000006E-2</v>
      </c>
      <c r="J67" s="664">
        <v>-9.8100000000000007E-2</v>
      </c>
      <c r="K67" s="662">
        <v>-0.11310000000000001</v>
      </c>
      <c r="L67" s="663">
        <v>-0.1103</v>
      </c>
      <c r="M67" s="664">
        <v>-0.13789999999999999</v>
      </c>
      <c r="N67" s="662">
        <v>-0.1273</v>
      </c>
      <c r="O67" s="663">
        <v>-0.15559999999999999</v>
      </c>
      <c r="P67" s="664">
        <v>-0.1636</v>
      </c>
      <c r="Q67" s="662">
        <v>-0.17829999999999999</v>
      </c>
      <c r="R67" s="663">
        <v>-0.1764</v>
      </c>
      <c r="S67" s="664">
        <v>-0.1714</v>
      </c>
      <c r="T67" s="662">
        <v>-0.14430000000000001</v>
      </c>
      <c r="U67" s="663">
        <v>-0.14990000000000001</v>
      </c>
      <c r="V67" s="664">
        <v>-0.13600000000000001</v>
      </c>
      <c r="W67" s="662">
        <v>-0.13819999999999999</v>
      </c>
      <c r="X67" s="663">
        <v>-0.12909999999999999</v>
      </c>
      <c r="Y67" s="664">
        <v>-0.1052</v>
      </c>
      <c r="Z67" s="662">
        <v>-0.1391</v>
      </c>
      <c r="AA67" s="663">
        <v>-0.13930000000000001</v>
      </c>
      <c r="AB67" s="664">
        <v>-0.13850000000000001</v>
      </c>
      <c r="AC67" s="662">
        <v>-0.15459999999999999</v>
      </c>
      <c r="AD67" s="663">
        <v>-0.1457</v>
      </c>
      <c r="AE67" s="664">
        <v>-0.1384</v>
      </c>
      <c r="AF67" s="662">
        <v>-0.14910000000000001</v>
      </c>
      <c r="AG67" s="663">
        <v>-0.1245</v>
      </c>
      <c r="AH67" s="664">
        <v>-0.13980000000000001</v>
      </c>
      <c r="AI67" s="662">
        <v>-0.1236</v>
      </c>
      <c r="AJ67" s="663">
        <v>-0.1118</v>
      </c>
      <c r="AK67" s="664">
        <v>-0.13109999999999999</v>
      </c>
      <c r="AL67" s="662">
        <v>-0.1237</v>
      </c>
      <c r="AM67" s="663">
        <v>-0.12089999999999999</v>
      </c>
      <c r="AN67" s="660">
        <v>-0.1221</v>
      </c>
      <c r="AO67" s="658">
        <v>-0.1308</v>
      </c>
      <c r="AP67" s="674">
        <v>-0.12920000000000001</v>
      </c>
      <c r="AQ67" s="675">
        <v>-0.1585</v>
      </c>
      <c r="AR67" s="676">
        <v>-0.16</v>
      </c>
      <c r="AS67" s="674">
        <v>-0.1603</v>
      </c>
      <c r="AT67" s="675">
        <v>-0.1308</v>
      </c>
      <c r="AU67" s="676">
        <v>-0.1293</v>
      </c>
      <c r="AV67" s="674">
        <v>-0.1313</v>
      </c>
      <c r="AW67" s="664">
        <v>-0.12989999999999999</v>
      </c>
      <c r="AX67" s="662">
        <v>-0.12540000000000001</v>
      </c>
      <c r="AY67" s="674">
        <v>-0.1173</v>
      </c>
      <c r="AZ67" s="675">
        <v>-0.11269999999999999</v>
      </c>
      <c r="BA67" s="662">
        <v>-0.13389999999999999</v>
      </c>
      <c r="BB67" s="663">
        <v>-0.13569999999999999</v>
      </c>
      <c r="BC67" s="664">
        <v>-0.1343</v>
      </c>
      <c r="BD67" s="662">
        <v>-0.1338</v>
      </c>
      <c r="BE67" s="663">
        <v>-0.13969999999999999</v>
      </c>
      <c r="BF67" s="664">
        <v>-0.13880000000000001</v>
      </c>
      <c r="BG67" s="662">
        <v>-0.1459</v>
      </c>
      <c r="BH67" s="674">
        <v>-0.14760000000000001</v>
      </c>
      <c r="BI67" s="664">
        <v>-0.17580000000000001</v>
      </c>
      <c r="BJ67" s="676">
        <v>-0.2029</v>
      </c>
      <c r="BK67" s="674">
        <v>-0.17249999999999999</v>
      </c>
      <c r="BL67" s="675">
        <v>-0.1696</v>
      </c>
      <c r="BM67" s="676">
        <v>-0.17469999999999999</v>
      </c>
      <c r="BN67" s="674">
        <v>-0.1726</v>
      </c>
      <c r="BO67" s="675">
        <v>-0.16689999999999999</v>
      </c>
      <c r="BP67" t="s">
        <v>0</v>
      </c>
      <c r="BQ67" s="534">
        <v>-4.4400000000000002E-2</v>
      </c>
      <c r="BR67" s="513">
        <v>-3.6700000000000003E-2</v>
      </c>
      <c r="BS67" s="535">
        <v>-3.7100000000000001E-2</v>
      </c>
      <c r="BT67" s="541">
        <v>-4.53E-2</v>
      </c>
      <c r="BU67" s="514">
        <v>-5.1499999999999997E-2</v>
      </c>
      <c r="BV67" s="542">
        <v>-3.8199999999999998E-2</v>
      </c>
      <c r="BW67" s="520">
        <v>-4.1399999999999999E-2</v>
      </c>
      <c r="BX67" s="465">
        <v>-5.28E-2</v>
      </c>
      <c r="BY67" s="525">
        <v>-6.1800000000000001E-2</v>
      </c>
      <c r="BZ67" s="589">
        <v>-8.2799999999999999E-2</v>
      </c>
      <c r="CA67" s="465">
        <v>-0.12</v>
      </c>
      <c r="CB67" s="525">
        <v>-0.1055</v>
      </c>
      <c r="CC67" s="520">
        <v>-0.1177</v>
      </c>
      <c r="CD67" s="465">
        <v>-0.12479999999999999</v>
      </c>
      <c r="CE67" s="525">
        <v>-0.14249999999999999</v>
      </c>
      <c r="CF67" s="693">
        <v>-0.13689999999999999</v>
      </c>
      <c r="CG67" s="694">
        <v>-0.13020000000000001</v>
      </c>
      <c r="CH67" s="751">
        <v>-0.12720000000000001</v>
      </c>
      <c r="CI67" s="589">
        <v>-0.1217</v>
      </c>
      <c r="CJ67" s="525">
        <v>-0.11509999999999999</v>
      </c>
      <c r="CK67" s="533">
        <v>-0.11840000000000001</v>
      </c>
      <c r="CL67" s="587">
        <v>-0.1135</v>
      </c>
      <c r="CM67" s="525">
        <v>-0.10199999999999999</v>
      </c>
      <c r="CN67" s="525">
        <v>-0.10580000000000001</v>
      </c>
      <c r="CO67" s="589">
        <v>-8.8099999999999998E-2</v>
      </c>
      <c r="CP67" s="525">
        <v>-9.8500000000000004E-2</v>
      </c>
      <c r="CQ67" s="525">
        <v>-0.1009</v>
      </c>
      <c r="CR67" s="589">
        <v>-0.13170000000000001</v>
      </c>
      <c r="CS67" s="525">
        <v>-0.1338</v>
      </c>
      <c r="CT67" s="525">
        <v>-0.12520000000000001</v>
      </c>
      <c r="CU67" s="589">
        <v>-0.1239</v>
      </c>
      <c r="CV67" s="525">
        <v>-0.13370000000000001</v>
      </c>
      <c r="CW67" s="525">
        <v>-0.13589999999999999</v>
      </c>
      <c r="CX67" s="589">
        <v>-0.13780000000000001</v>
      </c>
      <c r="CY67" s="525">
        <v>-0.14149999999999999</v>
      </c>
      <c r="CZ67" s="525">
        <v>-0.1361</v>
      </c>
      <c r="DA67" s="589">
        <v>-0.13239999999999999</v>
      </c>
      <c r="DB67" s="525">
        <v>-0.1424</v>
      </c>
      <c r="DC67" s="525">
        <v>-0.18970000000000001</v>
      </c>
      <c r="DD67" s="589">
        <v>-0.1968</v>
      </c>
      <c r="DE67" s="525">
        <v>-0.19109999999999999</v>
      </c>
      <c r="DF67" s="525">
        <v>-0.2142</v>
      </c>
      <c r="DG67" s="589">
        <v>-0.20960000000000001</v>
      </c>
      <c r="DH67" s="525">
        <v>-0.2145</v>
      </c>
      <c r="DI67" s="525">
        <v>-0.25269999999999998</v>
      </c>
      <c r="DJ67" s="686">
        <v>-0.23880000000000001</v>
      </c>
      <c r="DK67" s="525">
        <v>-0.24779999999999999</v>
      </c>
      <c r="DL67" s="525">
        <v>-0.26740000000000003</v>
      </c>
      <c r="DM67" s="525"/>
      <c r="DN67" s="525"/>
      <c r="DO67" s="525"/>
      <c r="DP67" s="525"/>
      <c r="DQ67" s="525"/>
      <c r="DR67" s="828">
        <v>-0.2321</v>
      </c>
      <c r="DS67" s="589"/>
      <c r="DT67" s="525"/>
      <c r="DU67" s="525">
        <v>-0.26300000000000001</v>
      </c>
      <c r="DV67" s="686">
        <v>-0.25030000000000002</v>
      </c>
      <c r="DW67" s="525">
        <v>-0.2505</v>
      </c>
      <c r="DX67" s="525">
        <v>-0.26650000000000001</v>
      </c>
      <c r="DY67" s="500"/>
      <c r="DZ67" s="500"/>
      <c r="EA67" s="500"/>
      <c r="EB67" s="500"/>
      <c r="EC67" s="500"/>
      <c r="ED67" s="500"/>
      <c r="EG67" s="500"/>
      <c r="EH67" s="500"/>
      <c r="EI67" s="500"/>
      <c r="EJ67" s="500"/>
      <c r="EK67" s="500"/>
      <c r="EL67" s="500"/>
      <c r="EM67" s="500"/>
      <c r="EN67" s="500"/>
      <c r="EO67" s="500"/>
      <c r="EP67" s="500"/>
      <c r="EQ67" s="500"/>
      <c r="ER67" s="500"/>
      <c r="ES67" s="500"/>
      <c r="ET67" s="500"/>
      <c r="EU67" s="500"/>
      <c r="EV67" s="500"/>
      <c r="EW67" s="500"/>
      <c r="EX67" s="500"/>
      <c r="EY67" s="500"/>
      <c r="EZ67" s="500"/>
      <c r="FA67" s="500"/>
      <c r="FB67" s="500"/>
      <c r="FC67" s="500"/>
      <c r="FD67" s="500"/>
      <c r="FE67" s="500"/>
      <c r="FF67" s="500"/>
      <c r="FG67" s="500"/>
      <c r="FH67" s="500"/>
      <c r="FI67" s="500"/>
      <c r="FJ67" s="500"/>
      <c r="FK67" s="500"/>
      <c r="FL67" s="500"/>
      <c r="FM67" s="500"/>
      <c r="FN67" s="500"/>
      <c r="FO67" s="500"/>
      <c r="FP67" s="500"/>
      <c r="FQ67" s="500"/>
      <c r="FR67" s="500"/>
      <c r="FS67" s="500"/>
      <c r="FT67" s="500"/>
      <c r="FU67" s="500"/>
      <c r="FV67" s="500"/>
      <c r="FW67" s="500"/>
      <c r="FX67" s="500"/>
      <c r="FY67" s="500"/>
      <c r="FZ67" s="500"/>
      <c r="GA67" s="500"/>
      <c r="GB67" s="500"/>
      <c r="GC67" s="500"/>
      <c r="GD67" s="500"/>
      <c r="GE67" s="500"/>
      <c r="GF67" s="500"/>
      <c r="GG67" s="500"/>
      <c r="GH67" s="500"/>
      <c r="GI67" s="500"/>
      <c r="GJ67" s="500"/>
      <c r="GK67" s="500"/>
      <c r="GL67" s="500"/>
      <c r="GM67" s="500"/>
      <c r="GN67" s="500"/>
      <c r="GO67" s="500"/>
      <c r="GP67" s="500"/>
      <c r="GQ67" s="500"/>
      <c r="GR67" s="500"/>
      <c r="GS67" s="500"/>
      <c r="GT67" s="500"/>
      <c r="GU67" s="500"/>
      <c r="GV67" s="500"/>
      <c r="GW67" s="500"/>
      <c r="GY67" s="500"/>
      <c r="GZ67" s="500"/>
      <c r="HA67" s="500"/>
      <c r="HB67" s="500"/>
      <c r="HC67" s="500"/>
      <c r="HD67" s="500"/>
      <c r="HE67" s="500"/>
      <c r="HF67" s="500"/>
      <c r="HG67" s="500"/>
      <c r="HH67" s="500"/>
      <c r="HI67" s="500"/>
      <c r="HJ67" s="500"/>
      <c r="HK67" s="500"/>
      <c r="HL67" s="500"/>
      <c r="HM67" s="500"/>
      <c r="HN67" s="500"/>
      <c r="HO67" s="500"/>
      <c r="HP67" s="500"/>
      <c r="HQ67" s="500"/>
      <c r="HR67" s="500"/>
      <c r="HS67" s="500"/>
      <c r="HT67" s="500"/>
      <c r="HU67" s="500"/>
      <c r="HV67" s="500"/>
      <c r="HW67" s="500"/>
      <c r="HX67" s="500"/>
      <c r="HY67" s="500"/>
      <c r="HZ67" s="500"/>
      <c r="IA67" s="500"/>
      <c r="IB67" s="500"/>
      <c r="IC67" s="500"/>
      <c r="ID67" s="500"/>
      <c r="IE67" s="500"/>
      <c r="IF67" s="500"/>
      <c r="IG67" s="500"/>
      <c r="IH67" s="500"/>
      <c r="II67" s="500"/>
      <c r="IJ67" s="500"/>
      <c r="IK67" s="500"/>
      <c r="IL67" s="500"/>
      <c r="IM67" s="500"/>
      <c r="IN67" s="500"/>
      <c r="IO67" s="500"/>
      <c r="IP67" s="500"/>
      <c r="IQ67" s="500"/>
      <c r="IR67" s="500"/>
      <c r="IS67" s="500"/>
      <c r="IT67" s="500"/>
      <c r="IU67" s="500"/>
      <c r="IV67" s="500"/>
      <c r="IW67" s="500"/>
      <c r="IX67" s="500"/>
      <c r="IY67" s="500"/>
      <c r="IZ67" s="500"/>
      <c r="JA67" s="500"/>
      <c r="JB67" s="500"/>
      <c r="JC67" s="500"/>
      <c r="JD67" s="500"/>
      <c r="JE67" s="500"/>
      <c r="JF67" s="500"/>
      <c r="JG67" s="500"/>
      <c r="JH67" s="500"/>
      <c r="JI67" s="500"/>
      <c r="JJ67" s="500"/>
      <c r="JK67" s="500"/>
      <c r="JL67" s="500"/>
      <c r="JM67" s="500"/>
      <c r="JN67" s="500"/>
      <c r="JO67" s="500"/>
    </row>
    <row r="68" spans="1:275" s="737" customFormat="1" ht="15.75" thickBot="1" x14ac:dyDescent="0.3">
      <c r="A68" s="737" t="s">
        <v>0</v>
      </c>
      <c r="B68" s="738"/>
      <c r="C68" s="738">
        <v>6.31</v>
      </c>
      <c r="D68" s="738">
        <v>12.54</v>
      </c>
      <c r="E68" s="738">
        <v>7.72</v>
      </c>
      <c r="F68" s="738">
        <v>5.37</v>
      </c>
      <c r="G68" s="738">
        <v>-15.2</v>
      </c>
      <c r="H68" s="738">
        <v>5.0999999999999996</v>
      </c>
      <c r="I68" s="738">
        <v>4.96</v>
      </c>
      <c r="J68" s="738">
        <v>1.53</v>
      </c>
      <c r="K68" s="738">
        <v>3.88</v>
      </c>
      <c r="L68" s="738">
        <v>5.46</v>
      </c>
      <c r="M68" s="738">
        <v>11.22</v>
      </c>
      <c r="N68" s="738">
        <v>0.91</v>
      </c>
      <c r="O68" s="738">
        <v>5.16</v>
      </c>
      <c r="P68" s="738">
        <v>7.8</v>
      </c>
      <c r="Q68" s="738">
        <v>3.55</v>
      </c>
      <c r="R68" s="738">
        <v>-0.28999999999999998</v>
      </c>
      <c r="S68" s="738">
        <v>-3.27</v>
      </c>
      <c r="T68" s="738">
        <v>-4.5199999999999996</v>
      </c>
      <c r="U68" s="738">
        <v>1.32</v>
      </c>
      <c r="V68" s="738">
        <v>-8.2200000000000006</v>
      </c>
      <c r="W68" s="738">
        <v>-8.5399999999999991</v>
      </c>
      <c r="X68" s="738">
        <v>5.5</v>
      </c>
      <c r="Y68" s="738">
        <v>-5.22</v>
      </c>
      <c r="Z68" s="738">
        <v>14.24</v>
      </c>
      <c r="AA68" s="738">
        <v>2.1</v>
      </c>
      <c r="AB68" s="738">
        <v>-0.04</v>
      </c>
      <c r="AC68" s="738">
        <v>7.66</v>
      </c>
      <c r="AD68" s="738">
        <v>-4.74</v>
      </c>
      <c r="AE68" s="738">
        <v>2.06</v>
      </c>
      <c r="AF68" s="738">
        <v>6.52</v>
      </c>
      <c r="AG68" s="738">
        <v>-15.76</v>
      </c>
      <c r="AH68" s="738">
        <v>4.88</v>
      </c>
      <c r="AI68" s="738">
        <v>-3.96</v>
      </c>
      <c r="AJ68" s="738">
        <v>-4.4400000000000004</v>
      </c>
      <c r="AK68" s="738">
        <v>15.86</v>
      </c>
      <c r="AL68" s="738">
        <v>-8.34</v>
      </c>
      <c r="AM68" s="738">
        <v>-6.24</v>
      </c>
      <c r="AN68" s="738">
        <v>-2.62</v>
      </c>
      <c r="AO68" s="738">
        <v>2.2200000000000002</v>
      </c>
      <c r="AP68" s="738">
        <v>-6.26</v>
      </c>
      <c r="AQ68" s="738">
        <v>-9.4</v>
      </c>
      <c r="AR68" s="738">
        <v>4.6500000000000004</v>
      </c>
      <c r="AS68" s="738">
        <v>4.57</v>
      </c>
      <c r="AT68" s="738">
        <v>-1.32</v>
      </c>
      <c r="AU68" s="738">
        <v>-11.1</v>
      </c>
      <c r="AV68" s="738">
        <v>-3.74</v>
      </c>
      <c r="AW68" s="738">
        <v>-2.5</v>
      </c>
      <c r="AX68" s="738">
        <v>-1.98</v>
      </c>
      <c r="AY68" s="738">
        <v>-7.14</v>
      </c>
      <c r="AZ68" s="738">
        <v>1.48</v>
      </c>
      <c r="BA68" s="738">
        <v>7.26</v>
      </c>
      <c r="BB68" s="738">
        <v>-0.62</v>
      </c>
      <c r="BC68" s="738">
        <v>-6.54</v>
      </c>
      <c r="BD68" s="738">
        <v>6.36</v>
      </c>
      <c r="BE68" s="738">
        <v>4.5</v>
      </c>
      <c r="BF68" s="738">
        <v>-0.38</v>
      </c>
      <c r="BG68" s="738">
        <v>4.92</v>
      </c>
      <c r="BH68" s="738">
        <v>-2.34</v>
      </c>
      <c r="BI68" s="738">
        <v>17.59</v>
      </c>
      <c r="BJ68" s="738">
        <v>1.28</v>
      </c>
      <c r="BK68" s="738">
        <v>2.25</v>
      </c>
      <c r="BL68" s="738">
        <v>-5.82</v>
      </c>
      <c r="BM68" s="738">
        <v>0.54</v>
      </c>
      <c r="BN68" s="738">
        <v>0.71</v>
      </c>
      <c r="BO68" s="738">
        <v>6.53</v>
      </c>
      <c r="BQ68" s="739">
        <v>0</v>
      </c>
      <c r="BR68" s="740">
        <v>-6.14</v>
      </c>
      <c r="BS68" s="741">
        <v>-2.14</v>
      </c>
      <c r="BT68" s="739">
        <v>3.74</v>
      </c>
      <c r="BU68" s="740">
        <v>-5.56</v>
      </c>
      <c r="BV68" s="741">
        <v>-12.68</v>
      </c>
      <c r="BW68" s="742">
        <v>2.14</v>
      </c>
      <c r="BX68" s="743">
        <v>-2.14</v>
      </c>
      <c r="BY68" s="744">
        <v>-0.16</v>
      </c>
      <c r="BZ68" s="742">
        <v>7</v>
      </c>
      <c r="CA68" s="743">
        <v>6.14</v>
      </c>
      <c r="CB68" s="744">
        <v>-2.9</v>
      </c>
      <c r="CC68" s="742">
        <v>1.2</v>
      </c>
      <c r="CD68" s="743">
        <v>2.5</v>
      </c>
      <c r="CE68" s="745">
        <v>-0.36</v>
      </c>
      <c r="CF68" s="746">
        <v>2.5</v>
      </c>
      <c r="CG68" s="738">
        <v>1.02</v>
      </c>
      <c r="CH68" s="752">
        <v>0</v>
      </c>
      <c r="CI68" s="756">
        <v>0.9</v>
      </c>
      <c r="CJ68" s="748">
        <v>-5.6</v>
      </c>
      <c r="CK68" s="757">
        <v>7.84</v>
      </c>
      <c r="CL68" s="756">
        <v>-3.5</v>
      </c>
      <c r="CM68" s="748">
        <v>-8.8800000000000008</v>
      </c>
      <c r="CN68" s="757">
        <v>-1.4</v>
      </c>
      <c r="CO68" s="756">
        <v>-5.34</v>
      </c>
      <c r="CP68" s="748">
        <v>2.4</v>
      </c>
      <c r="CQ68" s="757">
        <v>-1.52</v>
      </c>
      <c r="CR68" s="756">
        <v>11.7</v>
      </c>
      <c r="CS68" s="748">
        <v>-2.64</v>
      </c>
      <c r="CT68" s="757">
        <v>1.27</v>
      </c>
      <c r="CU68" s="756">
        <v>-1</v>
      </c>
      <c r="CV68" s="748">
        <v>4.12</v>
      </c>
      <c r="CW68" s="757">
        <v>5.0199999999999996</v>
      </c>
      <c r="CX68" s="756">
        <v>-7.48</v>
      </c>
      <c r="CY68" s="748">
        <v>-1.1399999999999999</v>
      </c>
      <c r="CZ68" s="757">
        <v>7.3</v>
      </c>
      <c r="DA68" s="756">
        <v>-2.04</v>
      </c>
      <c r="DB68" s="748">
        <v>2.48</v>
      </c>
      <c r="DC68" s="757">
        <v>17.71</v>
      </c>
      <c r="DD68" s="756">
        <v>8.4600000000000009</v>
      </c>
      <c r="DE68" s="748">
        <v>-3.98</v>
      </c>
      <c r="DF68" s="757">
        <v>10.64</v>
      </c>
      <c r="DG68" s="756">
        <v>0.82</v>
      </c>
      <c r="DH68" s="748">
        <v>-2.5</v>
      </c>
      <c r="DI68" s="757">
        <v>10.42</v>
      </c>
      <c r="DJ68" s="747">
        <v>-4.74</v>
      </c>
      <c r="DK68" s="748">
        <v>3.53</v>
      </c>
      <c r="DL68" s="748">
        <v>10.36</v>
      </c>
      <c r="DM68" s="748"/>
      <c r="DN68" s="748"/>
      <c r="DO68" s="748"/>
      <c r="DP68" s="748"/>
      <c r="DQ68" s="748"/>
      <c r="DR68" s="829"/>
      <c r="DS68" s="756"/>
      <c r="DT68" s="748"/>
      <c r="DU68" s="757"/>
      <c r="DV68" s="747">
        <v>1.52</v>
      </c>
      <c r="DW68" s="748">
        <v>1.32</v>
      </c>
      <c r="DX68" s="748">
        <v>1.9</v>
      </c>
      <c r="DY68" s="748"/>
      <c r="DZ68" s="748"/>
      <c r="EA68" s="748"/>
      <c r="EB68" s="748"/>
      <c r="EC68" s="748"/>
      <c r="ED68" s="748"/>
      <c r="EG68" s="748"/>
      <c r="EH68" s="748"/>
      <c r="EI68" s="748"/>
      <c r="EJ68" s="748"/>
      <c r="EK68" s="748"/>
      <c r="EL68" s="748"/>
      <c r="EM68" s="748"/>
      <c r="EN68" s="748"/>
      <c r="EO68" s="748"/>
      <c r="EP68" s="748"/>
      <c r="EQ68" s="748"/>
      <c r="ER68" s="748"/>
      <c r="ES68" s="748"/>
      <c r="ET68" s="748"/>
      <c r="EU68" s="748"/>
      <c r="EV68" s="748"/>
      <c r="EW68" s="748"/>
      <c r="EX68" s="748"/>
      <c r="EY68" s="748"/>
      <c r="EZ68" s="748"/>
      <c r="FA68" s="748"/>
      <c r="FB68" s="748"/>
      <c r="FC68" s="748"/>
      <c r="FD68" s="748"/>
      <c r="FE68" s="748"/>
      <c r="FF68" s="748"/>
      <c r="FG68" s="748"/>
      <c r="FH68" s="748"/>
      <c r="FI68" s="748"/>
      <c r="FJ68" s="748"/>
      <c r="FK68" s="748"/>
      <c r="FL68" s="748"/>
      <c r="FM68" s="748"/>
      <c r="FN68" s="748"/>
      <c r="FO68" s="748"/>
      <c r="FP68" s="748"/>
      <c r="FQ68" s="748"/>
      <c r="FR68" s="748"/>
      <c r="FS68" s="748"/>
      <c r="FT68" s="748"/>
      <c r="FU68" s="748"/>
      <c r="FV68" s="748"/>
      <c r="FW68" s="748"/>
      <c r="FX68" s="748"/>
      <c r="FY68" s="748"/>
      <c r="FZ68" s="748"/>
      <c r="GA68" s="748"/>
      <c r="GB68" s="748"/>
      <c r="GC68" s="748"/>
      <c r="GD68" s="748"/>
      <c r="GE68" s="748"/>
      <c r="GF68" s="748"/>
      <c r="GG68" s="748"/>
      <c r="GH68" s="748"/>
      <c r="GI68" s="748"/>
      <c r="GJ68" s="748"/>
      <c r="GK68" s="748"/>
      <c r="GL68" s="748"/>
      <c r="GM68" s="748"/>
      <c r="GN68" s="748"/>
      <c r="GO68" s="748"/>
      <c r="GP68" s="748"/>
      <c r="GQ68" s="748"/>
      <c r="GR68" s="748"/>
      <c r="GS68" s="748"/>
      <c r="GT68" s="748"/>
      <c r="GU68" s="748"/>
      <c r="GV68" s="748"/>
      <c r="GW68" s="748"/>
      <c r="GY68" s="748"/>
      <c r="GZ68" s="748"/>
      <c r="HA68" s="748"/>
      <c r="HB68" s="748"/>
      <c r="HC68" s="748"/>
      <c r="HD68" s="748"/>
      <c r="HE68" s="748"/>
      <c r="HF68" s="748"/>
      <c r="HG68" s="748"/>
      <c r="HH68" s="748"/>
      <c r="HI68" s="748"/>
      <c r="HJ68" s="748"/>
      <c r="HK68" s="748"/>
      <c r="HL68" s="748"/>
      <c r="HM68" s="748"/>
      <c r="HN68" s="748"/>
      <c r="HO68" s="748"/>
      <c r="HP68" s="748"/>
      <c r="HQ68" s="748"/>
      <c r="HR68" s="748"/>
      <c r="HS68" s="748"/>
      <c r="HT68" s="748"/>
      <c r="HU68" s="748"/>
      <c r="HV68" s="748"/>
      <c r="HW68" s="748"/>
      <c r="HX68" s="748"/>
      <c r="HY68" s="748"/>
      <c r="HZ68" s="748"/>
      <c r="IA68" s="748"/>
      <c r="IB68" s="748"/>
      <c r="IC68" s="748"/>
      <c r="ID68" s="748"/>
      <c r="IE68" s="748"/>
      <c r="IF68" s="748"/>
      <c r="IG68" s="748"/>
      <c r="IH68" s="748"/>
      <c r="II68" s="748"/>
      <c r="IJ68" s="748"/>
      <c r="IK68" s="748"/>
      <c r="IL68" s="748"/>
      <c r="IM68" s="748"/>
      <c r="IN68" s="748"/>
      <c r="IO68" s="748"/>
      <c r="IP68" s="748"/>
      <c r="IQ68" s="748"/>
      <c r="IR68" s="748"/>
      <c r="IS68" s="748"/>
      <c r="IT68" s="748"/>
      <c r="IU68" s="748"/>
      <c r="IV68" s="748"/>
      <c r="IW68" s="748"/>
      <c r="IX68" s="748"/>
      <c r="IY68" s="748"/>
      <c r="IZ68" s="748"/>
      <c r="JA68" s="748"/>
      <c r="JB68" s="748"/>
      <c r="JC68" s="748"/>
      <c r="JD68" s="748"/>
      <c r="JE68" s="748"/>
      <c r="JF68" s="748"/>
      <c r="JG68" s="748"/>
      <c r="JH68" s="748"/>
      <c r="JI68" s="748"/>
      <c r="JJ68" s="748"/>
      <c r="JK68" s="748"/>
      <c r="JL68" s="748"/>
      <c r="JM68" s="748"/>
      <c r="JN68" s="748"/>
      <c r="JO68" s="748"/>
    </row>
    <row r="69" spans="1:275" ht="15.75" thickBot="1" x14ac:dyDescent="0.3">
      <c r="A69" t="s">
        <v>0</v>
      </c>
      <c r="B69" s="44">
        <v>5.41</v>
      </c>
      <c r="C69" s="49">
        <v>1.41</v>
      </c>
      <c r="D69" s="718">
        <v>3.34</v>
      </c>
      <c r="E69" s="698">
        <v>2.92</v>
      </c>
      <c r="F69" s="49">
        <v>2.25</v>
      </c>
      <c r="G69" s="712">
        <v>4.0999999999999996</v>
      </c>
      <c r="H69" s="727">
        <v>2.41</v>
      </c>
      <c r="I69" s="645">
        <v>1.17</v>
      </c>
      <c r="J69" s="699">
        <v>1.5</v>
      </c>
      <c r="K69" s="727">
        <v>1.39</v>
      </c>
      <c r="L69" s="49">
        <v>1.67</v>
      </c>
      <c r="M69" s="729">
        <v>5.6</v>
      </c>
      <c r="N69" s="727">
        <v>1.08</v>
      </c>
      <c r="O69" s="49">
        <v>2.33</v>
      </c>
      <c r="P69" s="729">
        <v>3.37</v>
      </c>
      <c r="Q69" s="698">
        <v>1.89</v>
      </c>
      <c r="R69" s="49">
        <v>0.53</v>
      </c>
      <c r="S69" s="712">
        <v>2.88</v>
      </c>
      <c r="T69" s="700">
        <v>2.71</v>
      </c>
      <c r="U69" s="687">
        <v>0.88</v>
      </c>
      <c r="V69" s="721">
        <v>1.6</v>
      </c>
      <c r="W69" s="730">
        <v>3.27</v>
      </c>
      <c r="X69" s="44">
        <v>2.19</v>
      </c>
      <c r="Y69" s="714">
        <v>2.39</v>
      </c>
      <c r="Z69" s="711">
        <v>3.31</v>
      </c>
      <c r="AA69" s="645">
        <v>2.97</v>
      </c>
      <c r="AB69" s="721">
        <v>0.94</v>
      </c>
      <c r="AC69" s="711">
        <v>3.46</v>
      </c>
      <c r="AD69" s="646">
        <v>1.35</v>
      </c>
      <c r="AE69" s="721">
        <v>1.32</v>
      </c>
      <c r="AF69" s="698">
        <v>4.59</v>
      </c>
      <c r="AG69" s="678">
        <v>2.46</v>
      </c>
      <c r="AH69" s="703">
        <v>2.5499999999999998</v>
      </c>
      <c r="AI69" s="700">
        <v>1.62</v>
      </c>
      <c r="AJ69" s="678">
        <v>1.18</v>
      </c>
      <c r="AK69" s="701">
        <v>4.18</v>
      </c>
      <c r="AL69" s="727">
        <v>2.5299999999999998</v>
      </c>
      <c r="AM69" s="687">
        <v>2.59</v>
      </c>
      <c r="AN69" s="721">
        <v>1.35</v>
      </c>
      <c r="AO69" s="711">
        <v>2.17</v>
      </c>
      <c r="AP69" s="678">
        <v>1.77</v>
      </c>
      <c r="AQ69" s="712">
        <v>3.87</v>
      </c>
      <c r="AR69" s="711">
        <v>2.0499999999999998</v>
      </c>
      <c r="AS69" s="44">
        <v>1.85</v>
      </c>
      <c r="AT69" s="703">
        <v>2.95</v>
      </c>
      <c r="AU69" s="723">
        <v>2.0499999999999998</v>
      </c>
      <c r="AV69" s="645">
        <v>4.05</v>
      </c>
      <c r="AW69" s="703">
        <v>1.57</v>
      </c>
      <c r="AX69" s="723">
        <v>1</v>
      </c>
      <c r="AY69" s="678">
        <v>2.19</v>
      </c>
      <c r="AZ69" s="701">
        <v>0.82</v>
      </c>
      <c r="BA69" s="698">
        <v>2.44</v>
      </c>
      <c r="BB69" s="645">
        <v>1.74</v>
      </c>
      <c r="BC69" s="712">
        <v>2.66</v>
      </c>
      <c r="BD69" s="698">
        <v>1.93</v>
      </c>
      <c r="BE69" s="44">
        <v>1.77</v>
      </c>
      <c r="BF69" s="721">
        <v>1.31</v>
      </c>
      <c r="BG69" s="698">
        <v>1.44</v>
      </c>
      <c r="BH69" s="645">
        <v>2.2999999999999998</v>
      </c>
      <c r="BI69" s="729">
        <v>4.9400000000000004</v>
      </c>
      <c r="BJ69" s="700">
        <v>1.39</v>
      </c>
      <c r="BK69" s="646">
        <v>3.04</v>
      </c>
      <c r="BL69" s="699">
        <v>0.96</v>
      </c>
      <c r="BM69" s="711">
        <v>0.61</v>
      </c>
      <c r="BN69" s="44">
        <v>0.93</v>
      </c>
      <c r="BO69" s="84">
        <v>1.77</v>
      </c>
      <c r="BP69" s="733">
        <f>AVERAGE(B69:BO69)</f>
        <v>2.2766666666666664</v>
      </c>
      <c r="BQ69" s="89">
        <v>4.01</v>
      </c>
      <c r="BR69" s="644">
        <v>1.86</v>
      </c>
      <c r="BS69" s="699">
        <v>1.0900000000000001</v>
      </c>
      <c r="BT69" s="711">
        <v>1.93</v>
      </c>
      <c r="BU69" s="645">
        <v>3.41</v>
      </c>
      <c r="BV69" s="712">
        <v>3.27</v>
      </c>
      <c r="BW69" s="713">
        <v>1.52</v>
      </c>
      <c r="BX69" s="645">
        <v>3.82</v>
      </c>
      <c r="BY69" s="712">
        <v>1.99</v>
      </c>
      <c r="BZ69" s="700">
        <v>1.96</v>
      </c>
      <c r="CA69" s="645">
        <v>2.12</v>
      </c>
      <c r="CB69" s="701">
        <v>1.45</v>
      </c>
      <c r="CC69" s="723">
        <v>0.88</v>
      </c>
      <c r="CD69" s="644">
        <v>0.66</v>
      </c>
      <c r="CE69" s="703">
        <v>3.61</v>
      </c>
      <c r="CF69" s="723">
        <v>2.64</v>
      </c>
      <c r="CG69" s="44">
        <v>1.0900000000000001</v>
      </c>
      <c r="CH69" s="753">
        <v>3.6</v>
      </c>
      <c r="CI69" s="700">
        <v>0.73</v>
      </c>
      <c r="CJ69" s="645">
        <v>1.39</v>
      </c>
      <c r="CK69" s="712">
        <v>2.57</v>
      </c>
      <c r="CL69" s="723">
        <v>0.74</v>
      </c>
      <c r="CM69" s="645">
        <v>5.0199999999999996</v>
      </c>
      <c r="CN69" s="718">
        <v>1.26</v>
      </c>
      <c r="CO69" s="766">
        <v>1.77</v>
      </c>
      <c r="CP69" s="645">
        <v>1.1000000000000001</v>
      </c>
      <c r="CQ69" s="703">
        <v>1.35</v>
      </c>
      <c r="CR69" s="723">
        <v>2.09</v>
      </c>
      <c r="CS69" s="726">
        <v>2.23</v>
      </c>
      <c r="CT69" s="763">
        <v>1.21</v>
      </c>
      <c r="CU69" s="723">
        <v>0.89</v>
      </c>
      <c r="CV69" s="791">
        <v>2.3199999999999998</v>
      </c>
      <c r="CW69" s="714">
        <v>2.91</v>
      </c>
      <c r="CX69" s="711">
        <v>5.17</v>
      </c>
      <c r="CY69" s="792">
        <v>1.61</v>
      </c>
      <c r="CZ69" s="796">
        <v>1.71</v>
      </c>
      <c r="DA69" s="723">
        <v>1.91</v>
      </c>
      <c r="DB69" s="726">
        <v>1.81</v>
      </c>
      <c r="DC69" s="797">
        <v>2.44</v>
      </c>
      <c r="DD69" s="700">
        <v>2.71</v>
      </c>
      <c r="DE69" s="93">
        <v>2.66</v>
      </c>
      <c r="DF69" s="763">
        <v>3.98</v>
      </c>
      <c r="DG69" s="723">
        <v>1.3</v>
      </c>
      <c r="DH69" s="716">
        <v>2.68</v>
      </c>
      <c r="DI69" s="763">
        <v>2.76</v>
      </c>
      <c r="DJ69" s="93">
        <v>1.9</v>
      </c>
      <c r="DK69" s="88">
        <v>1.24</v>
      </c>
      <c r="DL69" s="791">
        <v>3.83</v>
      </c>
      <c r="DS69" s="702"/>
      <c r="DT69" s="35"/>
      <c r="DU69" s="836"/>
      <c r="DV69" s="716">
        <v>1.91</v>
      </c>
      <c r="DW69" s="687">
        <v>2.4500000000000002</v>
      </c>
      <c r="DX69" s="792">
        <v>1.45</v>
      </c>
      <c r="DY69" t="s">
        <v>0</v>
      </c>
      <c r="EE69" t="s">
        <v>0</v>
      </c>
    </row>
    <row r="70" spans="1:275" ht="15.75" thickBot="1" x14ac:dyDescent="0.3">
      <c r="A70" s="56"/>
      <c r="B70" s="644">
        <v>-3.5</v>
      </c>
      <c r="C70" s="678">
        <v>-2.9</v>
      </c>
      <c r="D70" s="712">
        <v>-2.4300000000000002</v>
      </c>
      <c r="E70" s="700">
        <v>-3.34</v>
      </c>
      <c r="F70" s="678">
        <v>-3.34</v>
      </c>
      <c r="G70" s="701">
        <v>-4.7300000000000004</v>
      </c>
      <c r="H70" s="728">
        <v>-1.2</v>
      </c>
      <c r="I70" s="687">
        <v>-2.35</v>
      </c>
      <c r="J70" s="703">
        <v>-1.95</v>
      </c>
      <c r="K70" s="700">
        <v>-1.5</v>
      </c>
      <c r="L70" s="646">
        <v>-1.29</v>
      </c>
      <c r="M70" s="714">
        <v>-2.76</v>
      </c>
      <c r="N70" s="730">
        <v>-1.44</v>
      </c>
      <c r="O70" s="678">
        <v>-2.83</v>
      </c>
      <c r="P70" s="721">
        <v>-2.7</v>
      </c>
      <c r="Q70" s="700">
        <v>-1.47</v>
      </c>
      <c r="R70" s="645">
        <v>1.1599999999999999</v>
      </c>
      <c r="S70" s="729">
        <v>-1.46</v>
      </c>
      <c r="T70" s="727">
        <v>-1.41</v>
      </c>
      <c r="U70" s="644">
        <v>-0.56999999999999995</v>
      </c>
      <c r="V70" s="718">
        <v>-3.1</v>
      </c>
      <c r="W70" s="727">
        <v>-4.01</v>
      </c>
      <c r="X70" s="644">
        <v>-1.2</v>
      </c>
      <c r="Y70" s="701">
        <v>-2.02</v>
      </c>
      <c r="Z70" s="700">
        <v>-3.39</v>
      </c>
      <c r="AA70" s="646">
        <v>-1.07</v>
      </c>
      <c r="AB70" s="703">
        <v>-1.22</v>
      </c>
      <c r="AC70" s="700">
        <v>-1.61</v>
      </c>
      <c r="AD70" s="44">
        <v>-1.04</v>
      </c>
      <c r="AE70" s="703">
        <v>-2.15</v>
      </c>
      <c r="AF70" s="713">
        <v>-1.41</v>
      </c>
      <c r="AG70" s="645">
        <v>-9.31</v>
      </c>
      <c r="AH70" s="718">
        <v>-2.15</v>
      </c>
      <c r="AI70" s="711">
        <v>-1.22</v>
      </c>
      <c r="AJ70" s="49">
        <v>1.18</v>
      </c>
      <c r="AK70" s="712">
        <v>-4.25</v>
      </c>
      <c r="AL70" s="711">
        <v>-3.02</v>
      </c>
      <c r="AM70" s="645">
        <v>-1.9</v>
      </c>
      <c r="AN70" s="701">
        <v>-1.51</v>
      </c>
      <c r="AO70" s="698">
        <v>-0.97</v>
      </c>
      <c r="AP70" s="50">
        <v>-1.78</v>
      </c>
      <c r="AQ70" s="729">
        <v>-3.08</v>
      </c>
      <c r="AR70" s="700">
        <v>-2.27</v>
      </c>
      <c r="AS70" s="678">
        <v>-1.81</v>
      </c>
      <c r="AT70" s="718">
        <v>-1.79</v>
      </c>
      <c r="AU70" s="711">
        <v>-4.0199999999999996</v>
      </c>
      <c r="AV70" s="687">
        <v>-1.79</v>
      </c>
      <c r="AW70" s="699">
        <v>-1.0900000000000001</v>
      </c>
      <c r="AX70" s="698">
        <v>-0.78</v>
      </c>
      <c r="AY70" s="50">
        <v>-2.02</v>
      </c>
      <c r="AZ70" s="699">
        <v>-1.67</v>
      </c>
      <c r="BA70" s="700">
        <v>-3.38</v>
      </c>
      <c r="BB70" s="646">
        <v>-0.81</v>
      </c>
      <c r="BC70" s="701">
        <v>-2.21</v>
      </c>
      <c r="BD70" s="727">
        <v>-2.37</v>
      </c>
      <c r="BE70" s="645">
        <v>-1.22</v>
      </c>
      <c r="BF70" s="703">
        <v>-1.81</v>
      </c>
      <c r="BG70" s="730">
        <v>-1.28</v>
      </c>
      <c r="BH70" s="44">
        <v>-0.84</v>
      </c>
      <c r="BI70" s="712">
        <v>-3.94</v>
      </c>
      <c r="BJ70" s="730">
        <v>-3.61</v>
      </c>
      <c r="BK70" s="645">
        <v>-3.14</v>
      </c>
      <c r="BL70" s="701">
        <v>-1.8</v>
      </c>
      <c r="BM70" s="730">
        <v>-0.51</v>
      </c>
      <c r="BN70" s="49">
        <v>-0.57999999999999996</v>
      </c>
      <c r="BO70" s="732">
        <v>-3.34</v>
      </c>
      <c r="BP70" s="734">
        <f>AVERAGE(B70:BO70)</f>
        <v>-2.1260606060606064</v>
      </c>
      <c r="BQ70" s="716">
        <v>-4.4400000000000004</v>
      </c>
      <c r="BR70" s="645"/>
      <c r="BS70" s="701">
        <v>-1.5</v>
      </c>
      <c r="BT70" s="713">
        <v>-2</v>
      </c>
      <c r="BU70" s="44">
        <v>-1.74</v>
      </c>
      <c r="BV70" s="701">
        <v>-4.21</v>
      </c>
      <c r="BW70" s="698">
        <v>-3</v>
      </c>
      <c r="BX70" s="44">
        <v>-1.21</v>
      </c>
      <c r="BY70" s="703">
        <v>-2.88</v>
      </c>
      <c r="BZ70" s="698">
        <v>-2.1</v>
      </c>
      <c r="CA70" s="49">
        <v>-3.72</v>
      </c>
      <c r="CB70" s="712">
        <v>-2.0099999999999998</v>
      </c>
      <c r="CC70" s="698">
        <v>-1.22</v>
      </c>
      <c r="CD70" s="44">
        <v>-0.98</v>
      </c>
      <c r="CE70" s="718">
        <v>-2.56</v>
      </c>
      <c r="CF70" s="713">
        <v>-1.54</v>
      </c>
      <c r="CG70" s="645">
        <v>-3.34</v>
      </c>
      <c r="CH70" s="677">
        <v>-2.85</v>
      </c>
      <c r="CI70" s="758">
        <v>-1.39</v>
      </c>
      <c r="CJ70" s="754">
        <v>-1.02</v>
      </c>
      <c r="CK70" s="759">
        <v>-5.4</v>
      </c>
      <c r="CL70" s="711">
        <v>-1.83</v>
      </c>
      <c r="CM70" s="44">
        <v>-2.2999999999999998</v>
      </c>
      <c r="CN70" s="712">
        <v>-0.85</v>
      </c>
      <c r="CO70" s="767">
        <v>-1.85</v>
      </c>
      <c r="CP70" s="49">
        <v>-1.04</v>
      </c>
      <c r="CQ70" s="721">
        <v>-0.81</v>
      </c>
      <c r="CR70" s="711">
        <v>-5.09</v>
      </c>
      <c r="CS70" s="88">
        <v>-2.97</v>
      </c>
      <c r="CT70" s="793">
        <v>-1.51</v>
      </c>
      <c r="CU70" s="700">
        <v>-1.06</v>
      </c>
      <c r="CV70" s="726">
        <v>-1.21</v>
      </c>
      <c r="CW70" s="703">
        <v>-1.87</v>
      </c>
      <c r="CX70" s="713">
        <v>-1.5</v>
      </c>
      <c r="CY70" s="695">
        <v>-1.23</v>
      </c>
      <c r="CZ70" s="703">
        <v>-2.44</v>
      </c>
      <c r="DA70" s="713">
        <v>-1.42</v>
      </c>
      <c r="DB70" s="792">
        <v>-1.87</v>
      </c>
      <c r="DC70" s="729">
        <v>-7.17</v>
      </c>
      <c r="DD70" s="711">
        <v>-4.16</v>
      </c>
      <c r="DE70" s="695">
        <v>-1.81</v>
      </c>
      <c r="DF70" s="701">
        <v>-2.31</v>
      </c>
      <c r="DG70" s="711">
        <v>-1.91</v>
      </c>
      <c r="DH70" s="88">
        <v>-2.2000000000000002</v>
      </c>
      <c r="DI70" s="701">
        <v>-3.82</v>
      </c>
      <c r="DJ70" s="695">
        <v>-1.8</v>
      </c>
      <c r="DK70" s="792">
        <v>-0.99</v>
      </c>
      <c r="DL70" s="89">
        <v>-1.96</v>
      </c>
      <c r="DS70" s="702"/>
      <c r="DT70" s="35"/>
      <c r="DU70" s="836"/>
      <c r="DV70" s="695">
        <v>-1.79</v>
      </c>
      <c r="DW70" s="646">
        <v>-1.26</v>
      </c>
      <c r="DX70" s="89">
        <v>-1.6</v>
      </c>
    </row>
    <row r="71" spans="1:275" ht="15.75" thickBot="1" x14ac:dyDescent="0.3">
      <c r="D71" s="44">
        <v>8.68</v>
      </c>
      <c r="E71" t="s">
        <v>0</v>
      </c>
      <c r="G71" s="644">
        <v>1.27</v>
      </c>
      <c r="H71" t="s">
        <v>0</v>
      </c>
      <c r="J71" s="645">
        <v>3.82</v>
      </c>
      <c r="K71" t="s">
        <v>0</v>
      </c>
      <c r="L71" t="s">
        <v>0</v>
      </c>
      <c r="M71" s="44">
        <v>6.55</v>
      </c>
      <c r="N71" t="s">
        <v>0</v>
      </c>
      <c r="P71" s="44">
        <v>4.45</v>
      </c>
      <c r="Q71" t="s">
        <v>0</v>
      </c>
      <c r="S71" s="644">
        <v>2.77</v>
      </c>
      <c r="T71" t="s">
        <v>0</v>
      </c>
      <c r="V71" s="678">
        <v>3.54</v>
      </c>
      <c r="W71" t="s">
        <v>0</v>
      </c>
      <c r="Y71" s="644">
        <v>3.61</v>
      </c>
      <c r="Z71" t="s">
        <v>0</v>
      </c>
      <c r="AB71" s="645">
        <v>3.93</v>
      </c>
      <c r="AC71" t="s">
        <v>0</v>
      </c>
      <c r="AE71" s="44">
        <v>2.16</v>
      </c>
      <c r="AF71" t="s">
        <v>0</v>
      </c>
      <c r="AH71" s="49">
        <v>4.66</v>
      </c>
      <c r="AI71" t="s">
        <v>0</v>
      </c>
      <c r="AK71" s="50">
        <v>2.27</v>
      </c>
      <c r="AL71" t="s">
        <v>0</v>
      </c>
      <c r="AN71" s="687">
        <v>4.3600000000000003</v>
      </c>
      <c r="AO71" t="s">
        <v>0</v>
      </c>
      <c r="AQ71" s="644">
        <v>4.18</v>
      </c>
      <c r="AR71" t="s">
        <v>0</v>
      </c>
      <c r="AT71" s="49">
        <v>3.89</v>
      </c>
      <c r="AU71" t="s">
        <v>0</v>
      </c>
      <c r="AW71" s="645">
        <v>5.32</v>
      </c>
      <c r="AX71" t="s">
        <v>0</v>
      </c>
      <c r="AZ71" s="678">
        <v>2.98</v>
      </c>
      <c r="BA71" t="s">
        <v>0</v>
      </c>
      <c r="BC71" s="688">
        <v>1.36</v>
      </c>
      <c r="BD71" t="s">
        <v>0</v>
      </c>
      <c r="BF71" s="689">
        <v>3.51</v>
      </c>
      <c r="BG71" t="s">
        <v>0</v>
      </c>
      <c r="BI71" s="689">
        <v>5.12</v>
      </c>
      <c r="BJ71" t="s">
        <v>0</v>
      </c>
      <c r="BL71" s="690">
        <v>2.04</v>
      </c>
      <c r="BM71" t="s">
        <v>0</v>
      </c>
      <c r="BO71" s="689">
        <v>3.31</v>
      </c>
      <c r="BP71" s="735">
        <f>AVERAGE(B71:BO71)</f>
        <v>3.8081818181818194</v>
      </c>
      <c r="BQ71" s="35"/>
      <c r="BR71" s="35" t="s">
        <v>0</v>
      </c>
      <c r="BS71" s="703">
        <v>3.47</v>
      </c>
      <c r="BT71" s="702" t="s">
        <v>0</v>
      </c>
      <c r="BU71" s="35"/>
      <c r="BV71" s="714">
        <v>6.06</v>
      </c>
      <c r="BW71" s="702" t="s">
        <v>0</v>
      </c>
      <c r="BX71" s="35"/>
      <c r="BY71" s="718">
        <v>3.4</v>
      </c>
      <c r="BZ71" s="702" t="s">
        <v>0</v>
      </c>
      <c r="CA71" s="35"/>
      <c r="CB71" s="721">
        <v>2.89</v>
      </c>
      <c r="CC71" s="702" t="s">
        <v>0</v>
      </c>
      <c r="CD71" s="35"/>
      <c r="CE71" s="724">
        <v>3.83</v>
      </c>
      <c r="CF71" s="702" t="s">
        <v>0</v>
      </c>
      <c r="CG71" s="35"/>
      <c r="CH71" s="206">
        <v>3.94</v>
      </c>
      <c r="CI71" s="702" t="s">
        <v>0</v>
      </c>
      <c r="CJ71" s="35" t="s">
        <v>0</v>
      </c>
      <c r="CK71" s="749">
        <v>2.2400000000000002</v>
      </c>
      <c r="CL71" s="702"/>
      <c r="CM71" s="35"/>
      <c r="CN71" s="718">
        <v>6.77</v>
      </c>
      <c r="CO71" s="702" t="s">
        <v>0</v>
      </c>
      <c r="CP71" s="35"/>
      <c r="CQ71" s="718">
        <v>2.19</v>
      </c>
      <c r="CR71" s="702" t="s">
        <v>0</v>
      </c>
      <c r="CS71" s="35"/>
      <c r="CT71" s="714">
        <v>4.49</v>
      </c>
      <c r="CU71" s="702" t="s">
        <v>0</v>
      </c>
      <c r="CV71" s="35"/>
      <c r="CW71" s="721">
        <v>2.0299999999999998</v>
      </c>
      <c r="CX71" s="702"/>
      <c r="CY71" s="35"/>
      <c r="CZ71" s="729">
        <v>4.47</v>
      </c>
      <c r="DA71" s="702"/>
      <c r="DB71" s="35"/>
      <c r="DC71" s="699">
        <v>4.0599999999999996</v>
      </c>
      <c r="DD71" s="702" t="s">
        <v>0</v>
      </c>
      <c r="DE71" s="35"/>
      <c r="DF71" s="714">
        <v>5.68</v>
      </c>
      <c r="DG71" s="702"/>
      <c r="DH71" s="35"/>
      <c r="DI71" s="714">
        <v>4.8</v>
      </c>
      <c r="DL71" s="687">
        <v>3.93</v>
      </c>
      <c r="DS71" s="702"/>
      <c r="DT71" s="35"/>
      <c r="DU71" s="836"/>
      <c r="DX71" s="678">
        <v>3.19</v>
      </c>
    </row>
    <row r="72" spans="1:275" ht="15.75" thickBot="1" x14ac:dyDescent="0.3">
      <c r="D72" s="644">
        <v>-8.07</v>
      </c>
      <c r="E72" t="s">
        <v>0</v>
      </c>
      <c r="G72" s="678">
        <v>-2.2799999999999998</v>
      </c>
      <c r="H72" t="s">
        <v>0</v>
      </c>
      <c r="J72" s="687">
        <v>-2.2999999999999998</v>
      </c>
      <c r="M72" s="678">
        <v>-3.98</v>
      </c>
      <c r="P72" s="678">
        <v>-2.57</v>
      </c>
      <c r="Q72" t="s">
        <v>0</v>
      </c>
      <c r="S72" s="50">
        <v>-1.33</v>
      </c>
      <c r="T72" t="s">
        <v>0</v>
      </c>
      <c r="V72" s="645">
        <v>-3.97</v>
      </c>
      <c r="Y72" s="50">
        <v>-3.72</v>
      </c>
      <c r="Z72" t="s">
        <v>0</v>
      </c>
      <c r="AB72" s="644">
        <v>-3.34</v>
      </c>
      <c r="AE72" s="646">
        <v>-1.47</v>
      </c>
      <c r="AH72" s="645">
        <v>-12.84</v>
      </c>
      <c r="AK72" s="644">
        <v>-4.3600000000000003</v>
      </c>
      <c r="AL72" t="s">
        <v>0</v>
      </c>
      <c r="AN72" s="44">
        <v>-4.7</v>
      </c>
      <c r="AP72" t="s">
        <v>0</v>
      </c>
      <c r="AQ72" s="646">
        <v>-3.95</v>
      </c>
      <c r="AR72" t="s">
        <v>0</v>
      </c>
      <c r="AT72" s="678">
        <v>-4.17</v>
      </c>
      <c r="AU72" t="s">
        <v>0</v>
      </c>
      <c r="AW72" s="44">
        <v>-3.05</v>
      </c>
      <c r="AZ72" s="50">
        <v>-2.69</v>
      </c>
      <c r="BC72" s="320">
        <v>-3.42</v>
      </c>
      <c r="BF72" s="731">
        <v>-3.76</v>
      </c>
      <c r="BH72" t="s">
        <v>0</v>
      </c>
      <c r="BI72" s="688">
        <v>-4.4400000000000004</v>
      </c>
      <c r="BJ72" t="s">
        <v>0</v>
      </c>
      <c r="BL72" s="731">
        <v>-2.2799999999999998</v>
      </c>
      <c r="BN72" t="s">
        <v>0</v>
      </c>
      <c r="BO72" s="690">
        <v>-3.84</v>
      </c>
      <c r="BP72" s="736">
        <f>AVERAGE(D72:BO72)</f>
        <v>-3.933181818181819</v>
      </c>
      <c r="BQ72" s="705"/>
      <c r="BR72" s="705"/>
      <c r="BS72" s="706">
        <v>-3.71</v>
      </c>
      <c r="BT72" s="704"/>
      <c r="BU72" s="705"/>
      <c r="BV72" s="715">
        <v>-4.28</v>
      </c>
      <c r="BW72" s="704"/>
      <c r="BX72" s="705"/>
      <c r="BY72" s="715">
        <v>-5.04</v>
      </c>
      <c r="BZ72" s="704" t="s">
        <v>0</v>
      </c>
      <c r="CA72" s="705" t="s">
        <v>0</v>
      </c>
      <c r="CB72" s="715">
        <v>-4.37</v>
      </c>
      <c r="CC72" s="704"/>
      <c r="CD72" s="705"/>
      <c r="CE72" s="725">
        <v>-3.7</v>
      </c>
      <c r="CF72" s="704"/>
      <c r="CG72" s="705"/>
      <c r="CH72" s="755">
        <v>-7.68</v>
      </c>
      <c r="CI72" s="704" t="s">
        <v>0</v>
      </c>
      <c r="CJ72" s="705"/>
      <c r="CK72" s="760">
        <v>-3.62</v>
      </c>
      <c r="CL72" s="704"/>
      <c r="CM72" s="705"/>
      <c r="CN72" s="762">
        <v>-3.89</v>
      </c>
      <c r="CO72" s="704" t="s">
        <v>0</v>
      </c>
      <c r="CP72" s="705" t="s">
        <v>0</v>
      </c>
      <c r="CQ72" s="706">
        <v>-2.35</v>
      </c>
      <c r="CR72" s="702" t="s">
        <v>0</v>
      </c>
      <c r="CS72" s="35" t="s">
        <v>0</v>
      </c>
      <c r="CT72" s="729">
        <v>-3.87</v>
      </c>
      <c r="CU72" s="702"/>
      <c r="CV72" s="35" t="s">
        <v>0</v>
      </c>
      <c r="CW72" s="703">
        <v>-3.16</v>
      </c>
      <c r="CX72" s="702" t="s">
        <v>0</v>
      </c>
      <c r="CY72" s="35"/>
      <c r="CZ72" s="703">
        <v>-4.3899999999999997</v>
      </c>
      <c r="DA72" s="702" t="s">
        <v>0</v>
      </c>
      <c r="DB72" s="35" t="s">
        <v>0</v>
      </c>
      <c r="DC72" s="729">
        <v>-6.65</v>
      </c>
      <c r="DD72" s="702"/>
      <c r="DE72" s="35" t="s">
        <v>0</v>
      </c>
      <c r="DF72" s="703">
        <v>-3.93</v>
      </c>
      <c r="DG72" s="702" t="s">
        <v>0</v>
      </c>
      <c r="DH72" s="35"/>
      <c r="DI72" s="701">
        <v>-3.85</v>
      </c>
      <c r="DJ72" t="s">
        <v>0</v>
      </c>
      <c r="DL72" s="644">
        <v>-2.97</v>
      </c>
      <c r="DO72" s="45" t="s">
        <v>0</v>
      </c>
      <c r="DS72" s="702" t="s">
        <v>0</v>
      </c>
      <c r="DT72" s="35"/>
      <c r="DU72" s="836"/>
      <c r="DV72" t="s">
        <v>0</v>
      </c>
      <c r="DW72" t="s">
        <v>0</v>
      </c>
      <c r="DX72" s="646">
        <v>-2.96</v>
      </c>
      <c r="DY72" t="s">
        <v>0</v>
      </c>
      <c r="EI72" s="376"/>
      <c r="EJ72" t="s">
        <v>0</v>
      </c>
      <c r="EL72" s="376"/>
      <c r="EM72" t="s">
        <v>0</v>
      </c>
      <c r="EO72" s="376"/>
      <c r="ER72" s="376"/>
      <c r="EU72" s="376"/>
      <c r="EV72" t="s">
        <v>0</v>
      </c>
      <c r="EX72" s="376"/>
      <c r="EY72" t="s">
        <v>0</v>
      </c>
      <c r="FA72" s="376"/>
      <c r="FD72" s="376"/>
      <c r="FE72" t="s">
        <v>0</v>
      </c>
      <c r="FG72" s="376"/>
      <c r="FJ72" s="376"/>
      <c r="FM72" s="376"/>
      <c r="FP72" s="376"/>
      <c r="FQ72" t="s">
        <v>0</v>
      </c>
      <c r="FS72" s="376"/>
      <c r="FU72" t="s">
        <v>0</v>
      </c>
      <c r="FV72" s="376"/>
      <c r="FW72" t="s">
        <v>0</v>
      </c>
      <c r="FY72" s="376"/>
      <c r="FZ72" t="s">
        <v>0</v>
      </c>
      <c r="GB72" s="376"/>
      <c r="GE72" s="376"/>
      <c r="GM72" t="s">
        <v>0</v>
      </c>
      <c r="GO72" t="s">
        <v>0</v>
      </c>
      <c r="HA72" s="376"/>
      <c r="HB72" t="s">
        <v>0</v>
      </c>
      <c r="HD72" s="376"/>
      <c r="HE72" t="s">
        <v>0</v>
      </c>
      <c r="HG72" s="376"/>
      <c r="HJ72" s="376"/>
      <c r="HM72" s="376"/>
      <c r="HN72" t="s">
        <v>0</v>
      </c>
      <c r="HP72" s="376"/>
      <c r="HQ72" t="s">
        <v>0</v>
      </c>
      <c r="HS72" s="376"/>
      <c r="HV72" s="376"/>
      <c r="HW72" t="s">
        <v>0</v>
      </c>
      <c r="HY72" s="376"/>
      <c r="IB72" s="376"/>
      <c r="IE72" s="376"/>
      <c r="IH72" s="376"/>
      <c r="II72" t="s">
        <v>0</v>
      </c>
      <c r="IK72" s="376"/>
      <c r="IM72" t="s">
        <v>0</v>
      </c>
      <c r="IN72" s="376"/>
      <c r="IO72" t="s">
        <v>0</v>
      </c>
      <c r="IQ72" s="376"/>
      <c r="IR72" t="s">
        <v>0</v>
      </c>
      <c r="IT72" s="376"/>
      <c r="IW72" s="376"/>
      <c r="JE72" t="s">
        <v>0</v>
      </c>
      <c r="JG72" t="s">
        <v>0</v>
      </c>
    </row>
    <row r="73" spans="1:275" ht="15.75" thickBot="1" x14ac:dyDescent="0.3">
      <c r="B73" s="453" t="s">
        <v>141</v>
      </c>
      <c r="C73" s="453" t="s">
        <v>141</v>
      </c>
      <c r="D73" s="453" t="s">
        <v>141</v>
      </c>
      <c r="E73" s="453" t="s">
        <v>45</v>
      </c>
      <c r="F73" s="451" t="s">
        <v>44</v>
      </c>
      <c r="G73" s="453" t="s">
        <v>45</v>
      </c>
      <c r="H73" s="453" t="s">
        <v>45</v>
      </c>
      <c r="I73" s="453" t="s">
        <v>45</v>
      </c>
      <c r="J73" s="453" t="s">
        <v>45</v>
      </c>
      <c r="K73" s="445" t="s">
        <v>42</v>
      </c>
      <c r="L73" s="453" t="s">
        <v>45</v>
      </c>
      <c r="M73" s="453" t="s">
        <v>45</v>
      </c>
      <c r="N73" s="453" t="s">
        <v>45</v>
      </c>
      <c r="O73" s="453" t="s">
        <v>45</v>
      </c>
      <c r="P73" s="453" t="s">
        <v>45</v>
      </c>
      <c r="Q73" s="453" t="s">
        <v>45</v>
      </c>
      <c r="R73" s="453" t="s">
        <v>45</v>
      </c>
      <c r="S73" s="453" t="s">
        <v>45</v>
      </c>
      <c r="T73" s="453" t="s">
        <v>45</v>
      </c>
      <c r="U73" s="453" t="s">
        <v>45</v>
      </c>
      <c r="V73" s="453" t="s">
        <v>45</v>
      </c>
      <c r="W73" s="453" t="s">
        <v>45</v>
      </c>
      <c r="X73" s="453" t="s">
        <v>45</v>
      </c>
      <c r="Y73" s="453" t="s">
        <v>45</v>
      </c>
      <c r="Z73" s="453" t="s">
        <v>45</v>
      </c>
      <c r="AA73" s="453" t="s">
        <v>45</v>
      </c>
      <c r="AB73" s="453" t="s">
        <v>45</v>
      </c>
      <c r="AC73" s="453" t="s">
        <v>45</v>
      </c>
      <c r="AD73" s="453" t="s">
        <v>45</v>
      </c>
      <c r="AE73" s="453" t="s">
        <v>45</v>
      </c>
      <c r="AF73" s="453" t="s">
        <v>45</v>
      </c>
      <c r="AG73" s="453" t="s">
        <v>45</v>
      </c>
      <c r="AH73" s="453" t="s">
        <v>45</v>
      </c>
      <c r="AI73" s="453" t="s">
        <v>45</v>
      </c>
      <c r="AJ73" s="453" t="s">
        <v>45</v>
      </c>
      <c r="AK73" s="453" t="s">
        <v>45</v>
      </c>
      <c r="AL73" s="453" t="s">
        <v>45</v>
      </c>
      <c r="AM73" s="453" t="s">
        <v>45</v>
      </c>
      <c r="AN73" s="453" t="s">
        <v>141</v>
      </c>
      <c r="AO73" s="453" t="s">
        <v>141</v>
      </c>
      <c r="AP73" s="453" t="s">
        <v>157</v>
      </c>
      <c r="AQ73" s="453" t="s">
        <v>157</v>
      </c>
      <c r="AR73" s="453" t="s">
        <v>157</v>
      </c>
      <c r="AS73" s="453" t="s">
        <v>157</v>
      </c>
      <c r="AT73" s="453" t="s">
        <v>157</v>
      </c>
      <c r="AU73" s="453" t="s">
        <v>157</v>
      </c>
      <c r="AV73" s="453" t="s">
        <v>157</v>
      </c>
      <c r="AW73" s="453" t="s">
        <v>45</v>
      </c>
      <c r="AX73" s="453" t="s">
        <v>45</v>
      </c>
      <c r="AY73" s="453" t="s">
        <v>157</v>
      </c>
      <c r="AZ73" s="453" t="s">
        <v>157</v>
      </c>
      <c r="BA73" s="453" t="s">
        <v>45</v>
      </c>
      <c r="BB73" s="453" t="s">
        <v>45</v>
      </c>
      <c r="BC73" s="453" t="s">
        <v>45</v>
      </c>
      <c r="BD73" s="453" t="s">
        <v>45</v>
      </c>
      <c r="BE73" s="453" t="s">
        <v>45</v>
      </c>
      <c r="BF73" s="453" t="s">
        <v>45</v>
      </c>
      <c r="BG73" s="453" t="s">
        <v>45</v>
      </c>
      <c r="BH73" s="453" t="s">
        <v>157</v>
      </c>
      <c r="BI73" s="453" t="s">
        <v>45</v>
      </c>
      <c r="BJ73" s="453" t="s">
        <v>157</v>
      </c>
      <c r="BK73" s="453" t="s">
        <v>157</v>
      </c>
      <c r="BL73" s="453" t="s">
        <v>157</v>
      </c>
      <c r="BM73" s="453" t="s">
        <v>157</v>
      </c>
      <c r="BN73" s="453" t="s">
        <v>157</v>
      </c>
      <c r="BO73" s="453" t="s">
        <v>157</v>
      </c>
      <c r="BQ73" s="696" t="s">
        <v>44</v>
      </c>
      <c r="BR73" s="697" t="s">
        <v>149</v>
      </c>
      <c r="BS73" s="643" t="s">
        <v>46</v>
      </c>
      <c r="BT73" s="709" t="s">
        <v>150</v>
      </c>
      <c r="BU73" s="710" t="s">
        <v>141</v>
      </c>
      <c r="BV73" s="648" t="s">
        <v>150</v>
      </c>
      <c r="BW73" s="709" t="s">
        <v>155</v>
      </c>
      <c r="BX73" s="709" t="s">
        <v>155</v>
      </c>
      <c r="BY73" s="647" t="s">
        <v>145</v>
      </c>
      <c r="BZ73" s="719" t="s">
        <v>145</v>
      </c>
      <c r="CA73" s="720" t="s">
        <v>44</v>
      </c>
      <c r="CB73" s="649" t="s">
        <v>145</v>
      </c>
      <c r="CC73" s="719" t="s">
        <v>145</v>
      </c>
      <c r="CD73" s="722" t="s">
        <v>145</v>
      </c>
      <c r="CE73" s="649" t="s">
        <v>145</v>
      </c>
      <c r="CF73" s="771" t="s">
        <v>145</v>
      </c>
      <c r="CG73" s="772" t="s">
        <v>145</v>
      </c>
      <c r="CH73" s="773" t="s">
        <v>166</v>
      </c>
      <c r="CI73" s="618" t="s">
        <v>145</v>
      </c>
      <c r="CJ73" s="787" t="s">
        <v>166</v>
      </c>
      <c r="CK73" s="773" t="s">
        <v>148</v>
      </c>
      <c r="CL73" s="618" t="s">
        <v>143</v>
      </c>
      <c r="CM73" s="772" t="s">
        <v>145</v>
      </c>
      <c r="CN73" s="789" t="s">
        <v>145</v>
      </c>
      <c r="CO73" s="618" t="s">
        <v>145</v>
      </c>
      <c r="CP73" s="772" t="s">
        <v>145</v>
      </c>
      <c r="CQ73" s="789" t="s">
        <v>145</v>
      </c>
      <c r="CR73" s="555" t="s">
        <v>145</v>
      </c>
      <c r="CS73" s="591" t="s">
        <v>145</v>
      </c>
      <c r="CT73" s="623" t="s">
        <v>145</v>
      </c>
      <c r="CU73" s="555" t="s">
        <v>145</v>
      </c>
      <c r="CV73" s="591" t="s">
        <v>145</v>
      </c>
      <c r="CW73" s="623" t="s">
        <v>145</v>
      </c>
      <c r="CX73" s="555" t="s">
        <v>145</v>
      </c>
      <c r="CY73" s="591" t="s">
        <v>145</v>
      </c>
      <c r="CZ73" s="623" t="s">
        <v>145</v>
      </c>
      <c r="DA73" s="555" t="s">
        <v>145</v>
      </c>
      <c r="DB73" s="591" t="s">
        <v>145</v>
      </c>
      <c r="DC73" s="623" t="s">
        <v>145</v>
      </c>
      <c r="DD73" s="555" t="s">
        <v>145</v>
      </c>
      <c r="DE73" s="591" t="s">
        <v>145</v>
      </c>
      <c r="DF73" s="623" t="s">
        <v>145</v>
      </c>
      <c r="DG73" s="778" t="s">
        <v>145</v>
      </c>
      <c r="DH73" s="458" t="s">
        <v>44</v>
      </c>
      <c r="DI73" s="620" t="s">
        <v>44</v>
      </c>
      <c r="DJ73" s="632" t="s">
        <v>44</v>
      </c>
      <c r="DK73" s="458" t="s">
        <v>44</v>
      </c>
      <c r="DL73" s="458" t="s">
        <v>44</v>
      </c>
      <c r="DM73" s="224"/>
      <c r="DN73" s="224"/>
      <c r="DO73" s="224"/>
      <c r="DP73" s="224"/>
      <c r="DQ73" s="224"/>
      <c r="DR73" s="656" t="s">
        <v>44</v>
      </c>
      <c r="DS73" s="837"/>
      <c r="DT73" s="224"/>
      <c r="DU73" s="570" t="s">
        <v>44</v>
      </c>
      <c r="DV73" s="593" t="s">
        <v>44</v>
      </c>
      <c r="DW73" s="458" t="s">
        <v>44</v>
      </c>
      <c r="DX73" s="458" t="s">
        <v>44</v>
      </c>
      <c r="DY73" s="224"/>
      <c r="DZ73" s="224"/>
      <c r="EA73" s="224"/>
      <c r="EB73" s="224"/>
      <c r="EC73" s="224"/>
      <c r="ED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  <c r="FB73" s="224"/>
      <c r="FC73" s="224"/>
      <c r="FD73" s="224"/>
      <c r="FE73" s="224"/>
      <c r="FF73" s="224"/>
      <c r="FG73" s="224"/>
      <c r="FH73" s="224"/>
      <c r="FI73" s="224"/>
      <c r="FJ73" s="224"/>
      <c r="FK73" s="224"/>
      <c r="FL73" s="224"/>
      <c r="FM73" s="224"/>
      <c r="FN73" s="224"/>
      <c r="FO73" s="224"/>
      <c r="FP73" s="224"/>
      <c r="FQ73" s="224"/>
      <c r="FR73" s="224"/>
      <c r="FS73" s="224"/>
      <c r="FT73" s="224"/>
      <c r="FU73" s="224"/>
      <c r="FV73" s="224"/>
      <c r="FW73" s="224"/>
      <c r="FX73" s="224"/>
      <c r="FY73" s="224"/>
      <c r="FZ73" s="224"/>
      <c r="GA73" s="224"/>
      <c r="GB73" s="224"/>
      <c r="GC73" s="224"/>
      <c r="GD73" s="224"/>
      <c r="GE73" s="224"/>
      <c r="GF73" s="224"/>
      <c r="GG73" s="224"/>
      <c r="GH73" s="224"/>
      <c r="GI73" s="224"/>
      <c r="GJ73" s="224"/>
      <c r="GK73" s="224"/>
      <c r="GL73" s="224"/>
      <c r="GM73" s="224"/>
      <c r="GN73" s="224"/>
      <c r="GO73" s="224"/>
      <c r="GP73" s="224"/>
      <c r="GQ73" s="224"/>
      <c r="GR73" s="224"/>
      <c r="GS73" s="224"/>
      <c r="GT73" s="224"/>
      <c r="GU73" s="224"/>
      <c r="GV73" s="224"/>
      <c r="GW73" s="224"/>
      <c r="GY73" s="224"/>
      <c r="GZ73" s="224"/>
      <c r="HA73" s="224"/>
      <c r="HB73" s="224"/>
      <c r="HC73" s="224"/>
      <c r="HD73" s="224"/>
      <c r="HE73" s="224"/>
      <c r="HF73" s="224"/>
      <c r="HG73" s="224"/>
      <c r="HH73" s="224"/>
      <c r="HI73" s="224"/>
      <c r="HJ73" s="224"/>
      <c r="HK73" s="224"/>
      <c r="HL73" s="224"/>
      <c r="HM73" s="224"/>
      <c r="HN73" s="224"/>
      <c r="HO73" s="224"/>
      <c r="HP73" s="224"/>
      <c r="HQ73" s="224"/>
      <c r="HR73" s="224"/>
      <c r="HS73" s="224"/>
      <c r="HT73" s="224"/>
      <c r="HU73" s="224"/>
      <c r="HV73" s="224"/>
      <c r="HW73" s="224"/>
      <c r="HX73" s="224"/>
      <c r="HY73" s="224"/>
      <c r="HZ73" s="224"/>
      <c r="IA73" s="224"/>
      <c r="IB73" s="224"/>
      <c r="IC73" s="224"/>
      <c r="ID73" s="224"/>
      <c r="IE73" s="224"/>
      <c r="IF73" s="224"/>
      <c r="IG73" s="224"/>
      <c r="IH73" s="224"/>
      <c r="II73" s="224"/>
      <c r="IJ73" s="224"/>
      <c r="IK73" s="224"/>
      <c r="IL73" s="224"/>
      <c r="IM73" s="224"/>
      <c r="IN73" s="224"/>
      <c r="IO73" s="224"/>
      <c r="IP73" s="224"/>
      <c r="IQ73" s="224"/>
      <c r="IR73" s="224"/>
      <c r="IS73" s="224"/>
      <c r="IT73" s="224"/>
      <c r="IU73" s="224"/>
      <c r="IV73" s="224"/>
      <c r="IW73" s="224"/>
      <c r="IX73" s="224"/>
      <c r="IY73" s="224"/>
      <c r="IZ73" s="224"/>
      <c r="JA73" s="224"/>
      <c r="JB73" s="224"/>
      <c r="JC73" s="224"/>
      <c r="JD73" s="224"/>
      <c r="JE73" s="224"/>
      <c r="JF73" s="224"/>
      <c r="JG73" s="224"/>
      <c r="JH73" s="224"/>
      <c r="JI73" s="224"/>
      <c r="JJ73" s="224"/>
      <c r="JK73" s="224"/>
      <c r="JL73" s="224"/>
      <c r="JM73" s="224"/>
      <c r="JN73" s="224"/>
      <c r="JO73" s="224"/>
    </row>
    <row r="74" spans="1:275" ht="15.75" thickBot="1" x14ac:dyDescent="0.3">
      <c r="B74" s="768">
        <f>SUM(B60, -B67,)</f>
        <v>8.9100000000000013E-2</v>
      </c>
      <c r="C74" s="417">
        <f>SUM(C60, -C67,)</f>
        <v>0.12129999999999999</v>
      </c>
      <c r="D74" s="417">
        <f t="shared" ref="D74:I74" si="99">SUM(D60, -D67)</f>
        <v>0.16749999999999998</v>
      </c>
      <c r="E74" s="417">
        <f t="shared" si="99"/>
        <v>0.2011</v>
      </c>
      <c r="F74" s="768">
        <f t="shared" si="99"/>
        <v>0.249</v>
      </c>
      <c r="G74" s="417">
        <f t="shared" si="99"/>
        <v>0.1789</v>
      </c>
      <c r="H74" s="417">
        <f t="shared" si="99"/>
        <v>0.18519999999999998</v>
      </c>
      <c r="I74" s="417">
        <f t="shared" si="99"/>
        <v>0.20250000000000001</v>
      </c>
      <c r="J74" s="417">
        <v>0.20399999999999999</v>
      </c>
      <c r="K74" s="493">
        <v>0.22309999999999999</v>
      </c>
      <c r="L74" s="417">
        <v>0.22570000000000001</v>
      </c>
      <c r="M74" s="768">
        <v>0.30930000000000002</v>
      </c>
      <c r="N74" s="417">
        <v>0.29770000000000002</v>
      </c>
      <c r="O74" s="417">
        <v>0.33779999999999999</v>
      </c>
      <c r="P74" s="417">
        <v>0.3795</v>
      </c>
      <c r="Q74" s="417">
        <v>0.39589999999999997</v>
      </c>
      <c r="R74" s="417">
        <v>0.3982</v>
      </c>
      <c r="S74" s="417">
        <v>0.37859999999999999</v>
      </c>
      <c r="T74" s="417">
        <v>0.34610000000000002</v>
      </c>
      <c r="U74" s="417">
        <v>0.35709999999999997</v>
      </c>
      <c r="V74" s="417">
        <v>0.34029999999999999</v>
      </c>
      <c r="W74" s="417">
        <v>0.34210000000000002</v>
      </c>
      <c r="X74" s="417">
        <v>0.35489999999999999</v>
      </c>
      <c r="Y74" s="417">
        <v>0.31669999999999998</v>
      </c>
      <c r="Z74" s="768">
        <v>0.38369999999999999</v>
      </c>
      <c r="AA74" s="768">
        <v>0.37730000000000002</v>
      </c>
      <c r="AB74" s="768">
        <v>0.37840000000000001</v>
      </c>
      <c r="AC74" s="768">
        <v>0.42909999999999998</v>
      </c>
      <c r="AD74" s="487">
        <v>0.4098</v>
      </c>
      <c r="AE74" s="487">
        <v>0.39989999999999998</v>
      </c>
      <c r="AF74" s="487">
        <v>0.41110000000000002</v>
      </c>
      <c r="AG74" s="487">
        <v>0.40479999999999999</v>
      </c>
      <c r="AH74" s="487">
        <v>0.43980000000000002</v>
      </c>
      <c r="AI74" s="768">
        <v>0.41139999999999999</v>
      </c>
      <c r="AJ74" s="487">
        <v>0.38919999999999999</v>
      </c>
      <c r="AK74" s="487">
        <v>0.44600000000000001</v>
      </c>
      <c r="AL74" s="437">
        <f t="shared" ref="AL74:BO74" si="100">SUM(AL60, -AL67)</f>
        <v>0.40839999999999999</v>
      </c>
      <c r="AM74" s="437">
        <f t="shared" si="100"/>
        <v>0.38680000000000003</v>
      </c>
      <c r="AN74" s="437">
        <f t="shared" si="100"/>
        <v>0.39</v>
      </c>
      <c r="AO74" s="493">
        <f t="shared" si="100"/>
        <v>0.4204</v>
      </c>
      <c r="AP74" s="437">
        <f t="shared" si="100"/>
        <v>0.41700000000000004</v>
      </c>
      <c r="AQ74" s="437">
        <f t="shared" si="100"/>
        <v>0.41549999999999998</v>
      </c>
      <c r="AR74" s="437">
        <f t="shared" si="100"/>
        <v>0.4375</v>
      </c>
      <c r="AS74" s="437">
        <f t="shared" si="100"/>
        <v>0.45629999999999998</v>
      </c>
      <c r="AT74" s="437">
        <f t="shared" si="100"/>
        <v>0.42059999999999997</v>
      </c>
      <c r="AU74" s="437">
        <f t="shared" si="100"/>
        <v>0.37890000000000001</v>
      </c>
      <c r="AV74" s="437">
        <f t="shared" si="100"/>
        <v>0.38619999999999999</v>
      </c>
      <c r="AW74" s="437">
        <f t="shared" si="100"/>
        <v>0.38919999999999999</v>
      </c>
      <c r="AX74" s="437">
        <f t="shared" si="100"/>
        <v>0.3826</v>
      </c>
      <c r="AY74" s="437">
        <f t="shared" si="100"/>
        <v>0.35830000000000001</v>
      </c>
      <c r="AZ74" s="437">
        <f t="shared" si="100"/>
        <v>0.35289999999999999</v>
      </c>
      <c r="BA74" s="437">
        <f t="shared" si="100"/>
        <v>0.38600000000000001</v>
      </c>
      <c r="BB74" s="437">
        <f t="shared" si="100"/>
        <v>0.38869999999999999</v>
      </c>
      <c r="BC74" s="437">
        <f t="shared" si="100"/>
        <v>0.37670000000000003</v>
      </c>
      <c r="BD74" s="437">
        <f t="shared" si="100"/>
        <v>0.38870000000000005</v>
      </c>
      <c r="BE74" s="437">
        <f t="shared" si="100"/>
        <v>0.4123</v>
      </c>
      <c r="BF74" s="437">
        <f t="shared" si="100"/>
        <v>0.4163</v>
      </c>
      <c r="BG74" s="437">
        <f t="shared" si="100"/>
        <v>0.43359999999999999</v>
      </c>
      <c r="BH74" s="495">
        <f t="shared" si="100"/>
        <v>0.4269</v>
      </c>
      <c r="BI74" s="437">
        <f t="shared" si="100"/>
        <v>0.50449999999999995</v>
      </c>
      <c r="BJ74" s="495">
        <f t="shared" si="100"/>
        <v>0.52929999999999999</v>
      </c>
      <c r="BK74" s="495">
        <f t="shared" si="100"/>
        <v>0.50029999999999997</v>
      </c>
      <c r="BL74" s="495">
        <f t="shared" si="100"/>
        <v>0.48629999999999995</v>
      </c>
      <c r="BM74" s="493">
        <f t="shared" si="100"/>
        <v>0.49749999999999994</v>
      </c>
      <c r="BN74" s="495">
        <f t="shared" si="100"/>
        <v>0.50470000000000004</v>
      </c>
      <c r="BO74" s="495">
        <f t="shared" si="100"/>
        <v>0.51669999999999994</v>
      </c>
      <c r="BQ74" s="557">
        <f t="shared" ref="BQ74:DI74" si="101">SUM(BQ60, -BQ67)</f>
        <v>8.4499999999999992E-2</v>
      </c>
      <c r="BR74" s="437">
        <f t="shared" si="101"/>
        <v>8.3100000000000007E-2</v>
      </c>
      <c r="BS74" s="556">
        <f t="shared" si="101"/>
        <v>7.1800000000000003E-2</v>
      </c>
      <c r="BT74" s="546">
        <f t="shared" si="101"/>
        <v>9.8299999999999998E-2</v>
      </c>
      <c r="BU74" s="493">
        <f t="shared" si="101"/>
        <v>8.7099999999999997E-2</v>
      </c>
      <c r="BV74" s="556">
        <f t="shared" si="101"/>
        <v>7.3899999999999993E-2</v>
      </c>
      <c r="BW74" s="546">
        <f t="shared" si="101"/>
        <v>8.3799999999999999E-2</v>
      </c>
      <c r="BX74" s="546">
        <f t="shared" si="101"/>
        <v>8.3100000000000007E-2</v>
      </c>
      <c r="BY74" s="603">
        <f t="shared" si="101"/>
        <v>9.2399999999999996E-2</v>
      </c>
      <c r="BZ74" s="546">
        <f t="shared" si="101"/>
        <v>0.1207</v>
      </c>
      <c r="CA74" s="602">
        <f t="shared" si="101"/>
        <v>0.1744</v>
      </c>
      <c r="CB74" s="619">
        <f t="shared" si="101"/>
        <v>0.15439999999999998</v>
      </c>
      <c r="CC74" s="557">
        <f t="shared" si="101"/>
        <v>0.1754</v>
      </c>
      <c r="CD74" s="602">
        <f t="shared" si="101"/>
        <v>0.1857</v>
      </c>
      <c r="CE74" s="630">
        <f t="shared" si="101"/>
        <v>0.21629999999999999</v>
      </c>
      <c r="CF74" s="777">
        <f t="shared" si="101"/>
        <v>0.23709999999999998</v>
      </c>
      <c r="CG74" s="493">
        <f t="shared" si="101"/>
        <v>0.22839999999999999</v>
      </c>
      <c r="CH74" s="551">
        <f t="shared" si="101"/>
        <v>0.21629999999999999</v>
      </c>
      <c r="CI74" s="557">
        <f t="shared" si="101"/>
        <v>0.2145</v>
      </c>
      <c r="CJ74" s="437">
        <f t="shared" si="101"/>
        <v>0.20219999999999999</v>
      </c>
      <c r="CK74" s="551">
        <f t="shared" si="101"/>
        <v>0.19600000000000001</v>
      </c>
      <c r="CL74" s="546">
        <f t="shared" si="101"/>
        <v>0.19259999999999999</v>
      </c>
      <c r="CM74" s="493">
        <f t="shared" si="101"/>
        <v>0.19339999999999999</v>
      </c>
      <c r="CN74" s="556">
        <f t="shared" si="101"/>
        <v>0.19800000000000001</v>
      </c>
      <c r="CO74" s="557">
        <f t="shared" si="101"/>
        <v>0.18280000000000002</v>
      </c>
      <c r="CP74" s="493">
        <f t="shared" si="101"/>
        <v>0.19600000000000001</v>
      </c>
      <c r="CQ74" s="556">
        <f t="shared" si="101"/>
        <v>0.19059999999999999</v>
      </c>
      <c r="CR74" s="557">
        <f t="shared" si="101"/>
        <v>0.24230000000000002</v>
      </c>
      <c r="CS74" s="602">
        <f t="shared" si="101"/>
        <v>0.2145</v>
      </c>
      <c r="CT74" s="630">
        <f t="shared" si="101"/>
        <v>0.21190000000000001</v>
      </c>
      <c r="CU74" s="557">
        <f t="shared" si="101"/>
        <v>0.2195</v>
      </c>
      <c r="CV74" s="602">
        <f t="shared" si="101"/>
        <v>0.23610000000000003</v>
      </c>
      <c r="CW74" s="630">
        <f t="shared" si="101"/>
        <v>0.24049999999999999</v>
      </c>
      <c r="CX74" s="557">
        <f t="shared" si="101"/>
        <v>0.23089999999999999</v>
      </c>
      <c r="CY74" s="602">
        <f t="shared" si="101"/>
        <v>0.24540000000000001</v>
      </c>
      <c r="CZ74" s="630">
        <f t="shared" si="101"/>
        <v>0.24309999999999998</v>
      </c>
      <c r="DA74" s="557">
        <f t="shared" si="101"/>
        <v>0.25849999999999995</v>
      </c>
      <c r="DB74" s="602">
        <f t="shared" si="101"/>
        <v>0.27160000000000001</v>
      </c>
      <c r="DC74" s="630">
        <f t="shared" si="101"/>
        <v>0.33730000000000004</v>
      </c>
      <c r="DD74" s="557">
        <f t="shared" si="101"/>
        <v>0.36709999999999998</v>
      </c>
      <c r="DE74" s="602">
        <f t="shared" si="101"/>
        <v>0.36559999999999998</v>
      </c>
      <c r="DF74" s="630">
        <f t="shared" si="101"/>
        <v>0.38480000000000003</v>
      </c>
      <c r="DG74" s="777">
        <f t="shared" si="101"/>
        <v>0.39319999999999999</v>
      </c>
      <c r="DH74" s="493">
        <f t="shared" si="101"/>
        <v>0.38619999999999999</v>
      </c>
      <c r="DI74" s="630">
        <f t="shared" si="101"/>
        <v>0.45199999999999996</v>
      </c>
      <c r="DJ74" s="642">
        <f>SUM(DJ60, -DJ67)</f>
        <v>0.43330000000000002</v>
      </c>
      <c r="DK74" s="493">
        <f>SUM(DK60, -DK67)</f>
        <v>0.44589999999999996</v>
      </c>
      <c r="DL74" s="493">
        <f>SUM(DL60, -DL67)</f>
        <v>0.49660000000000004</v>
      </c>
      <c r="DM74" s="417">
        <f>SUM(DM60, -DM67,)</f>
        <v>0</v>
      </c>
      <c r="DN74" s="417">
        <f>SUM(DN60, -DN67,)</f>
        <v>0</v>
      </c>
      <c r="DO74" s="417">
        <f>SUM(DO60, -DO67)</f>
        <v>0</v>
      </c>
      <c r="DP74" s="417">
        <f>SUM(DP60, -DP67)</f>
        <v>0</v>
      </c>
      <c r="DQ74" s="417">
        <f>SUM(DQ60, -DQ67)</f>
        <v>0</v>
      </c>
      <c r="DR74" s="830">
        <f>SUM(DR60, -DR67)</f>
        <v>0.4209</v>
      </c>
      <c r="DS74" s="838">
        <f>SUM(DS60, -DS67,)</f>
        <v>0</v>
      </c>
      <c r="DT74" s="417">
        <f>SUM(DT60, -DT67,)</f>
        <v>0</v>
      </c>
      <c r="DU74" s="556">
        <f>SUM(DU60, -DU67)</f>
        <v>0.46730000000000005</v>
      </c>
      <c r="DV74" s="602">
        <f>SUM(DV60, -DV67)</f>
        <v>0.47370000000000001</v>
      </c>
      <c r="DW74" s="493">
        <f>SUM(DW60, -DW67)</f>
        <v>0.47289999999999999</v>
      </c>
      <c r="DX74" s="493">
        <f>SUM(DX60, -DX67)</f>
        <v>0.50270000000000004</v>
      </c>
      <c r="DY74" s="417">
        <f>SUM(DY60, -DY67,)</f>
        <v>0</v>
      </c>
      <c r="DZ74" s="417">
        <f>SUM(DZ60, -DZ67,)</f>
        <v>0</v>
      </c>
      <c r="EA74" s="417">
        <f>SUM(EA60, -EA67)</f>
        <v>0</v>
      </c>
      <c r="EB74" s="417">
        <f>SUM(EB60, -EB67)</f>
        <v>0</v>
      </c>
      <c r="EC74" s="417">
        <f>SUM(EC60, -EC67)</f>
        <v>0</v>
      </c>
      <c r="ED74" s="417">
        <f>SUM(ED60, -ED67)</f>
        <v>0</v>
      </c>
      <c r="EG74" s="417">
        <f>SUM(EG60, -EG67,)</f>
        <v>0</v>
      </c>
      <c r="EH74" s="417">
        <f>SUM(EH60, -EH67,)</f>
        <v>0</v>
      </c>
      <c r="EI74" s="417">
        <f>SUM(EI60, -EI67)</f>
        <v>0</v>
      </c>
      <c r="EJ74" s="417">
        <f>SUM(EJ60, -EJ67)</f>
        <v>0</v>
      </c>
      <c r="EK74" s="417">
        <f>SUM(EK60, -EK67)</f>
        <v>0</v>
      </c>
      <c r="EL74" s="417">
        <f>SUM(EL60, -EL67)</f>
        <v>0</v>
      </c>
      <c r="EM74" s="417">
        <f>SUM(EM60, -EM67,)</f>
        <v>0</v>
      </c>
      <c r="EN74" s="417">
        <f>SUM(EN60, -EN67,)</f>
        <v>0</v>
      </c>
      <c r="EO74" s="417">
        <f>SUM(EO60, -EO67)</f>
        <v>0</v>
      </c>
      <c r="EP74" s="417">
        <f>SUM(EP60, -EP67)</f>
        <v>0</v>
      </c>
      <c r="EQ74" s="417">
        <f>SUM(EQ60, -EQ67)</f>
        <v>0</v>
      </c>
      <c r="ER74" s="417">
        <f>SUM(ER60, -ER67)</f>
        <v>0</v>
      </c>
      <c r="ES74" s="417">
        <f>SUM(ES60, -ES67,)</f>
        <v>0</v>
      </c>
      <c r="ET74" s="417">
        <f>SUM(ET60, -ET67,)</f>
        <v>0</v>
      </c>
      <c r="EU74" s="417">
        <f>SUM(EU60, -EU67)</f>
        <v>0</v>
      </c>
      <c r="EV74" s="417">
        <f>SUM(EV60, -EV67)</f>
        <v>0</v>
      </c>
      <c r="EW74" s="417">
        <f>SUM(EW60, -EW67)</f>
        <v>0</v>
      </c>
      <c r="EX74" s="417">
        <f>SUM(EX60, -EX67)</f>
        <v>0</v>
      </c>
      <c r="EY74" s="417">
        <f>SUM(EY60, -EY67,)</f>
        <v>0</v>
      </c>
      <c r="EZ74" s="417">
        <f>SUM(EZ60, -EZ67,)</f>
        <v>0</v>
      </c>
      <c r="FA74" s="417">
        <f>SUM(FA60, -FA67)</f>
        <v>0</v>
      </c>
      <c r="FB74" s="417">
        <f>SUM(FB60, -FB67)</f>
        <v>0</v>
      </c>
      <c r="FC74" s="417">
        <f>SUM(FC60, -FC67)</f>
        <v>0</v>
      </c>
      <c r="FD74" s="417">
        <f>SUM(FD60, -FD67)</f>
        <v>0</v>
      </c>
      <c r="FE74" s="417">
        <f>SUM(FE60, -FE67,)</f>
        <v>0</v>
      </c>
      <c r="FF74" s="417">
        <f>SUM(FF60, -FF67,)</f>
        <v>0</v>
      </c>
      <c r="FG74" s="417">
        <f>SUM(FG60, -FG67)</f>
        <v>0</v>
      </c>
      <c r="FH74" s="417">
        <f>SUM(FH60, -FH67)</f>
        <v>0</v>
      </c>
      <c r="FI74" s="417">
        <f>SUM(FI60, -FI67)</f>
        <v>0</v>
      </c>
      <c r="FJ74" s="417">
        <f>SUM(FJ60, -FJ67)</f>
        <v>0</v>
      </c>
      <c r="FK74" s="417">
        <f>SUM(FK60, -FK67,)</f>
        <v>0</v>
      </c>
      <c r="FL74" s="417">
        <f>SUM(FL60, -FL67,)</f>
        <v>0</v>
      </c>
      <c r="FM74" s="417">
        <f>SUM(FM60, -FM67)</f>
        <v>0</v>
      </c>
      <c r="FN74" s="417">
        <f>SUM(FN60, -FN67)</f>
        <v>0</v>
      </c>
      <c r="FO74" s="417">
        <f>SUM(FO60, -FO67)</f>
        <v>0</v>
      </c>
      <c r="FP74" s="417">
        <f>SUM(FP60, -FP67)</f>
        <v>0</v>
      </c>
      <c r="FQ74" s="417">
        <f>SUM(FQ60, -FQ67,)</f>
        <v>0</v>
      </c>
      <c r="FR74" s="417">
        <f>SUM(FR60, -FR67,)</f>
        <v>0</v>
      </c>
      <c r="FS74" s="417">
        <f>SUM(FS60, -FS67)</f>
        <v>0</v>
      </c>
      <c r="FT74" s="417">
        <f>SUM(FT60, -FT67)</f>
        <v>0</v>
      </c>
      <c r="FU74" s="417">
        <f>SUM(FU60, -FU67)</f>
        <v>0</v>
      </c>
      <c r="FV74" s="417">
        <f>SUM(FV60, -FV67)</f>
        <v>0</v>
      </c>
      <c r="FW74" s="417">
        <f>SUM(FW60, -FW67,)</f>
        <v>0</v>
      </c>
      <c r="FX74" s="417">
        <f>SUM(FX60, -FX67,)</f>
        <v>0</v>
      </c>
      <c r="FY74" s="417">
        <f>SUM(FY60, -FY67)</f>
        <v>0</v>
      </c>
      <c r="FZ74" s="417">
        <f>SUM(FZ60, -FZ67)</f>
        <v>0</v>
      </c>
      <c r="GA74" s="417">
        <f>SUM(GA60, -GA67)</f>
        <v>0</v>
      </c>
      <c r="GB74" s="417">
        <f>SUM(GB60, -GB67)</f>
        <v>0</v>
      </c>
      <c r="GC74" s="417">
        <f>SUM(GC60, -GC67,)</f>
        <v>0</v>
      </c>
      <c r="GD74" s="417">
        <f>SUM(GD60, -GD67,)</f>
        <v>0</v>
      </c>
      <c r="GE74" s="417">
        <f>SUM(GE60, -GE67)</f>
        <v>0</v>
      </c>
      <c r="GF74" s="417">
        <f>SUM(GF60, -GF67)</f>
        <v>0</v>
      </c>
      <c r="GG74" s="417">
        <f>SUM(GG60, -GG67)</f>
        <v>0</v>
      </c>
      <c r="GH74" s="417">
        <f>SUM(GH60, -GH67)</f>
        <v>0</v>
      </c>
      <c r="GI74" s="417">
        <f>SUM(GI60, -GI67,)</f>
        <v>0</v>
      </c>
      <c r="GJ74" s="417">
        <f>SUM(GJ60, -GJ67,)</f>
        <v>0</v>
      </c>
      <c r="GK74" s="417">
        <f>SUM(GK60, -GK67)</f>
        <v>0</v>
      </c>
      <c r="GL74" s="417">
        <f>SUM(GL60, -GL67)</f>
        <v>0</v>
      </c>
      <c r="GM74" s="417">
        <f>SUM(GM60, -GM67)</f>
        <v>0</v>
      </c>
      <c r="GN74" s="417">
        <f>SUM(GN60, -GN67)</f>
        <v>0</v>
      </c>
      <c r="GO74" s="417">
        <f>SUM(GO60, -GO67,)</f>
        <v>0</v>
      </c>
      <c r="GP74" s="417">
        <f>SUM(GP60, -GP67,)</f>
        <v>0</v>
      </c>
      <c r="GQ74" s="417">
        <f t="shared" ref="GQ74:GW74" si="102">SUM(GQ60, -GQ67)</f>
        <v>0</v>
      </c>
      <c r="GR74" s="417">
        <f t="shared" si="102"/>
        <v>0</v>
      </c>
      <c r="GS74" s="417">
        <f t="shared" si="102"/>
        <v>0</v>
      </c>
      <c r="GT74" s="417">
        <f t="shared" si="102"/>
        <v>0</v>
      </c>
      <c r="GU74" s="417">
        <f t="shared" si="102"/>
        <v>0</v>
      </c>
      <c r="GV74" s="417">
        <f t="shared" si="102"/>
        <v>0</v>
      </c>
      <c r="GW74" s="417">
        <f t="shared" si="102"/>
        <v>0</v>
      </c>
      <c r="GY74" s="417">
        <f>SUM(GY60, -GY67,)</f>
        <v>0</v>
      </c>
      <c r="GZ74" s="417">
        <f>SUM(GZ60, -GZ67,)</f>
        <v>0</v>
      </c>
      <c r="HA74" s="417">
        <f>SUM(HA60, -HA67)</f>
        <v>0</v>
      </c>
      <c r="HB74" s="417">
        <f>SUM(HB60, -HB67)</f>
        <v>0</v>
      </c>
      <c r="HC74" s="417">
        <f>SUM(HC60, -HC67)</f>
        <v>0</v>
      </c>
      <c r="HD74" s="417">
        <f>SUM(HD60, -HD67)</f>
        <v>0</v>
      </c>
      <c r="HE74" s="417">
        <f>SUM(HE60, -HE67,)</f>
        <v>0</v>
      </c>
      <c r="HF74" s="417">
        <f>SUM(HF60, -HF67,)</f>
        <v>0</v>
      </c>
      <c r="HG74" s="417">
        <f>SUM(HG60, -HG67)</f>
        <v>0</v>
      </c>
      <c r="HH74" s="417">
        <f>SUM(HH60, -HH67)</f>
        <v>0</v>
      </c>
      <c r="HI74" s="417">
        <f>SUM(HI60, -HI67)</f>
        <v>0</v>
      </c>
      <c r="HJ74" s="417">
        <f>SUM(HJ60, -HJ67)</f>
        <v>0</v>
      </c>
      <c r="HK74" s="417">
        <f>SUM(HK60, -HK67,)</f>
        <v>0</v>
      </c>
      <c r="HL74" s="417">
        <f>SUM(HL60, -HL67,)</f>
        <v>0</v>
      </c>
      <c r="HM74" s="417">
        <f>SUM(HM60, -HM67)</f>
        <v>0</v>
      </c>
      <c r="HN74" s="417">
        <f>SUM(HN60, -HN67)</f>
        <v>0</v>
      </c>
      <c r="HO74" s="417">
        <f>SUM(HO60, -HO67)</f>
        <v>0</v>
      </c>
      <c r="HP74" s="417">
        <f>SUM(HP60, -HP67)</f>
        <v>0</v>
      </c>
      <c r="HQ74" s="417">
        <f>SUM(HQ60, -HQ67,)</f>
        <v>0</v>
      </c>
      <c r="HR74" s="417">
        <f>SUM(HR60, -HR67,)</f>
        <v>0</v>
      </c>
      <c r="HS74" s="417">
        <f>SUM(HS60, -HS67)</f>
        <v>0</v>
      </c>
      <c r="HT74" s="417">
        <f>SUM(HT60, -HT67)</f>
        <v>0</v>
      </c>
      <c r="HU74" s="417">
        <f>SUM(HU60, -HU67)</f>
        <v>0</v>
      </c>
      <c r="HV74" s="417">
        <f>SUM(HV60, -HV67)</f>
        <v>0</v>
      </c>
      <c r="HW74" s="417">
        <f>SUM(HW60, -HW67,)</f>
        <v>0</v>
      </c>
      <c r="HX74" s="417">
        <f>SUM(HX60, -HX67,)</f>
        <v>0</v>
      </c>
      <c r="HY74" s="417">
        <f>SUM(HY60, -HY67)</f>
        <v>0</v>
      </c>
      <c r="HZ74" s="417">
        <f>SUM(HZ60, -HZ67)</f>
        <v>0</v>
      </c>
      <c r="IA74" s="417">
        <f>SUM(IA60, -IA67)</f>
        <v>0</v>
      </c>
      <c r="IB74" s="417">
        <f>SUM(IB60, -IB67)</f>
        <v>0</v>
      </c>
      <c r="IC74" s="417">
        <f>SUM(IC60, -IC67,)</f>
        <v>0</v>
      </c>
      <c r="ID74" s="417">
        <f>SUM(ID60, -ID67,)</f>
        <v>0</v>
      </c>
      <c r="IE74" s="417">
        <f>SUM(IE60, -IE67)</f>
        <v>0</v>
      </c>
      <c r="IF74" s="417">
        <f>SUM(IF60, -IF67)</f>
        <v>0</v>
      </c>
      <c r="IG74" s="417">
        <f>SUM(IG60, -IG67)</f>
        <v>0</v>
      </c>
      <c r="IH74" s="417">
        <f>SUM(IH60, -IH67)</f>
        <v>0</v>
      </c>
      <c r="II74" s="417">
        <f>SUM(II60, -II67,)</f>
        <v>0</v>
      </c>
      <c r="IJ74" s="417">
        <f>SUM(IJ60, -IJ67,)</f>
        <v>0</v>
      </c>
      <c r="IK74" s="417">
        <f>SUM(IK60, -IK67)</f>
        <v>0</v>
      </c>
      <c r="IL74" s="417">
        <f>SUM(IL60, -IL67)</f>
        <v>0</v>
      </c>
      <c r="IM74" s="417">
        <f>SUM(IM60, -IM67)</f>
        <v>0</v>
      </c>
      <c r="IN74" s="417">
        <f>SUM(IN60, -IN67)</f>
        <v>0</v>
      </c>
      <c r="IO74" s="417">
        <f>SUM(IO60, -IO67,)</f>
        <v>0</v>
      </c>
      <c r="IP74" s="417">
        <f>SUM(IP60, -IP67,)</f>
        <v>0</v>
      </c>
      <c r="IQ74" s="417">
        <f>SUM(IQ60, -IQ67)</f>
        <v>0</v>
      </c>
      <c r="IR74" s="417">
        <f>SUM(IR60, -IR67)</f>
        <v>0</v>
      </c>
      <c r="IS74" s="417">
        <f>SUM(IS60, -IS67)</f>
        <v>0</v>
      </c>
      <c r="IT74" s="417">
        <f>SUM(IT60, -IT67)</f>
        <v>0</v>
      </c>
      <c r="IU74" s="417">
        <f>SUM(IU60, -IU67,)</f>
        <v>0</v>
      </c>
      <c r="IV74" s="417">
        <f>SUM(IV60, -IV67,)</f>
        <v>0</v>
      </c>
      <c r="IW74" s="417">
        <f>SUM(IW60, -IW67)</f>
        <v>0</v>
      </c>
      <c r="IX74" s="417">
        <f>SUM(IX60, -IX67)</f>
        <v>0</v>
      </c>
      <c r="IY74" s="417">
        <f>SUM(IY60, -IY67)</f>
        <v>0</v>
      </c>
      <c r="IZ74" s="417">
        <f>SUM(IZ60, -IZ67)</f>
        <v>0</v>
      </c>
      <c r="JA74" s="417">
        <f>SUM(JA60, -JA67,)</f>
        <v>0</v>
      </c>
      <c r="JB74" s="417">
        <f>SUM(JB60, -JB67,)</f>
        <v>0</v>
      </c>
      <c r="JC74" s="417">
        <f>SUM(JC60, -JC67)</f>
        <v>0</v>
      </c>
      <c r="JD74" s="417">
        <f>SUM(JD60, -JD67)</f>
        <v>0</v>
      </c>
      <c r="JE74" s="417">
        <f>SUM(JE60, -JE67)</f>
        <v>0</v>
      </c>
      <c r="JF74" s="417">
        <f>SUM(JF60, -JF67)</f>
        <v>0</v>
      </c>
      <c r="JG74" s="417">
        <f>SUM(JG60, -JG67,)</f>
        <v>0</v>
      </c>
      <c r="JH74" s="417">
        <f>SUM(JH60, -JH67,)</f>
        <v>0</v>
      </c>
      <c r="JI74" s="417">
        <f t="shared" ref="JI74:JO74" si="103">SUM(JI60, -JI67)</f>
        <v>0</v>
      </c>
      <c r="JJ74" s="417">
        <f t="shared" si="103"/>
        <v>0</v>
      </c>
      <c r="JK74" s="417">
        <f t="shared" si="103"/>
        <v>0</v>
      </c>
      <c r="JL74" s="417">
        <f t="shared" si="103"/>
        <v>0</v>
      </c>
      <c r="JM74" s="417">
        <f t="shared" si="103"/>
        <v>0</v>
      </c>
      <c r="JN74" s="417">
        <f t="shared" si="103"/>
        <v>0</v>
      </c>
      <c r="JO74" s="417">
        <f t="shared" si="103"/>
        <v>0</v>
      </c>
    </row>
    <row r="75" spans="1:275" ht="15.75" thickBot="1" x14ac:dyDescent="0.3">
      <c r="B75" s="453" t="s">
        <v>45</v>
      </c>
      <c r="C75" s="453" t="s">
        <v>45</v>
      </c>
      <c r="D75" s="453" t="s">
        <v>45</v>
      </c>
      <c r="E75" s="453" t="s">
        <v>141</v>
      </c>
      <c r="F75" s="453" t="s">
        <v>45</v>
      </c>
      <c r="G75" s="453" t="s">
        <v>141</v>
      </c>
      <c r="H75" s="445" t="s">
        <v>42</v>
      </c>
      <c r="I75" s="445" t="s">
        <v>42</v>
      </c>
      <c r="J75" s="445" t="s">
        <v>42</v>
      </c>
      <c r="K75" s="453" t="s">
        <v>45</v>
      </c>
      <c r="L75" s="445" t="s">
        <v>42</v>
      </c>
      <c r="M75" s="453" t="s">
        <v>141</v>
      </c>
      <c r="N75" s="453" t="s">
        <v>141</v>
      </c>
      <c r="O75" s="453" t="s">
        <v>141</v>
      </c>
      <c r="P75" s="453" t="s">
        <v>141</v>
      </c>
      <c r="Q75" s="453" t="s">
        <v>141</v>
      </c>
      <c r="R75" s="453" t="s">
        <v>141</v>
      </c>
      <c r="S75" s="451" t="s">
        <v>44</v>
      </c>
      <c r="T75" s="453" t="s">
        <v>157</v>
      </c>
      <c r="U75" s="453" t="s">
        <v>157</v>
      </c>
      <c r="V75" s="453" t="s">
        <v>157</v>
      </c>
      <c r="W75" s="453" t="s">
        <v>153</v>
      </c>
      <c r="X75" s="453" t="s">
        <v>153</v>
      </c>
      <c r="Y75" s="453" t="s">
        <v>146</v>
      </c>
      <c r="Z75" s="453" t="s">
        <v>153</v>
      </c>
      <c r="AA75" s="453" t="s">
        <v>157</v>
      </c>
      <c r="AB75" s="453" t="s">
        <v>157</v>
      </c>
      <c r="AC75" s="453" t="s">
        <v>157</v>
      </c>
      <c r="AD75" s="453" t="s">
        <v>157</v>
      </c>
      <c r="AE75" s="453" t="s">
        <v>157</v>
      </c>
      <c r="AF75" s="453" t="s">
        <v>157</v>
      </c>
      <c r="AG75" s="453" t="s">
        <v>157</v>
      </c>
      <c r="AH75" s="453" t="s">
        <v>141</v>
      </c>
      <c r="AI75" s="453" t="s">
        <v>141</v>
      </c>
      <c r="AJ75" s="453" t="s">
        <v>153</v>
      </c>
      <c r="AK75" s="453" t="s">
        <v>141</v>
      </c>
      <c r="AL75" s="453" t="s">
        <v>141</v>
      </c>
      <c r="AM75" s="453" t="s">
        <v>141</v>
      </c>
      <c r="AN75" s="453" t="s">
        <v>157</v>
      </c>
      <c r="AO75" s="453" t="s">
        <v>157</v>
      </c>
      <c r="AP75" s="453" t="s">
        <v>141</v>
      </c>
      <c r="AQ75" s="453" t="s">
        <v>45</v>
      </c>
      <c r="AR75" s="453" t="s">
        <v>45</v>
      </c>
      <c r="AS75" s="453" t="s">
        <v>45</v>
      </c>
      <c r="AT75" s="453" t="s">
        <v>45</v>
      </c>
      <c r="AU75" s="453" t="s">
        <v>45</v>
      </c>
      <c r="AV75" s="453" t="s">
        <v>45</v>
      </c>
      <c r="AW75" s="453" t="s">
        <v>157</v>
      </c>
      <c r="AX75" s="453" t="s">
        <v>157</v>
      </c>
      <c r="AY75" s="453" t="s">
        <v>45</v>
      </c>
      <c r="AZ75" s="453" t="s">
        <v>45</v>
      </c>
      <c r="BA75" s="453" t="s">
        <v>157</v>
      </c>
      <c r="BB75" s="453" t="s">
        <v>157</v>
      </c>
      <c r="BC75" s="453" t="s">
        <v>157</v>
      </c>
      <c r="BD75" s="453" t="s">
        <v>157</v>
      </c>
      <c r="BE75" s="453" t="s">
        <v>157</v>
      </c>
      <c r="BF75" s="453" t="s">
        <v>157</v>
      </c>
      <c r="BG75" s="453" t="s">
        <v>157</v>
      </c>
      <c r="BH75" s="453" t="s">
        <v>45</v>
      </c>
      <c r="BI75" s="453" t="s">
        <v>157</v>
      </c>
      <c r="BJ75" s="453" t="s">
        <v>45</v>
      </c>
      <c r="BK75" s="453" t="s">
        <v>45</v>
      </c>
      <c r="BL75" s="453" t="s">
        <v>45</v>
      </c>
      <c r="BM75" s="453" t="s">
        <v>45</v>
      </c>
      <c r="BN75" s="453" t="s">
        <v>45</v>
      </c>
      <c r="BO75" s="453" t="s">
        <v>45</v>
      </c>
      <c r="BQ75" s="544" t="s">
        <v>140</v>
      </c>
      <c r="BR75" s="451" t="s">
        <v>44</v>
      </c>
      <c r="BS75" s="545" t="s">
        <v>45</v>
      </c>
      <c r="BT75" s="552" t="s">
        <v>141</v>
      </c>
      <c r="BU75" s="451" t="s">
        <v>140</v>
      </c>
      <c r="BV75" s="570" t="s">
        <v>42</v>
      </c>
      <c r="BW75" s="552" t="s">
        <v>150</v>
      </c>
      <c r="BX75" s="555" t="s">
        <v>145</v>
      </c>
      <c r="BY75" s="604" t="s">
        <v>155</v>
      </c>
      <c r="BZ75" s="571" t="s">
        <v>44</v>
      </c>
      <c r="CA75" s="591" t="s">
        <v>145</v>
      </c>
      <c r="CB75" s="620" t="s">
        <v>44</v>
      </c>
      <c r="CC75" s="559" t="s">
        <v>166</v>
      </c>
      <c r="CD75" s="594" t="s">
        <v>166</v>
      </c>
      <c r="CE75" s="621" t="s">
        <v>166</v>
      </c>
      <c r="CF75" s="774" t="s">
        <v>166</v>
      </c>
      <c r="CG75" s="489" t="s">
        <v>166</v>
      </c>
      <c r="CH75" s="558" t="s">
        <v>145</v>
      </c>
      <c r="CI75" s="559" t="s">
        <v>166</v>
      </c>
      <c r="CJ75" s="441" t="s">
        <v>145</v>
      </c>
      <c r="CK75" s="558" t="s">
        <v>143</v>
      </c>
      <c r="CL75" s="559" t="s">
        <v>148</v>
      </c>
      <c r="CM75" s="489" t="s">
        <v>166</v>
      </c>
      <c r="CN75" s="560" t="s">
        <v>166</v>
      </c>
      <c r="CO75" s="559" t="s">
        <v>166</v>
      </c>
      <c r="CP75" s="489" t="s">
        <v>166</v>
      </c>
      <c r="CQ75" s="560" t="s">
        <v>166</v>
      </c>
      <c r="CR75" s="559" t="s">
        <v>166</v>
      </c>
      <c r="CS75" s="594" t="s">
        <v>166</v>
      </c>
      <c r="CT75" s="621" t="s">
        <v>166</v>
      </c>
      <c r="CU75" s="559" t="s">
        <v>166</v>
      </c>
      <c r="CV75" s="594" t="s">
        <v>166</v>
      </c>
      <c r="CW75" s="621" t="s">
        <v>166</v>
      </c>
      <c r="CX75" s="571" t="s">
        <v>44</v>
      </c>
      <c r="CY75" s="593" t="s">
        <v>44</v>
      </c>
      <c r="CZ75" s="623" t="s">
        <v>147</v>
      </c>
      <c r="DA75" s="555" t="s">
        <v>147</v>
      </c>
      <c r="DB75" s="591" t="s">
        <v>147</v>
      </c>
      <c r="DC75" s="620" t="s">
        <v>44</v>
      </c>
      <c r="DD75" s="571" t="s">
        <v>44</v>
      </c>
      <c r="DE75" s="593" t="s">
        <v>44</v>
      </c>
      <c r="DF75" s="620" t="s">
        <v>44</v>
      </c>
      <c r="DG75" s="776" t="s">
        <v>44</v>
      </c>
      <c r="DH75" s="441" t="s">
        <v>145</v>
      </c>
      <c r="DI75" s="623" t="s">
        <v>145</v>
      </c>
      <c r="DJ75" s="635" t="s">
        <v>145</v>
      </c>
      <c r="DK75" s="441" t="s">
        <v>145</v>
      </c>
      <c r="DL75" s="441" t="s">
        <v>145</v>
      </c>
      <c r="DM75" s="224"/>
      <c r="DN75" s="224"/>
      <c r="DO75" s="224"/>
      <c r="DP75" s="224"/>
      <c r="DQ75" s="224"/>
      <c r="DR75" s="653" t="s">
        <v>145</v>
      </c>
      <c r="DS75" s="837"/>
      <c r="DT75" s="224"/>
      <c r="DU75" s="558" t="s">
        <v>145</v>
      </c>
      <c r="DV75" s="591" t="s">
        <v>145</v>
      </c>
      <c r="DW75" s="441" t="s">
        <v>145</v>
      </c>
      <c r="DX75" s="441" t="s">
        <v>145</v>
      </c>
      <c r="DY75" s="224"/>
      <c r="DZ75" s="224"/>
      <c r="EA75" s="224"/>
      <c r="EB75" s="224"/>
      <c r="EC75" s="224"/>
      <c r="ED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  <c r="FB75" s="224"/>
      <c r="FC75" s="224"/>
      <c r="FD75" s="224"/>
      <c r="FE75" s="224"/>
      <c r="FF75" s="224"/>
      <c r="FG75" s="224"/>
      <c r="FH75" s="224"/>
      <c r="FI75" s="224"/>
      <c r="FJ75" s="224"/>
      <c r="FK75" s="224"/>
      <c r="FL75" s="224"/>
      <c r="FM75" s="224"/>
      <c r="FN75" s="224"/>
      <c r="FO75" s="224"/>
      <c r="FP75" s="224"/>
      <c r="FQ75" s="224"/>
      <c r="FR75" s="224"/>
      <c r="FS75" s="224"/>
      <c r="FT75" s="224"/>
      <c r="FU75" s="224"/>
      <c r="FV75" s="224"/>
      <c r="FW75" s="224"/>
      <c r="FX75" s="224"/>
      <c r="FY75" s="224"/>
      <c r="FZ75" s="224"/>
      <c r="GA75" s="224"/>
      <c r="GB75" s="224"/>
      <c r="GC75" s="224"/>
      <c r="GD75" s="224"/>
      <c r="GE75" s="224"/>
      <c r="GF75" s="224"/>
      <c r="GG75" s="224"/>
      <c r="GH75" s="224"/>
      <c r="GI75" s="224"/>
      <c r="GJ75" s="224"/>
      <c r="GK75" s="224"/>
      <c r="GL75" s="224"/>
      <c r="GM75" s="224"/>
      <c r="GN75" s="224"/>
      <c r="GO75" s="224"/>
      <c r="GP75" s="224"/>
      <c r="GQ75" s="224"/>
      <c r="GR75" s="224"/>
      <c r="GS75" s="224"/>
      <c r="GT75" s="224"/>
      <c r="GU75" s="224"/>
      <c r="GV75" s="224"/>
      <c r="GW75" s="224"/>
      <c r="GY75" s="224"/>
      <c r="GZ75" s="224"/>
      <c r="HA75" s="224"/>
      <c r="HB75" s="224"/>
      <c r="HC75" s="224"/>
      <c r="HD75" s="224"/>
      <c r="HE75" s="224"/>
      <c r="HF75" s="224"/>
      <c r="HG75" s="224"/>
      <c r="HH75" s="224"/>
      <c r="HI75" s="224"/>
      <c r="HJ75" s="224"/>
      <c r="HK75" s="224"/>
      <c r="HL75" s="224"/>
      <c r="HM75" s="224"/>
      <c r="HN75" s="224"/>
      <c r="HO75" s="224"/>
      <c r="HP75" s="224"/>
      <c r="HQ75" s="224"/>
      <c r="HR75" s="224"/>
      <c r="HS75" s="224"/>
      <c r="HT75" s="224"/>
      <c r="HU75" s="224"/>
      <c r="HV75" s="224"/>
      <c r="HW75" s="224"/>
      <c r="HX75" s="224"/>
      <c r="HY75" s="224"/>
      <c r="HZ75" s="224"/>
      <c r="IA75" s="224"/>
      <c r="IB75" s="224"/>
      <c r="IC75" s="224"/>
      <c r="ID75" s="224"/>
      <c r="IE75" s="224"/>
      <c r="IF75" s="224"/>
      <c r="IG75" s="224"/>
      <c r="IH75" s="224"/>
      <c r="II75" s="224"/>
      <c r="IJ75" s="224"/>
      <c r="IK75" s="224"/>
      <c r="IL75" s="224"/>
      <c r="IM75" s="224"/>
      <c r="IN75" s="224"/>
      <c r="IO75" s="224"/>
      <c r="IP75" s="224"/>
      <c r="IQ75" s="224"/>
      <c r="IR75" s="224"/>
      <c r="IS75" s="224"/>
      <c r="IT75" s="224"/>
      <c r="IU75" s="224"/>
      <c r="IV75" s="224"/>
      <c r="IW75" s="224"/>
      <c r="IX75" s="224"/>
      <c r="IY75" s="224"/>
      <c r="IZ75" s="224"/>
      <c r="JA75" s="224"/>
      <c r="JB75" s="224"/>
      <c r="JC75" s="224"/>
      <c r="JD75" s="224"/>
      <c r="JE75" s="224"/>
      <c r="JF75" s="224"/>
      <c r="JG75" s="224"/>
      <c r="JH75" s="224"/>
      <c r="JI75" s="224"/>
      <c r="JJ75" s="224"/>
      <c r="JK75" s="224"/>
      <c r="JL75" s="224"/>
      <c r="JM75" s="224"/>
      <c r="JN75" s="224"/>
      <c r="JO75" s="224"/>
    </row>
    <row r="76" spans="1:275" ht="15.75" thickBot="1" x14ac:dyDescent="0.3">
      <c r="B76" s="417">
        <f>SUM(B60, -B66)</f>
        <v>8.1000000000000003E-2</v>
      </c>
      <c r="C76" s="417">
        <f>SUM(C60, -C66)</f>
        <v>0.12079999999999999</v>
      </c>
      <c r="D76" s="417">
        <f>SUM(D60, -D66)</f>
        <v>0.14829999999999999</v>
      </c>
      <c r="E76" s="417">
        <f>SUM(E60, -E66,)</f>
        <v>0.1963</v>
      </c>
      <c r="F76" s="417">
        <f>SUM(F61, -F67)</f>
        <v>0.24779999999999999</v>
      </c>
      <c r="G76" s="417">
        <f>SUM(G60, -G66)</f>
        <v>0.16260000000000002</v>
      </c>
      <c r="H76" s="437">
        <f>SUM(H61, -H67)</f>
        <v>0.16999999999999998</v>
      </c>
      <c r="I76" s="437">
        <f>SUM(I61, -I67)</f>
        <v>0.18790000000000001</v>
      </c>
      <c r="J76" s="437">
        <v>0.19420000000000001</v>
      </c>
      <c r="K76" s="417">
        <v>0.216</v>
      </c>
      <c r="L76" s="437">
        <v>0.22239999999999999</v>
      </c>
      <c r="M76" s="417">
        <v>0.27210000000000001</v>
      </c>
      <c r="N76" s="768">
        <v>0.28470000000000001</v>
      </c>
      <c r="O76" s="768">
        <v>0.316</v>
      </c>
      <c r="P76" s="768">
        <v>0.3291</v>
      </c>
      <c r="Q76" s="487">
        <v>0.33429999999999999</v>
      </c>
      <c r="R76" s="487">
        <v>0.33610000000000001</v>
      </c>
      <c r="S76" s="437">
        <v>0.2969</v>
      </c>
      <c r="T76" s="417">
        <v>0.28699999999999998</v>
      </c>
      <c r="U76" s="417">
        <v>0.29759999999999998</v>
      </c>
      <c r="V76" s="417">
        <v>0.29089999999999999</v>
      </c>
      <c r="W76" s="417">
        <v>0.26219999999999999</v>
      </c>
      <c r="X76" s="417">
        <v>0.29459999999999997</v>
      </c>
      <c r="Y76" s="437">
        <v>0.2898</v>
      </c>
      <c r="Z76" s="417">
        <v>0.32190000000000002</v>
      </c>
      <c r="AA76" s="417">
        <v>0.32519999999999999</v>
      </c>
      <c r="AB76" s="417">
        <v>0.33929999999999999</v>
      </c>
      <c r="AC76" s="417">
        <v>0.38059999999999999</v>
      </c>
      <c r="AD76" s="768">
        <v>0.35670000000000002</v>
      </c>
      <c r="AE76" s="417">
        <v>0.37559999999999999</v>
      </c>
      <c r="AF76" s="417">
        <v>0.37830000000000003</v>
      </c>
      <c r="AG76" s="417">
        <v>0.38300000000000001</v>
      </c>
      <c r="AH76" s="487">
        <v>0.37830000000000003</v>
      </c>
      <c r="AI76" s="487">
        <v>0.37330000000000002</v>
      </c>
      <c r="AJ76" s="417">
        <v>0.36480000000000001</v>
      </c>
      <c r="AK76" s="487">
        <v>0.43680000000000002</v>
      </c>
      <c r="AL76" s="437">
        <f t="shared" ref="AL76:BO76" si="104">SUM(AL60, -AL66)</f>
        <v>0.40160000000000001</v>
      </c>
      <c r="AM76" s="437">
        <f t="shared" si="104"/>
        <v>0.37420000000000003</v>
      </c>
      <c r="AN76" s="437">
        <f t="shared" si="104"/>
        <v>0.38690000000000002</v>
      </c>
      <c r="AO76" s="437">
        <f t="shared" si="104"/>
        <v>0.41250000000000003</v>
      </c>
      <c r="AP76" s="493">
        <f t="shared" si="104"/>
        <v>0.40679999999999999</v>
      </c>
      <c r="AQ76" s="437">
        <f t="shared" si="104"/>
        <v>0.34520000000000001</v>
      </c>
      <c r="AR76" s="493">
        <f t="shared" si="104"/>
        <v>0.38840000000000002</v>
      </c>
      <c r="AS76" s="493">
        <f t="shared" si="104"/>
        <v>0.42499999999999999</v>
      </c>
      <c r="AT76" s="437">
        <f t="shared" si="104"/>
        <v>0.41969999999999996</v>
      </c>
      <c r="AU76" s="437">
        <f t="shared" si="104"/>
        <v>0.3735</v>
      </c>
      <c r="AV76" s="437">
        <f t="shared" si="104"/>
        <v>0.3861</v>
      </c>
      <c r="AW76" s="437">
        <f t="shared" si="104"/>
        <v>0.37489999999999996</v>
      </c>
      <c r="AX76" s="437">
        <f t="shared" si="104"/>
        <v>0.37990000000000002</v>
      </c>
      <c r="AY76" s="437">
        <f t="shared" si="104"/>
        <v>0.34449999999999997</v>
      </c>
      <c r="AZ76" s="437">
        <f t="shared" si="104"/>
        <v>0.34029999999999999</v>
      </c>
      <c r="BA76" s="493">
        <f t="shared" si="104"/>
        <v>0.35219999999999996</v>
      </c>
      <c r="BB76" s="493">
        <f t="shared" si="104"/>
        <v>0.36120000000000002</v>
      </c>
      <c r="BC76" s="493">
        <f t="shared" si="104"/>
        <v>0.3553</v>
      </c>
      <c r="BD76" s="493">
        <f t="shared" si="104"/>
        <v>0.371</v>
      </c>
      <c r="BE76" s="493">
        <f t="shared" si="104"/>
        <v>0.38519999999999999</v>
      </c>
      <c r="BF76" s="495">
        <f t="shared" si="104"/>
        <v>0.40820000000000001</v>
      </c>
      <c r="BG76" s="495">
        <f t="shared" si="104"/>
        <v>0.43120000000000003</v>
      </c>
      <c r="BH76" s="437">
        <f t="shared" si="104"/>
        <v>0.42549999999999999</v>
      </c>
      <c r="BI76" s="495">
        <f t="shared" si="104"/>
        <v>0.4955</v>
      </c>
      <c r="BJ76" s="493">
        <f t="shared" si="104"/>
        <v>0.48830000000000001</v>
      </c>
      <c r="BK76" s="495">
        <f t="shared" si="104"/>
        <v>0.48339999999999994</v>
      </c>
      <c r="BL76" s="495">
        <f t="shared" si="104"/>
        <v>0.47609999999999997</v>
      </c>
      <c r="BM76" s="495">
        <f t="shared" si="104"/>
        <v>0.47859999999999997</v>
      </c>
      <c r="BN76" s="495">
        <f t="shared" si="104"/>
        <v>0.48650000000000004</v>
      </c>
      <c r="BO76" s="495">
        <f t="shared" si="104"/>
        <v>0.50150000000000006</v>
      </c>
      <c r="BQ76" s="546">
        <f>SUM(BQ60, -BQ66)</f>
        <v>7.6999999999999999E-2</v>
      </c>
      <c r="BR76" s="493">
        <f>SUM(BR60, -BR66)</f>
        <v>8.0199999999999994E-2</v>
      </c>
      <c r="BS76" s="556">
        <f>SUM(BS61, -BS67)</f>
        <v>7.0800000000000002E-2</v>
      </c>
      <c r="BT76" s="557">
        <f>SUM(BT60, -BT66)</f>
        <v>9.3200000000000005E-2</v>
      </c>
      <c r="BU76" s="437">
        <f>SUM(BU61, -BU67)</f>
        <v>8.2199999999999995E-2</v>
      </c>
      <c r="BV76" s="547">
        <f>SUM(BV61, -BV67)</f>
        <v>6.1699999999999998E-2</v>
      </c>
      <c r="BW76" s="557">
        <f>SUM(BW60, -BW66)</f>
        <v>7.85E-2</v>
      </c>
      <c r="BX76" s="546">
        <f t="shared" ref="BX76:CY76" si="105">SUM(BX61, -BX67)</f>
        <v>7.2899999999999993E-2</v>
      </c>
      <c r="BY76" s="603">
        <f t="shared" si="105"/>
        <v>8.3400000000000002E-2</v>
      </c>
      <c r="BZ76" s="557">
        <f t="shared" si="105"/>
        <v>0.11849999999999999</v>
      </c>
      <c r="CA76" s="592">
        <f t="shared" si="105"/>
        <v>0.16649999999999998</v>
      </c>
      <c r="CB76" s="630">
        <f t="shared" si="105"/>
        <v>0.15060000000000001</v>
      </c>
      <c r="CC76" s="546">
        <f t="shared" si="105"/>
        <v>0.1588</v>
      </c>
      <c r="CD76" s="592">
        <f t="shared" si="105"/>
        <v>0.16649999999999998</v>
      </c>
      <c r="CE76" s="619">
        <f t="shared" si="105"/>
        <v>0.2036</v>
      </c>
      <c r="CF76" s="775">
        <f t="shared" si="105"/>
        <v>0.19719999999999999</v>
      </c>
      <c r="CG76" s="437">
        <f t="shared" si="105"/>
        <v>0.19790000000000002</v>
      </c>
      <c r="CH76" s="556">
        <f t="shared" si="105"/>
        <v>0.21290000000000001</v>
      </c>
      <c r="CI76" s="546">
        <f t="shared" si="105"/>
        <v>0.21429999999999999</v>
      </c>
      <c r="CJ76" s="493">
        <f t="shared" si="105"/>
        <v>0.20169999999999999</v>
      </c>
      <c r="CK76" s="551">
        <f t="shared" si="105"/>
        <v>0.19009999999999999</v>
      </c>
      <c r="CL76" s="546">
        <f t="shared" si="105"/>
        <v>0.1895</v>
      </c>
      <c r="CM76" s="437">
        <f t="shared" si="105"/>
        <v>0.1608</v>
      </c>
      <c r="CN76" s="551">
        <f t="shared" si="105"/>
        <v>0.16439999999999999</v>
      </c>
      <c r="CO76" s="546">
        <f t="shared" si="105"/>
        <v>0.14649999999999999</v>
      </c>
      <c r="CP76" s="437">
        <f t="shared" si="105"/>
        <v>0.1633</v>
      </c>
      <c r="CQ76" s="551">
        <f t="shared" si="105"/>
        <v>0.15760000000000002</v>
      </c>
      <c r="CR76" s="546">
        <f t="shared" si="105"/>
        <v>0.20530000000000001</v>
      </c>
      <c r="CS76" s="592">
        <f t="shared" si="105"/>
        <v>0.1961</v>
      </c>
      <c r="CT76" s="619">
        <f t="shared" si="105"/>
        <v>0.17460000000000001</v>
      </c>
      <c r="CU76" s="546">
        <f t="shared" si="105"/>
        <v>0.17380000000000001</v>
      </c>
      <c r="CV76" s="592">
        <f t="shared" si="105"/>
        <v>0.20680000000000001</v>
      </c>
      <c r="CW76" s="619">
        <f t="shared" si="105"/>
        <v>0.2056</v>
      </c>
      <c r="CX76" s="557">
        <f t="shared" si="105"/>
        <v>0.1956</v>
      </c>
      <c r="CY76" s="602">
        <f t="shared" si="105"/>
        <v>0.19899999999999998</v>
      </c>
      <c r="CZ76" s="619">
        <f>SUM(CZ60, -CZ66)</f>
        <v>0.20550000000000002</v>
      </c>
      <c r="DA76" s="546">
        <f>SUM(DA60, -DA66)</f>
        <v>0.23699999999999999</v>
      </c>
      <c r="DB76" s="592">
        <f>SUM(DB60, -DB66)</f>
        <v>0.222</v>
      </c>
      <c r="DC76" s="630">
        <f t="shared" ref="DC76:DI76" si="106">SUM(DC61, -DC67)</f>
        <v>0.28420000000000001</v>
      </c>
      <c r="DD76" s="557">
        <f t="shared" si="106"/>
        <v>0.31840000000000002</v>
      </c>
      <c r="DE76" s="602">
        <f t="shared" si="106"/>
        <v>0.30259999999999998</v>
      </c>
      <c r="DF76" s="630">
        <f t="shared" si="106"/>
        <v>0.36549999999999999</v>
      </c>
      <c r="DG76" s="777">
        <f t="shared" si="106"/>
        <v>0.35450000000000004</v>
      </c>
      <c r="DH76" s="493">
        <f t="shared" si="106"/>
        <v>0.37609999999999999</v>
      </c>
      <c r="DI76" s="630">
        <f t="shared" si="106"/>
        <v>0.41039999999999999</v>
      </c>
      <c r="DJ76" s="642">
        <f>SUM(DJ61, -DJ67)</f>
        <v>0.39510000000000001</v>
      </c>
      <c r="DK76" s="493">
        <f>SUM(DK61, -DK67)</f>
        <v>0.41649999999999998</v>
      </c>
      <c r="DL76" s="493">
        <f>SUM(DL61, -DL67)</f>
        <v>0.41920000000000002</v>
      </c>
      <c r="DM76" s="417">
        <f>SUM(DM60, -DM66)</f>
        <v>0</v>
      </c>
      <c r="DN76" s="417">
        <f>SUM(DN60, -DN66)</f>
        <v>0</v>
      </c>
      <c r="DO76" s="417">
        <f>SUM(DO60, -DO66)</f>
        <v>0</v>
      </c>
      <c r="DP76" s="417">
        <f>SUM(DP60, -DP66,)</f>
        <v>0</v>
      </c>
      <c r="DQ76" s="417">
        <f>SUM(DQ61, -DQ67)</f>
        <v>0</v>
      </c>
      <c r="DR76" s="830">
        <f>SUM(DR61, -DR67)</f>
        <v>0.36980000000000002</v>
      </c>
      <c r="DS76" s="838">
        <f>SUM(DS60, -DS66)</f>
        <v>0</v>
      </c>
      <c r="DT76" s="417">
        <f>SUM(DT60, -DT66)</f>
        <v>0</v>
      </c>
      <c r="DU76" s="556">
        <f>SUM(DU61, -DU67)</f>
        <v>0.42849999999999999</v>
      </c>
      <c r="DV76" s="602">
        <f>SUM(DV61, -DV67)</f>
        <v>0.41600000000000004</v>
      </c>
      <c r="DW76" s="493">
        <f>SUM(DW61, -DW67)</f>
        <v>0.4108</v>
      </c>
      <c r="DX76" s="493">
        <f>SUM(DX61, -DX67)</f>
        <v>0.42459999999999998</v>
      </c>
      <c r="DY76" s="417">
        <f>SUM(DY60, -DY66)</f>
        <v>0</v>
      </c>
      <c r="DZ76" s="417">
        <f>SUM(DZ60, -DZ66)</f>
        <v>0</v>
      </c>
      <c r="EA76" s="417">
        <f>SUM(EA60, -EA66)</f>
        <v>0</v>
      </c>
      <c r="EB76" s="417">
        <f>SUM(EB60, -EB66,)</f>
        <v>0</v>
      </c>
      <c r="EC76" s="417">
        <f>SUM(EC61, -EC67)</f>
        <v>0</v>
      </c>
      <c r="ED76" s="417">
        <f>SUM(ED60, -ED66)</f>
        <v>0</v>
      </c>
      <c r="EG76" s="417">
        <f>SUM(EG60, -EG66)</f>
        <v>0</v>
      </c>
      <c r="EH76" s="417">
        <f>SUM(EH60, -EH66)</f>
        <v>0</v>
      </c>
      <c r="EI76" s="417">
        <f>SUM(EI60, -EI66)</f>
        <v>0</v>
      </c>
      <c r="EJ76" s="417">
        <f>SUM(EJ60, -EJ66,)</f>
        <v>0</v>
      </c>
      <c r="EK76" s="417">
        <f>SUM(EK61, -EK67)</f>
        <v>0</v>
      </c>
      <c r="EL76" s="417">
        <f>SUM(EL60, -EL66)</f>
        <v>0</v>
      </c>
      <c r="EM76" s="417">
        <f>SUM(EM60, -EM66)</f>
        <v>0</v>
      </c>
      <c r="EN76" s="417">
        <f>SUM(EN60, -EN66)</f>
        <v>0</v>
      </c>
      <c r="EO76" s="417">
        <f>SUM(EO60, -EO66)</f>
        <v>0</v>
      </c>
      <c r="EP76" s="417">
        <f>SUM(EP60, -EP66,)</f>
        <v>0</v>
      </c>
      <c r="EQ76" s="417">
        <f>SUM(EQ61, -EQ67)</f>
        <v>0</v>
      </c>
      <c r="ER76" s="417">
        <f>SUM(ER60, -ER66)</f>
        <v>0</v>
      </c>
      <c r="ES76" s="417">
        <f>SUM(ES60, -ES66)</f>
        <v>0</v>
      </c>
      <c r="ET76" s="417">
        <f>SUM(ET60, -ET66)</f>
        <v>0</v>
      </c>
      <c r="EU76" s="417">
        <f>SUM(EU60, -EU66)</f>
        <v>0</v>
      </c>
      <c r="EV76" s="417">
        <f>SUM(EV60, -EV66,)</f>
        <v>0</v>
      </c>
      <c r="EW76" s="417">
        <f>SUM(EW61, -EW67)</f>
        <v>0</v>
      </c>
      <c r="EX76" s="417">
        <f>SUM(EX60, -EX66)</f>
        <v>0</v>
      </c>
      <c r="EY76" s="417">
        <f>SUM(EY60, -EY66)</f>
        <v>0</v>
      </c>
      <c r="EZ76" s="417">
        <f>SUM(EZ60, -EZ66)</f>
        <v>0</v>
      </c>
      <c r="FA76" s="417">
        <f>SUM(FA60, -FA66)</f>
        <v>0</v>
      </c>
      <c r="FB76" s="417">
        <f>SUM(FB60, -FB66,)</f>
        <v>0</v>
      </c>
      <c r="FC76" s="417">
        <f>SUM(FC61, -FC67)</f>
        <v>0</v>
      </c>
      <c r="FD76" s="417">
        <f>SUM(FD60, -FD66)</f>
        <v>0</v>
      </c>
      <c r="FE76" s="417">
        <f>SUM(FE60, -FE66)</f>
        <v>0</v>
      </c>
      <c r="FF76" s="417">
        <f>SUM(FF60, -FF66)</f>
        <v>0</v>
      </c>
      <c r="FG76" s="417">
        <f>SUM(FG60, -FG66)</f>
        <v>0</v>
      </c>
      <c r="FH76" s="417">
        <f>SUM(FH60, -FH66,)</f>
        <v>0</v>
      </c>
      <c r="FI76" s="417">
        <f>SUM(FI61, -FI67)</f>
        <v>0</v>
      </c>
      <c r="FJ76" s="417">
        <f>SUM(FJ60, -FJ66)</f>
        <v>0</v>
      </c>
      <c r="FK76" s="417">
        <f>SUM(FK60, -FK66)</f>
        <v>0</v>
      </c>
      <c r="FL76" s="417">
        <f>SUM(FL60, -FL66)</f>
        <v>0</v>
      </c>
      <c r="FM76" s="417">
        <f>SUM(FM60, -FM66)</f>
        <v>0</v>
      </c>
      <c r="FN76" s="417">
        <f>SUM(FN60, -FN66,)</f>
        <v>0</v>
      </c>
      <c r="FO76" s="417">
        <f>SUM(FO61, -FO67)</f>
        <v>0</v>
      </c>
      <c r="FP76" s="417">
        <f>SUM(FP60, -FP66)</f>
        <v>0</v>
      </c>
      <c r="FQ76" s="417">
        <f>SUM(FQ60, -FQ66)</f>
        <v>0</v>
      </c>
      <c r="FR76" s="417">
        <f>SUM(FR60, -FR66)</f>
        <v>0</v>
      </c>
      <c r="FS76" s="417">
        <f>SUM(FS60, -FS66)</f>
        <v>0</v>
      </c>
      <c r="FT76" s="417">
        <f>SUM(FT60, -FT66,)</f>
        <v>0</v>
      </c>
      <c r="FU76" s="417">
        <f>SUM(FU61, -FU67)</f>
        <v>0</v>
      </c>
      <c r="FV76" s="417">
        <f>SUM(FV60, -FV66)</f>
        <v>0</v>
      </c>
      <c r="FW76" s="417">
        <f>SUM(FW60, -FW66)</f>
        <v>0</v>
      </c>
      <c r="FX76" s="417">
        <f>SUM(FX60, -FX66)</f>
        <v>0</v>
      </c>
      <c r="FY76" s="417">
        <f>SUM(FY60, -FY66)</f>
        <v>0</v>
      </c>
      <c r="FZ76" s="417">
        <f>SUM(FZ60, -FZ66,)</f>
        <v>0</v>
      </c>
      <c r="GA76" s="417">
        <f>SUM(GA61, -GA67)</f>
        <v>0</v>
      </c>
      <c r="GB76" s="417">
        <f>SUM(GB60, -GB66)</f>
        <v>0</v>
      </c>
      <c r="GC76" s="417">
        <f>SUM(GC60, -GC66)</f>
        <v>0</v>
      </c>
      <c r="GD76" s="417">
        <f>SUM(GD60, -GD66)</f>
        <v>0</v>
      </c>
      <c r="GE76" s="417">
        <f>SUM(GE60, -GE66)</f>
        <v>0</v>
      </c>
      <c r="GF76" s="417">
        <f>SUM(GF60, -GF66,)</f>
        <v>0</v>
      </c>
      <c r="GG76" s="417">
        <f>SUM(GG61, -GG67)</f>
        <v>0</v>
      </c>
      <c r="GH76" s="417">
        <f>SUM(GH60, -GH66)</f>
        <v>0</v>
      </c>
      <c r="GI76" s="417">
        <f>SUM(GI60, -GI66)</f>
        <v>0</v>
      </c>
      <c r="GJ76" s="417">
        <f>SUM(GJ60, -GJ66)</f>
        <v>0</v>
      </c>
      <c r="GK76" s="417">
        <f>SUM(GK60, -GK66)</f>
        <v>0</v>
      </c>
      <c r="GL76" s="417">
        <f>SUM(GL60, -GL66,)</f>
        <v>0</v>
      </c>
      <c r="GM76" s="417">
        <f>SUM(GM61, -GM67)</f>
        <v>0</v>
      </c>
      <c r="GN76" s="417">
        <f>SUM(GN60, -GN66)</f>
        <v>0</v>
      </c>
      <c r="GO76" s="417">
        <f>SUM(GO60, -GO66)</f>
        <v>0</v>
      </c>
      <c r="GP76" s="417">
        <f>SUM(GP60, -GP66)</f>
        <v>0</v>
      </c>
      <c r="GQ76" s="417">
        <f>SUM(GQ60, -GQ66)</f>
        <v>0</v>
      </c>
      <c r="GR76" s="417">
        <f>SUM(GR60, -GR66,)</f>
        <v>0</v>
      </c>
      <c r="GS76" s="417">
        <f>SUM(GS61, -GS67)</f>
        <v>0</v>
      </c>
      <c r="GT76" s="417">
        <f>SUM(GT60, -GT66)</f>
        <v>0</v>
      </c>
      <c r="GU76" s="417">
        <f>SUM(GU60, -GU66,)</f>
        <v>0</v>
      </c>
      <c r="GV76" s="417">
        <f>SUM(GV61, -GV67)</f>
        <v>0</v>
      </c>
      <c r="GW76" s="417">
        <f>SUM(GW60, -GW66)</f>
        <v>0</v>
      </c>
      <c r="GY76" s="417">
        <f>SUM(GY60, -GY66)</f>
        <v>0</v>
      </c>
      <c r="GZ76" s="417">
        <f>SUM(GZ60, -GZ66)</f>
        <v>0</v>
      </c>
      <c r="HA76" s="417">
        <f>SUM(HA60, -HA66)</f>
        <v>0</v>
      </c>
      <c r="HB76" s="417">
        <f>SUM(HB60, -HB66,)</f>
        <v>0</v>
      </c>
      <c r="HC76" s="417">
        <f>SUM(HC61, -HC67)</f>
        <v>0</v>
      </c>
      <c r="HD76" s="417">
        <f>SUM(HD60, -HD66)</f>
        <v>0</v>
      </c>
      <c r="HE76" s="417">
        <f>SUM(HE60, -HE66)</f>
        <v>0</v>
      </c>
      <c r="HF76" s="417">
        <f>SUM(HF60, -HF66)</f>
        <v>0</v>
      </c>
      <c r="HG76" s="417">
        <f>SUM(HG60, -HG66)</f>
        <v>0</v>
      </c>
      <c r="HH76" s="417">
        <f>SUM(HH60, -HH66,)</f>
        <v>0</v>
      </c>
      <c r="HI76" s="417">
        <f>SUM(HI61, -HI67)</f>
        <v>0</v>
      </c>
      <c r="HJ76" s="417">
        <f>SUM(HJ60, -HJ66)</f>
        <v>0</v>
      </c>
      <c r="HK76" s="417">
        <f>SUM(HK60, -HK66)</f>
        <v>0</v>
      </c>
      <c r="HL76" s="417">
        <f>SUM(HL60, -HL66)</f>
        <v>0</v>
      </c>
      <c r="HM76" s="417">
        <f>SUM(HM60, -HM66)</f>
        <v>0</v>
      </c>
      <c r="HN76" s="417">
        <f>SUM(HN60, -HN66,)</f>
        <v>0</v>
      </c>
      <c r="HO76" s="417">
        <f>SUM(HO61, -HO67)</f>
        <v>0</v>
      </c>
      <c r="HP76" s="417">
        <f>SUM(HP60, -HP66)</f>
        <v>0</v>
      </c>
      <c r="HQ76" s="417">
        <f>SUM(HQ60, -HQ66)</f>
        <v>0</v>
      </c>
      <c r="HR76" s="417">
        <f>SUM(HR60, -HR66)</f>
        <v>0</v>
      </c>
      <c r="HS76" s="417">
        <f>SUM(HS60, -HS66)</f>
        <v>0</v>
      </c>
      <c r="HT76" s="417">
        <f>SUM(HT60, -HT66,)</f>
        <v>0</v>
      </c>
      <c r="HU76" s="417">
        <f>SUM(HU61, -HU67)</f>
        <v>0</v>
      </c>
      <c r="HV76" s="417">
        <f>SUM(HV60, -HV66)</f>
        <v>0</v>
      </c>
      <c r="HW76" s="417">
        <f>SUM(HW60, -HW66)</f>
        <v>0</v>
      </c>
      <c r="HX76" s="417">
        <f>SUM(HX60, -HX66)</f>
        <v>0</v>
      </c>
      <c r="HY76" s="417">
        <f>SUM(HY60, -HY66)</f>
        <v>0</v>
      </c>
      <c r="HZ76" s="417">
        <f>SUM(HZ60, -HZ66,)</f>
        <v>0</v>
      </c>
      <c r="IA76" s="417">
        <f>SUM(IA61, -IA67)</f>
        <v>0</v>
      </c>
      <c r="IB76" s="417">
        <f>SUM(IB60, -IB66)</f>
        <v>0</v>
      </c>
      <c r="IC76" s="417">
        <f>SUM(IC60, -IC66)</f>
        <v>0</v>
      </c>
      <c r="ID76" s="417">
        <f>SUM(ID60, -ID66)</f>
        <v>0</v>
      </c>
      <c r="IE76" s="417">
        <f>SUM(IE60, -IE66)</f>
        <v>0</v>
      </c>
      <c r="IF76" s="417">
        <f>SUM(IF60, -IF66,)</f>
        <v>0</v>
      </c>
      <c r="IG76" s="417">
        <f>SUM(IG61, -IG67)</f>
        <v>0</v>
      </c>
      <c r="IH76" s="417">
        <f>SUM(IH60, -IH66)</f>
        <v>0</v>
      </c>
      <c r="II76" s="417">
        <f>SUM(II60, -II66)</f>
        <v>0</v>
      </c>
      <c r="IJ76" s="417">
        <f>SUM(IJ60, -IJ66)</f>
        <v>0</v>
      </c>
      <c r="IK76" s="417">
        <f>SUM(IK60, -IK66)</f>
        <v>0</v>
      </c>
      <c r="IL76" s="417">
        <f>SUM(IL60, -IL66,)</f>
        <v>0</v>
      </c>
      <c r="IM76" s="417">
        <f>SUM(IM61, -IM67)</f>
        <v>0</v>
      </c>
      <c r="IN76" s="417">
        <f>SUM(IN60, -IN66)</f>
        <v>0</v>
      </c>
      <c r="IO76" s="417">
        <f>SUM(IO60, -IO66)</f>
        <v>0</v>
      </c>
      <c r="IP76" s="417">
        <f>SUM(IP60, -IP66)</f>
        <v>0</v>
      </c>
      <c r="IQ76" s="417">
        <f>SUM(IQ60, -IQ66)</f>
        <v>0</v>
      </c>
      <c r="IR76" s="417">
        <f>SUM(IR60, -IR66,)</f>
        <v>0</v>
      </c>
      <c r="IS76" s="417">
        <f>SUM(IS61, -IS67)</f>
        <v>0</v>
      </c>
      <c r="IT76" s="417">
        <f>SUM(IT60, -IT66)</f>
        <v>0</v>
      </c>
      <c r="IU76" s="417">
        <f>SUM(IU60, -IU66)</f>
        <v>0</v>
      </c>
      <c r="IV76" s="417">
        <f>SUM(IV60, -IV66)</f>
        <v>0</v>
      </c>
      <c r="IW76" s="417">
        <f>SUM(IW60, -IW66)</f>
        <v>0</v>
      </c>
      <c r="IX76" s="417">
        <f>SUM(IX60, -IX66,)</f>
        <v>0</v>
      </c>
      <c r="IY76" s="417">
        <f>SUM(IY61, -IY67)</f>
        <v>0</v>
      </c>
      <c r="IZ76" s="417">
        <f>SUM(IZ60, -IZ66)</f>
        <v>0</v>
      </c>
      <c r="JA76" s="417">
        <f>SUM(JA60, -JA66)</f>
        <v>0</v>
      </c>
      <c r="JB76" s="417">
        <f>SUM(JB60, -JB66)</f>
        <v>0</v>
      </c>
      <c r="JC76" s="417">
        <f>SUM(JC60, -JC66)</f>
        <v>0</v>
      </c>
      <c r="JD76" s="417">
        <f>SUM(JD60, -JD66,)</f>
        <v>0</v>
      </c>
      <c r="JE76" s="417">
        <f>SUM(JE61, -JE67)</f>
        <v>0</v>
      </c>
      <c r="JF76" s="417">
        <f>SUM(JF60, -JF66)</f>
        <v>0</v>
      </c>
      <c r="JG76" s="417">
        <f>SUM(JG60, -JG66)</f>
        <v>0</v>
      </c>
      <c r="JH76" s="417">
        <f>SUM(JH60, -JH66)</f>
        <v>0</v>
      </c>
      <c r="JI76" s="417">
        <f>SUM(JI60, -JI66)</f>
        <v>0</v>
      </c>
      <c r="JJ76" s="417">
        <f>SUM(JJ60, -JJ66,)</f>
        <v>0</v>
      </c>
      <c r="JK76" s="417">
        <f>SUM(JK61, -JK67)</f>
        <v>0</v>
      </c>
      <c r="JL76" s="417">
        <f>SUM(JL60, -JL66)</f>
        <v>0</v>
      </c>
      <c r="JM76" s="417">
        <f>SUM(JM60, -JM66,)</f>
        <v>0</v>
      </c>
      <c r="JN76" s="417">
        <f>SUM(JN61, -JN67)</f>
        <v>0</v>
      </c>
      <c r="JO76" s="417">
        <f>SUM(JO60, -JO66)</f>
        <v>0</v>
      </c>
    </row>
    <row r="77" spans="1:275" ht="15.75" thickBot="1" x14ac:dyDescent="0.3">
      <c r="B77" s="453" t="s">
        <v>157</v>
      </c>
      <c r="C77" s="451" t="s">
        <v>140</v>
      </c>
      <c r="D77" s="451" t="s">
        <v>140</v>
      </c>
      <c r="E77" s="451" t="s">
        <v>44</v>
      </c>
      <c r="F77" s="451" t="s">
        <v>140</v>
      </c>
      <c r="G77" s="451" t="s">
        <v>44</v>
      </c>
      <c r="H77" s="453" t="s">
        <v>141</v>
      </c>
      <c r="I77" s="453" t="s">
        <v>141</v>
      </c>
      <c r="J77" s="453" t="s">
        <v>141</v>
      </c>
      <c r="K77" s="451" t="s">
        <v>44</v>
      </c>
      <c r="L77" s="451" t="s">
        <v>44</v>
      </c>
      <c r="M77" s="445" t="s">
        <v>42</v>
      </c>
      <c r="N77" s="453" t="s">
        <v>157</v>
      </c>
      <c r="O77" s="445" t="s">
        <v>42</v>
      </c>
      <c r="P77" s="453" t="s">
        <v>157</v>
      </c>
      <c r="Q77" s="451" t="s">
        <v>44</v>
      </c>
      <c r="R77" s="451" t="s">
        <v>44</v>
      </c>
      <c r="S77" s="453" t="s">
        <v>141</v>
      </c>
      <c r="T77" s="453" t="s">
        <v>153</v>
      </c>
      <c r="U77" s="453" t="s">
        <v>141</v>
      </c>
      <c r="V77" s="453" t="s">
        <v>141</v>
      </c>
      <c r="W77" s="453" t="s">
        <v>146</v>
      </c>
      <c r="X77" s="453" t="s">
        <v>157</v>
      </c>
      <c r="Y77" s="453" t="s">
        <v>157</v>
      </c>
      <c r="Z77" s="453" t="s">
        <v>157</v>
      </c>
      <c r="AA77" s="453" t="s">
        <v>153</v>
      </c>
      <c r="AB77" s="453" t="s">
        <v>141</v>
      </c>
      <c r="AC77" s="453" t="s">
        <v>141</v>
      </c>
      <c r="AD77" s="453" t="s">
        <v>153</v>
      </c>
      <c r="AE77" s="453" t="s">
        <v>141</v>
      </c>
      <c r="AF77" s="453" t="s">
        <v>141</v>
      </c>
      <c r="AG77" s="453" t="s">
        <v>141</v>
      </c>
      <c r="AH77" s="453" t="s">
        <v>157</v>
      </c>
      <c r="AI77" s="453" t="s">
        <v>153</v>
      </c>
      <c r="AJ77" s="453" t="s">
        <v>157</v>
      </c>
      <c r="AK77" s="453" t="s">
        <v>157</v>
      </c>
      <c r="AL77" s="453" t="s">
        <v>157</v>
      </c>
      <c r="AM77" s="453" t="s">
        <v>157</v>
      </c>
      <c r="AN77" s="453" t="s">
        <v>45</v>
      </c>
      <c r="AO77" s="453" t="s">
        <v>45</v>
      </c>
      <c r="AP77" s="453" t="s">
        <v>45</v>
      </c>
      <c r="AQ77" s="453" t="s">
        <v>141</v>
      </c>
      <c r="AR77" s="453" t="s">
        <v>141</v>
      </c>
      <c r="AS77" s="453" t="s">
        <v>141</v>
      </c>
      <c r="AT77" s="453" t="s">
        <v>141</v>
      </c>
      <c r="AU77" s="453" t="s">
        <v>141</v>
      </c>
      <c r="AV77" s="453" t="s">
        <v>141</v>
      </c>
      <c r="AW77" s="453" t="s">
        <v>141</v>
      </c>
      <c r="AX77" s="453" t="s">
        <v>141</v>
      </c>
      <c r="AY77" s="453" t="s">
        <v>141</v>
      </c>
      <c r="AZ77" s="453" t="s">
        <v>141</v>
      </c>
      <c r="BA77" s="453" t="s">
        <v>141</v>
      </c>
      <c r="BB77" s="453" t="s">
        <v>141</v>
      </c>
      <c r="BC77" s="453" t="s">
        <v>141</v>
      </c>
      <c r="BD77" s="453" t="s">
        <v>141</v>
      </c>
      <c r="BE77" s="453" t="s">
        <v>141</v>
      </c>
      <c r="BF77" s="453" t="s">
        <v>141</v>
      </c>
      <c r="BG77" s="453" t="s">
        <v>141</v>
      </c>
      <c r="BH77" s="453" t="s">
        <v>141</v>
      </c>
      <c r="BI77" s="453" t="s">
        <v>141</v>
      </c>
      <c r="BJ77" s="453" t="s">
        <v>141</v>
      </c>
      <c r="BK77" s="453" t="s">
        <v>141</v>
      </c>
      <c r="BL77" s="453" t="s">
        <v>141</v>
      </c>
      <c r="BM77" s="453" t="s">
        <v>141</v>
      </c>
      <c r="BN77" s="453" t="s">
        <v>141</v>
      </c>
      <c r="BO77" s="453" t="s">
        <v>141</v>
      </c>
      <c r="BQ77" s="548" t="s">
        <v>46</v>
      </c>
      <c r="BR77" s="456" t="s">
        <v>46</v>
      </c>
      <c r="BS77" s="549" t="s">
        <v>44</v>
      </c>
      <c r="BT77" s="544" t="s">
        <v>149</v>
      </c>
      <c r="BU77" s="456" t="s">
        <v>142</v>
      </c>
      <c r="BV77" s="545" t="s">
        <v>141</v>
      </c>
      <c r="BW77" s="571" t="s">
        <v>44</v>
      </c>
      <c r="BX77" s="571" t="s">
        <v>44</v>
      </c>
      <c r="BY77" s="605" t="s">
        <v>44</v>
      </c>
      <c r="BZ77" s="559" t="s">
        <v>166</v>
      </c>
      <c r="CA77" s="594" t="s">
        <v>166</v>
      </c>
      <c r="CB77" s="621" t="s">
        <v>166</v>
      </c>
      <c r="CC77" s="571" t="s">
        <v>44</v>
      </c>
      <c r="CD77" s="593" t="s">
        <v>44</v>
      </c>
      <c r="CE77" s="620" t="s">
        <v>44</v>
      </c>
      <c r="CF77" s="776" t="s">
        <v>44</v>
      </c>
      <c r="CG77" s="458" t="s">
        <v>44</v>
      </c>
      <c r="CH77" s="560" t="s">
        <v>148</v>
      </c>
      <c r="CI77" s="555" t="s">
        <v>143</v>
      </c>
      <c r="CJ77" s="489" t="s">
        <v>148</v>
      </c>
      <c r="CK77" s="560" t="s">
        <v>166</v>
      </c>
      <c r="CL77" s="555" t="s">
        <v>145</v>
      </c>
      <c r="CM77" s="441" t="s">
        <v>143</v>
      </c>
      <c r="CN77" s="558" t="s">
        <v>143</v>
      </c>
      <c r="CO77" s="555" t="s">
        <v>143</v>
      </c>
      <c r="CP77" s="441" t="s">
        <v>147</v>
      </c>
      <c r="CQ77" s="558" t="s">
        <v>147</v>
      </c>
      <c r="CR77" s="555" t="s">
        <v>146</v>
      </c>
      <c r="CS77" s="595" t="s">
        <v>140</v>
      </c>
      <c r="CT77" s="625" t="s">
        <v>140</v>
      </c>
      <c r="CU77" s="562" t="s">
        <v>140</v>
      </c>
      <c r="CV77" s="595" t="s">
        <v>140</v>
      </c>
      <c r="CW77" s="620" t="s">
        <v>44</v>
      </c>
      <c r="CX77" s="559" t="s">
        <v>166</v>
      </c>
      <c r="CY77" s="594" t="s">
        <v>166</v>
      </c>
      <c r="CZ77" s="620" t="s">
        <v>44</v>
      </c>
      <c r="DA77" s="571" t="s">
        <v>44</v>
      </c>
      <c r="DB77" s="593" t="s">
        <v>44</v>
      </c>
      <c r="DC77" s="621" t="s">
        <v>166</v>
      </c>
      <c r="DD77" s="555" t="s">
        <v>146</v>
      </c>
      <c r="DE77" s="591" t="s">
        <v>147</v>
      </c>
      <c r="DF77" s="621" t="s">
        <v>166</v>
      </c>
      <c r="DG77" s="778" t="s">
        <v>147</v>
      </c>
      <c r="DH77" s="458" t="s">
        <v>45</v>
      </c>
      <c r="DI77" s="620" t="s">
        <v>46</v>
      </c>
      <c r="DJ77" s="632" t="s">
        <v>46</v>
      </c>
      <c r="DK77" s="458" t="s">
        <v>46</v>
      </c>
      <c r="DL77" s="458" t="s">
        <v>46</v>
      </c>
      <c r="DM77" s="224"/>
      <c r="DN77" s="224"/>
      <c r="DO77" s="224"/>
      <c r="DP77" s="224"/>
      <c r="DQ77" s="224"/>
      <c r="DR77" s="656" t="s">
        <v>46</v>
      </c>
      <c r="DS77" s="837"/>
      <c r="DT77" s="224"/>
      <c r="DU77" s="560" t="s">
        <v>166</v>
      </c>
      <c r="DV77" s="593" t="s">
        <v>46</v>
      </c>
      <c r="DW77" s="489" t="s">
        <v>166</v>
      </c>
      <c r="DX77" s="458" t="s">
        <v>46</v>
      </c>
      <c r="DY77" s="224"/>
      <c r="DZ77" s="224"/>
      <c r="EA77" s="224"/>
      <c r="EB77" s="224"/>
      <c r="EC77" s="224"/>
      <c r="ED77" s="224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  <c r="ET77" s="224"/>
      <c r="EU77" s="224"/>
      <c r="EV77" s="224"/>
      <c r="EW77" s="224"/>
      <c r="EX77" s="224"/>
      <c r="EY77" s="224"/>
      <c r="EZ77" s="224"/>
      <c r="FA77" s="224"/>
      <c r="FB77" s="224"/>
      <c r="FC77" s="224"/>
      <c r="FD77" s="224"/>
      <c r="FE77" s="224"/>
      <c r="FF77" s="224"/>
      <c r="FG77" s="224"/>
      <c r="FH77" s="224"/>
      <c r="FI77" s="224"/>
      <c r="FJ77" s="224"/>
      <c r="FK77" s="224"/>
      <c r="FL77" s="224"/>
      <c r="FM77" s="224"/>
      <c r="FN77" s="224"/>
      <c r="FO77" s="224"/>
      <c r="FP77" s="224"/>
      <c r="FQ77" s="224"/>
      <c r="FR77" s="224"/>
      <c r="FS77" s="224"/>
      <c r="FT77" s="224"/>
      <c r="FU77" s="224"/>
      <c r="FV77" s="224"/>
      <c r="FW77" s="224"/>
      <c r="FX77" s="224"/>
      <c r="FY77" s="224"/>
      <c r="FZ77" s="224"/>
      <c r="GA77" s="224"/>
      <c r="GB77" s="224"/>
      <c r="GC77" s="224"/>
      <c r="GD77" s="224"/>
      <c r="GE77" s="224"/>
      <c r="GF77" s="224"/>
      <c r="GG77" s="224"/>
      <c r="GH77" s="224"/>
      <c r="GI77" s="224"/>
      <c r="GJ77" s="224"/>
      <c r="GK77" s="224"/>
      <c r="GL77" s="224"/>
      <c r="GM77" s="224"/>
      <c r="GN77" s="224"/>
      <c r="GO77" s="224"/>
      <c r="GP77" s="224"/>
      <c r="GQ77" s="224"/>
      <c r="GR77" s="224"/>
      <c r="GS77" s="224"/>
      <c r="GT77" s="224"/>
      <c r="GU77" s="224"/>
      <c r="GV77" s="224"/>
      <c r="GW77" s="224"/>
      <c r="GY77" s="224"/>
      <c r="GZ77" s="224"/>
      <c r="HA77" s="224"/>
      <c r="HB77" s="224"/>
      <c r="HC77" s="224"/>
      <c r="HD77" s="224"/>
      <c r="HE77" s="224"/>
      <c r="HF77" s="224"/>
      <c r="HG77" s="224"/>
      <c r="HH77" s="224"/>
      <c r="HI77" s="224"/>
      <c r="HJ77" s="224"/>
      <c r="HK77" s="224"/>
      <c r="HL77" s="224"/>
      <c r="HM77" s="224"/>
      <c r="HN77" s="224"/>
      <c r="HO77" s="224"/>
      <c r="HP77" s="224"/>
      <c r="HQ77" s="224"/>
      <c r="HR77" s="224"/>
      <c r="HS77" s="224"/>
      <c r="HT77" s="224"/>
      <c r="HU77" s="224"/>
      <c r="HV77" s="224"/>
      <c r="HW77" s="224"/>
      <c r="HX77" s="224"/>
      <c r="HY77" s="224"/>
      <c r="HZ77" s="224"/>
      <c r="IA77" s="224"/>
      <c r="IB77" s="224"/>
      <c r="IC77" s="224"/>
      <c r="ID77" s="224"/>
      <c r="IE77" s="224"/>
      <c r="IF77" s="224"/>
      <c r="IG77" s="224"/>
      <c r="IH77" s="224"/>
      <c r="II77" s="224"/>
      <c r="IJ77" s="224"/>
      <c r="IK77" s="224"/>
      <c r="IL77" s="224"/>
      <c r="IM77" s="224"/>
      <c r="IN77" s="224"/>
      <c r="IO77" s="224"/>
      <c r="IP77" s="224"/>
      <c r="IQ77" s="224"/>
      <c r="IR77" s="224"/>
      <c r="IS77" s="224"/>
      <c r="IT77" s="224"/>
      <c r="IU77" s="224"/>
      <c r="IV77" s="224"/>
      <c r="IW77" s="224"/>
      <c r="IX77" s="224"/>
      <c r="IY77" s="224"/>
      <c r="IZ77" s="224"/>
      <c r="JA77" s="224"/>
      <c r="JB77" s="224"/>
      <c r="JC77" s="224"/>
      <c r="JD77" s="224"/>
      <c r="JE77" s="224"/>
      <c r="JF77" s="224"/>
      <c r="JG77" s="224"/>
      <c r="JH77" s="224"/>
      <c r="JI77" s="224"/>
      <c r="JJ77" s="224"/>
      <c r="JK77" s="224"/>
      <c r="JL77" s="224"/>
      <c r="JM77" s="224"/>
      <c r="JN77" s="224"/>
      <c r="JO77" s="224"/>
    </row>
    <row r="78" spans="1:275" ht="15.75" thickBot="1" x14ac:dyDescent="0.3">
      <c r="B78" s="417">
        <f>SUM(B60, -B65)</f>
        <v>8.0600000000000005E-2</v>
      </c>
      <c r="C78" s="417">
        <f>SUM(C61, -C67)</f>
        <v>0.10350000000000001</v>
      </c>
      <c r="D78" s="417">
        <f>SUM(D61, -D67)</f>
        <v>0.1497</v>
      </c>
      <c r="E78" s="768">
        <f>SUM(E61, -E67)</f>
        <v>0.19309999999999999</v>
      </c>
      <c r="F78" s="417">
        <f>SUM(F60, -F66)</f>
        <v>0.22970000000000002</v>
      </c>
      <c r="G78" s="417">
        <f>SUM(G61, -G67)</f>
        <v>0.15770000000000001</v>
      </c>
      <c r="H78" s="417">
        <f>SUM(H60, -H66)</f>
        <v>0.16749999999999998</v>
      </c>
      <c r="I78" s="417">
        <f>SUM(I60, -I66)</f>
        <v>0.1774</v>
      </c>
      <c r="J78" s="417">
        <v>0.1867</v>
      </c>
      <c r="K78" s="768">
        <v>0.2029</v>
      </c>
      <c r="L78" s="768">
        <v>0.21679999999999999</v>
      </c>
      <c r="M78" s="437">
        <v>0.25569999999999998</v>
      </c>
      <c r="N78" s="417">
        <v>0.25850000000000001</v>
      </c>
      <c r="O78" s="437">
        <v>0.27489999999999998</v>
      </c>
      <c r="P78" s="417">
        <v>0.29699999999999999</v>
      </c>
      <c r="Q78" s="493">
        <v>0.313</v>
      </c>
      <c r="R78" s="437">
        <v>0.31640000000000001</v>
      </c>
      <c r="S78" s="768">
        <v>0.29270000000000002</v>
      </c>
      <c r="T78" s="417">
        <v>0.28370000000000001</v>
      </c>
      <c r="U78" s="487">
        <v>0.28610000000000002</v>
      </c>
      <c r="V78" s="487">
        <v>0.27450000000000002</v>
      </c>
      <c r="W78" s="417">
        <f>SUM(W60, -W65,)</f>
        <v>0.26029999999999998</v>
      </c>
      <c r="X78" s="417">
        <v>0.28839999999999999</v>
      </c>
      <c r="Y78" s="417">
        <v>0.28299999999999997</v>
      </c>
      <c r="Z78" s="417">
        <v>0.3211</v>
      </c>
      <c r="AA78" s="417">
        <v>0.31330000000000002</v>
      </c>
      <c r="AB78" s="487">
        <v>0.30740000000000001</v>
      </c>
      <c r="AC78" s="487">
        <v>0.3498</v>
      </c>
      <c r="AD78" s="417">
        <v>0.34699999999999998</v>
      </c>
      <c r="AE78" s="487">
        <v>0.33979999999999999</v>
      </c>
      <c r="AF78" s="487">
        <v>0.35439999999999999</v>
      </c>
      <c r="AG78" s="487">
        <v>0.35639999999999999</v>
      </c>
      <c r="AH78" s="417">
        <v>0.37719999999999998</v>
      </c>
      <c r="AI78" s="417">
        <v>0.37209999999999999</v>
      </c>
      <c r="AJ78" s="417">
        <v>0.35849999999999999</v>
      </c>
      <c r="AK78" s="417">
        <v>0.41909999999999997</v>
      </c>
      <c r="AL78" s="437">
        <f t="shared" ref="AL78:BO78" si="107">SUM(AL60, -AL65)</f>
        <v>0.39419999999999999</v>
      </c>
      <c r="AM78" s="437">
        <f t="shared" si="107"/>
        <v>0.37330000000000002</v>
      </c>
      <c r="AN78" s="437">
        <f t="shared" si="107"/>
        <v>0.38200000000000001</v>
      </c>
      <c r="AO78" s="437">
        <f t="shared" si="107"/>
        <v>0.40890000000000004</v>
      </c>
      <c r="AP78" s="437">
        <f t="shared" si="107"/>
        <v>0.38939999999999997</v>
      </c>
      <c r="AQ78" s="493">
        <f t="shared" si="107"/>
        <v>0.33729999999999999</v>
      </c>
      <c r="AR78" s="493">
        <f t="shared" si="107"/>
        <v>0.36830000000000002</v>
      </c>
      <c r="AS78" s="493">
        <f t="shared" si="107"/>
        <v>0.3921</v>
      </c>
      <c r="AT78" s="493">
        <f t="shared" si="107"/>
        <v>0.38740000000000002</v>
      </c>
      <c r="AU78" s="493">
        <f t="shared" si="107"/>
        <v>0.34129999999999999</v>
      </c>
      <c r="AV78" s="493">
        <f t="shared" si="107"/>
        <v>0.35910000000000003</v>
      </c>
      <c r="AW78" s="493">
        <f t="shared" si="107"/>
        <v>0.36659999999999998</v>
      </c>
      <c r="AX78" s="493">
        <f t="shared" si="107"/>
        <v>0.36309999999999998</v>
      </c>
      <c r="AY78" s="493">
        <f t="shared" si="107"/>
        <v>0.32779999999999998</v>
      </c>
      <c r="AZ78" s="493">
        <f t="shared" si="107"/>
        <v>0.32019999999999998</v>
      </c>
      <c r="BA78" s="493">
        <f t="shared" si="107"/>
        <v>0.34199999999999997</v>
      </c>
      <c r="BB78" s="493">
        <f t="shared" si="107"/>
        <v>0.34599999999999997</v>
      </c>
      <c r="BC78" s="493">
        <f t="shared" si="107"/>
        <v>0.30880000000000002</v>
      </c>
      <c r="BD78" s="493">
        <f t="shared" si="107"/>
        <v>0.32050000000000001</v>
      </c>
      <c r="BE78" s="493">
        <f t="shared" si="107"/>
        <v>0.34329999999999999</v>
      </c>
      <c r="BF78" s="493">
        <f t="shared" si="107"/>
        <v>0.33320000000000005</v>
      </c>
      <c r="BG78" s="493">
        <f t="shared" si="107"/>
        <v>0.34310000000000002</v>
      </c>
      <c r="BH78" s="493">
        <f t="shared" si="107"/>
        <v>0.33999999999999997</v>
      </c>
      <c r="BI78" s="493">
        <f t="shared" si="107"/>
        <v>0.42879999999999996</v>
      </c>
      <c r="BJ78" s="493">
        <f t="shared" si="107"/>
        <v>0.43780000000000002</v>
      </c>
      <c r="BK78" s="493">
        <f t="shared" si="107"/>
        <v>0.434</v>
      </c>
      <c r="BL78" s="493">
        <f t="shared" si="107"/>
        <v>0.41539999999999999</v>
      </c>
      <c r="BM78" s="493">
        <f t="shared" si="107"/>
        <v>0.41699999999999998</v>
      </c>
      <c r="BN78" s="493">
        <f t="shared" si="107"/>
        <v>0.4209</v>
      </c>
      <c r="BO78" s="493">
        <f t="shared" si="107"/>
        <v>0.436</v>
      </c>
      <c r="BQ78" s="546">
        <f>SUM(BQ61, -BQ67)</f>
        <v>7.5600000000000001E-2</v>
      </c>
      <c r="BR78" s="437">
        <f>SUM(BR61, -BR66)</f>
        <v>7.4099999999999999E-2</v>
      </c>
      <c r="BS78" s="556">
        <f>SUM(BS62, -BS67)</f>
        <v>6.8500000000000005E-2</v>
      </c>
      <c r="BT78" s="546">
        <f>SUM(BT61, -BT67)</f>
        <v>8.1799999999999998E-2</v>
      </c>
      <c r="BU78" s="437">
        <f>SUM(BU62, -BU67)</f>
        <v>7.0699999999999999E-2</v>
      </c>
      <c r="BV78" s="556">
        <f>SUM(BV60, -BV66)</f>
        <v>5.4500000000000007E-2</v>
      </c>
      <c r="BW78" s="553">
        <f>SUM(BW61, -BW67)</f>
        <v>5.8999999999999997E-2</v>
      </c>
      <c r="BX78" s="557">
        <f t="shared" ref="BX78:CG78" si="108">SUM(BX62, -BX67)</f>
        <v>6.54E-2</v>
      </c>
      <c r="BY78" s="614">
        <f t="shared" si="108"/>
        <v>7.8100000000000003E-2</v>
      </c>
      <c r="BZ78" s="546">
        <f t="shared" si="108"/>
        <v>0.1</v>
      </c>
      <c r="CA78" s="592">
        <f t="shared" si="108"/>
        <v>0.14940000000000001</v>
      </c>
      <c r="CB78" s="619">
        <f t="shared" si="108"/>
        <v>0.14199999999999999</v>
      </c>
      <c r="CC78" s="557">
        <f t="shared" si="108"/>
        <v>0.15839999999999999</v>
      </c>
      <c r="CD78" s="602">
        <f t="shared" si="108"/>
        <v>0.16589999999999999</v>
      </c>
      <c r="CE78" s="630">
        <f t="shared" si="108"/>
        <v>0.18579999999999999</v>
      </c>
      <c r="CF78" s="777">
        <f t="shared" si="108"/>
        <v>0.1671</v>
      </c>
      <c r="CG78" s="493">
        <f t="shared" si="108"/>
        <v>0.16010000000000002</v>
      </c>
      <c r="CH78" s="551">
        <f t="shared" ref="CH78:CR78" si="109">SUM(CH60, -CH66)</f>
        <v>0.17130000000000001</v>
      </c>
      <c r="CI78" s="546">
        <f t="shared" si="109"/>
        <v>0.17109999999999997</v>
      </c>
      <c r="CJ78" s="437">
        <f t="shared" si="109"/>
        <v>0.1515</v>
      </c>
      <c r="CK78" s="551">
        <f t="shared" si="109"/>
        <v>0.18240000000000001</v>
      </c>
      <c r="CL78" s="557">
        <f t="shared" si="109"/>
        <v>0.17699999999999999</v>
      </c>
      <c r="CM78" s="437">
        <f t="shared" si="109"/>
        <v>0.1547</v>
      </c>
      <c r="CN78" s="551">
        <f t="shared" si="109"/>
        <v>0.1429</v>
      </c>
      <c r="CO78" s="546">
        <f t="shared" si="109"/>
        <v>0.1386</v>
      </c>
      <c r="CP78" s="437">
        <f t="shared" si="109"/>
        <v>0.14180000000000001</v>
      </c>
      <c r="CQ78" s="551">
        <f t="shared" si="109"/>
        <v>0.1205</v>
      </c>
      <c r="CR78" s="546">
        <f t="shared" si="109"/>
        <v>0.17760000000000001</v>
      </c>
      <c r="CS78" s="592">
        <f t="shared" ref="CS78:CY78" si="110">SUM(CS62, -CS67)</f>
        <v>0.1847</v>
      </c>
      <c r="CT78" s="619">
        <f t="shared" si="110"/>
        <v>0.17270000000000002</v>
      </c>
      <c r="CU78" s="546">
        <f t="shared" si="110"/>
        <v>0.1676</v>
      </c>
      <c r="CV78" s="592">
        <f t="shared" si="110"/>
        <v>0.16740000000000002</v>
      </c>
      <c r="CW78" s="630">
        <f t="shared" si="110"/>
        <v>0.19159999999999999</v>
      </c>
      <c r="CX78" s="546">
        <f t="shared" si="110"/>
        <v>0.19450000000000001</v>
      </c>
      <c r="CY78" s="592">
        <f t="shared" si="110"/>
        <v>0.19429999999999997</v>
      </c>
      <c r="CZ78" s="630">
        <f>SUM(CZ61, -CZ67)</f>
        <v>0.2044</v>
      </c>
      <c r="DA78" s="557">
        <f>SUM(DA61, -DA67)</f>
        <v>0.19389999999999999</v>
      </c>
      <c r="DB78" s="602">
        <f>SUM(DB61, -DB67)</f>
        <v>0.21510000000000001</v>
      </c>
      <c r="DC78" s="619">
        <f>SUM(DC62, -DC67)</f>
        <v>0.25470000000000004</v>
      </c>
      <c r="DD78" s="546">
        <f>SUM(DD60, -DD66)</f>
        <v>0.29070000000000001</v>
      </c>
      <c r="DE78" s="592">
        <f>SUM(DE60, -DE66)</f>
        <v>0.27539999999999998</v>
      </c>
      <c r="DF78" s="619">
        <f>SUM(DF62, -DF67)</f>
        <v>0.30399999999999999</v>
      </c>
      <c r="DG78" s="775">
        <f>SUM(DG60, -DG66)</f>
        <v>0.30520000000000003</v>
      </c>
      <c r="DH78" s="495">
        <f>SUM(DH60, -DH66)</f>
        <v>0.29530000000000001</v>
      </c>
      <c r="DI78" s="630">
        <f>SUM(DI60, -DI66)</f>
        <v>0.33289999999999997</v>
      </c>
      <c r="DJ78" s="642">
        <f>SUM(DJ60, -DJ66)</f>
        <v>0.33730000000000004</v>
      </c>
      <c r="DK78" s="493">
        <f>SUM(DK60, -DK66)</f>
        <v>0.33950000000000002</v>
      </c>
      <c r="DL78" s="493">
        <f>SUM(DL60, -DL66)</f>
        <v>0.3891</v>
      </c>
      <c r="DM78" s="417">
        <f>SUM(DM60, -DM65)</f>
        <v>0</v>
      </c>
      <c r="DN78" s="417">
        <f>SUM(DN61, -DN67)</f>
        <v>0</v>
      </c>
      <c r="DO78" s="417">
        <f>SUM(DO61, -DO67)</f>
        <v>0</v>
      </c>
      <c r="DP78" s="417">
        <f>SUM(DP61, -DP67)</f>
        <v>0</v>
      </c>
      <c r="DQ78" s="417">
        <f>SUM(DQ60, -DQ66)</f>
        <v>0</v>
      </c>
      <c r="DR78" s="830">
        <f>SUM(DR60, -DR66)</f>
        <v>0.31190000000000001</v>
      </c>
      <c r="DS78" s="838">
        <f>SUM(DS60, -DS65)</f>
        <v>0</v>
      </c>
      <c r="DT78" s="417">
        <f>SUM(DT61, -DT67)</f>
        <v>0</v>
      </c>
      <c r="DU78" s="551">
        <f>SUM(DU62, -DU67)</f>
        <v>0.37360000000000004</v>
      </c>
      <c r="DV78" s="602">
        <f>SUM(DV60, -DV66)</f>
        <v>0.376</v>
      </c>
      <c r="DW78" s="437">
        <f>SUM(DW62, -DW67)</f>
        <v>0.39180000000000004</v>
      </c>
      <c r="DX78" s="493">
        <f>SUM(DX60, -DX66)</f>
        <v>0.40900000000000003</v>
      </c>
      <c r="DY78" s="417">
        <f>SUM(DY60, -DY65)</f>
        <v>0</v>
      </c>
      <c r="DZ78" s="417">
        <f>SUM(DZ61, -DZ67)</f>
        <v>0</v>
      </c>
      <c r="EA78" s="417">
        <f>SUM(EA61, -EA67)</f>
        <v>0</v>
      </c>
      <c r="EB78" s="417">
        <f>SUM(EB61, -EB67)</f>
        <v>0</v>
      </c>
      <c r="EC78" s="417">
        <f>SUM(EC60, -EC66)</f>
        <v>0</v>
      </c>
      <c r="ED78" s="417">
        <f>SUM(ED61, -ED67)</f>
        <v>0</v>
      </c>
      <c r="EG78" s="417">
        <f>SUM(EG60, -EG65)</f>
        <v>0</v>
      </c>
      <c r="EH78" s="417">
        <f>SUM(EH61, -EH67)</f>
        <v>0</v>
      </c>
      <c r="EI78" s="417">
        <f>SUM(EI61, -EI67)</f>
        <v>0</v>
      </c>
      <c r="EJ78" s="417">
        <f>SUM(EJ61, -EJ67)</f>
        <v>0</v>
      </c>
      <c r="EK78" s="417">
        <f>SUM(EK60, -EK66)</f>
        <v>0</v>
      </c>
      <c r="EL78" s="417">
        <f>SUM(EL61, -EL67)</f>
        <v>0</v>
      </c>
      <c r="EM78" s="417">
        <f>SUM(EM60, -EM65)</f>
        <v>0</v>
      </c>
      <c r="EN78" s="417">
        <f>SUM(EN61, -EN67)</f>
        <v>0</v>
      </c>
      <c r="EO78" s="417">
        <f>SUM(EO61, -EO67)</f>
        <v>0</v>
      </c>
      <c r="EP78" s="417">
        <f>SUM(EP61, -EP67)</f>
        <v>0</v>
      </c>
      <c r="EQ78" s="417">
        <f>SUM(EQ60, -EQ66)</f>
        <v>0</v>
      </c>
      <c r="ER78" s="417">
        <f>SUM(ER61, -ER67)</f>
        <v>0</v>
      </c>
      <c r="ES78" s="417">
        <f>SUM(ES60, -ES65)</f>
        <v>0</v>
      </c>
      <c r="ET78" s="417">
        <f>SUM(ET61, -ET67)</f>
        <v>0</v>
      </c>
      <c r="EU78" s="417">
        <f>SUM(EU61, -EU67)</f>
        <v>0</v>
      </c>
      <c r="EV78" s="417">
        <f>SUM(EV61, -EV67)</f>
        <v>0</v>
      </c>
      <c r="EW78" s="417">
        <f>SUM(EW60, -EW66)</f>
        <v>0</v>
      </c>
      <c r="EX78" s="417">
        <f>SUM(EX61, -EX67)</f>
        <v>0</v>
      </c>
      <c r="EY78" s="417">
        <f>SUM(EY60, -EY65)</f>
        <v>0</v>
      </c>
      <c r="EZ78" s="417">
        <f>SUM(EZ61, -EZ67)</f>
        <v>0</v>
      </c>
      <c r="FA78" s="417">
        <f>SUM(FA61, -FA67)</f>
        <v>0</v>
      </c>
      <c r="FB78" s="417">
        <f>SUM(FB61, -FB67)</f>
        <v>0</v>
      </c>
      <c r="FC78" s="417">
        <f>SUM(FC60, -FC66)</f>
        <v>0</v>
      </c>
      <c r="FD78" s="417">
        <f>SUM(FD61, -FD67)</f>
        <v>0</v>
      </c>
      <c r="FE78" s="417">
        <f>SUM(FE60, -FE65)</f>
        <v>0</v>
      </c>
      <c r="FF78" s="417">
        <f>SUM(FF61, -FF67)</f>
        <v>0</v>
      </c>
      <c r="FG78" s="417">
        <f>SUM(FG61, -FG67)</f>
        <v>0</v>
      </c>
      <c r="FH78" s="417">
        <f>SUM(FH61, -FH67)</f>
        <v>0</v>
      </c>
      <c r="FI78" s="417">
        <f>SUM(FI60, -FI66)</f>
        <v>0</v>
      </c>
      <c r="FJ78" s="417">
        <f>SUM(FJ61, -FJ67)</f>
        <v>0</v>
      </c>
      <c r="FK78" s="417">
        <f>SUM(FK60, -FK65)</f>
        <v>0</v>
      </c>
      <c r="FL78" s="417">
        <f>SUM(FL61, -FL67)</f>
        <v>0</v>
      </c>
      <c r="FM78" s="417">
        <f>SUM(FM61, -FM67)</f>
        <v>0</v>
      </c>
      <c r="FN78" s="417">
        <f>SUM(FN61, -FN67)</f>
        <v>0</v>
      </c>
      <c r="FO78" s="417">
        <f>SUM(FO60, -FO66)</f>
        <v>0</v>
      </c>
      <c r="FP78" s="417">
        <f>SUM(FP61, -FP67)</f>
        <v>0</v>
      </c>
      <c r="FQ78" s="417">
        <f>SUM(FQ60, -FQ65)</f>
        <v>0</v>
      </c>
      <c r="FR78" s="417">
        <f>SUM(FR61, -FR67)</f>
        <v>0</v>
      </c>
      <c r="FS78" s="417">
        <f>SUM(FS61, -FS67)</f>
        <v>0</v>
      </c>
      <c r="FT78" s="417">
        <f>SUM(FT61, -FT67)</f>
        <v>0</v>
      </c>
      <c r="FU78" s="417">
        <f>SUM(FU60, -FU66)</f>
        <v>0</v>
      </c>
      <c r="FV78" s="417">
        <f>SUM(FV61, -FV67)</f>
        <v>0</v>
      </c>
      <c r="FW78" s="417">
        <f>SUM(FW60, -FW65)</f>
        <v>0</v>
      </c>
      <c r="FX78" s="417">
        <f>SUM(FX61, -FX67)</f>
        <v>0</v>
      </c>
      <c r="FY78" s="417">
        <f>SUM(FY61, -FY67)</f>
        <v>0</v>
      </c>
      <c r="FZ78" s="417">
        <f>SUM(FZ61, -FZ67)</f>
        <v>0</v>
      </c>
      <c r="GA78" s="417">
        <f>SUM(GA60, -GA66)</f>
        <v>0</v>
      </c>
      <c r="GB78" s="417">
        <f>SUM(GB61, -GB67)</f>
        <v>0</v>
      </c>
      <c r="GC78" s="417">
        <f>SUM(GC60, -GC65)</f>
        <v>0</v>
      </c>
      <c r="GD78" s="417">
        <f>SUM(GD61, -GD67)</f>
        <v>0</v>
      </c>
      <c r="GE78" s="417">
        <f>SUM(GE61, -GE67)</f>
        <v>0</v>
      </c>
      <c r="GF78" s="417">
        <f>SUM(GF61, -GF67)</f>
        <v>0</v>
      </c>
      <c r="GG78" s="417">
        <f>SUM(GG60, -GG66)</f>
        <v>0</v>
      </c>
      <c r="GH78" s="417">
        <f>SUM(GH61, -GH67)</f>
        <v>0</v>
      </c>
      <c r="GI78" s="417">
        <f>SUM(GI60, -GI65)</f>
        <v>0</v>
      </c>
      <c r="GJ78" s="417">
        <f>SUM(GJ61, -GJ67)</f>
        <v>0</v>
      </c>
      <c r="GK78" s="417">
        <f>SUM(GK61, -GK67)</f>
        <v>0</v>
      </c>
      <c r="GL78" s="417">
        <f>SUM(GL61, -GL67)</f>
        <v>0</v>
      </c>
      <c r="GM78" s="417">
        <f>SUM(GM60, -GM66)</f>
        <v>0</v>
      </c>
      <c r="GN78" s="417">
        <f>SUM(GN61, -GN67)</f>
        <v>0</v>
      </c>
      <c r="GO78" s="417">
        <f>SUM(GO60, -GO65)</f>
        <v>0</v>
      </c>
      <c r="GP78" s="417">
        <f>SUM(GP61, -GP67)</f>
        <v>0</v>
      </c>
      <c r="GQ78" s="417">
        <f>SUM(GQ61, -GQ67)</f>
        <v>0</v>
      </c>
      <c r="GR78" s="417">
        <f>SUM(GR61, -GR67)</f>
        <v>0</v>
      </c>
      <c r="GS78" s="417">
        <f>SUM(GS60, -GS66)</f>
        <v>0</v>
      </c>
      <c r="GT78" s="417">
        <f>SUM(GT61, -GT67)</f>
        <v>0</v>
      </c>
      <c r="GU78" s="417">
        <f>SUM(GU61, -GU67)</f>
        <v>0</v>
      </c>
      <c r="GV78" s="417">
        <f>SUM(GV60, -GV66)</f>
        <v>0</v>
      </c>
      <c r="GW78" s="417">
        <f>SUM(GW61, -GW67)</f>
        <v>0</v>
      </c>
      <c r="GY78" s="417">
        <f>SUM(GY60, -GY65)</f>
        <v>0</v>
      </c>
      <c r="GZ78" s="417">
        <f>SUM(GZ61, -GZ67)</f>
        <v>0</v>
      </c>
      <c r="HA78" s="417">
        <f>SUM(HA61, -HA67)</f>
        <v>0</v>
      </c>
      <c r="HB78" s="417">
        <f>SUM(HB61, -HB67)</f>
        <v>0</v>
      </c>
      <c r="HC78" s="417">
        <f>SUM(HC60, -HC66)</f>
        <v>0</v>
      </c>
      <c r="HD78" s="417">
        <f>SUM(HD61, -HD67)</f>
        <v>0</v>
      </c>
      <c r="HE78" s="417">
        <f>SUM(HE60, -HE65)</f>
        <v>0</v>
      </c>
      <c r="HF78" s="417">
        <f>SUM(HF61, -HF67)</f>
        <v>0</v>
      </c>
      <c r="HG78" s="417">
        <f>SUM(HG61, -HG67)</f>
        <v>0</v>
      </c>
      <c r="HH78" s="417">
        <f>SUM(HH61, -HH67)</f>
        <v>0</v>
      </c>
      <c r="HI78" s="417">
        <f>SUM(HI60, -HI66)</f>
        <v>0</v>
      </c>
      <c r="HJ78" s="417">
        <f>SUM(HJ61, -HJ67)</f>
        <v>0</v>
      </c>
      <c r="HK78" s="417">
        <f>SUM(HK60, -HK65)</f>
        <v>0</v>
      </c>
      <c r="HL78" s="417">
        <f>SUM(HL61, -HL67)</f>
        <v>0</v>
      </c>
      <c r="HM78" s="417">
        <f>SUM(HM61, -HM67)</f>
        <v>0</v>
      </c>
      <c r="HN78" s="417">
        <f>SUM(HN61, -HN67)</f>
        <v>0</v>
      </c>
      <c r="HO78" s="417">
        <f>SUM(HO60, -HO66)</f>
        <v>0</v>
      </c>
      <c r="HP78" s="417">
        <f>SUM(HP61, -HP67)</f>
        <v>0</v>
      </c>
      <c r="HQ78" s="417">
        <f>SUM(HQ60, -HQ65)</f>
        <v>0</v>
      </c>
      <c r="HR78" s="417">
        <f>SUM(HR61, -HR67)</f>
        <v>0</v>
      </c>
      <c r="HS78" s="417">
        <f>SUM(HS61, -HS67)</f>
        <v>0</v>
      </c>
      <c r="HT78" s="417">
        <f>SUM(HT61, -HT67)</f>
        <v>0</v>
      </c>
      <c r="HU78" s="417">
        <f>SUM(HU60, -HU66)</f>
        <v>0</v>
      </c>
      <c r="HV78" s="417">
        <f>SUM(HV61, -HV67)</f>
        <v>0</v>
      </c>
      <c r="HW78" s="417">
        <f>SUM(HW60, -HW65)</f>
        <v>0</v>
      </c>
      <c r="HX78" s="417">
        <f>SUM(HX61, -HX67)</f>
        <v>0</v>
      </c>
      <c r="HY78" s="417">
        <f>SUM(HY61, -HY67)</f>
        <v>0</v>
      </c>
      <c r="HZ78" s="417">
        <f>SUM(HZ61, -HZ67)</f>
        <v>0</v>
      </c>
      <c r="IA78" s="417">
        <f>SUM(IA60, -IA66)</f>
        <v>0</v>
      </c>
      <c r="IB78" s="417">
        <f>SUM(IB61, -IB67)</f>
        <v>0</v>
      </c>
      <c r="IC78" s="417">
        <f>SUM(IC60, -IC65)</f>
        <v>0</v>
      </c>
      <c r="ID78" s="417">
        <f>SUM(ID61, -ID67)</f>
        <v>0</v>
      </c>
      <c r="IE78" s="417">
        <f>SUM(IE61, -IE67)</f>
        <v>0</v>
      </c>
      <c r="IF78" s="417">
        <f>SUM(IF61, -IF67)</f>
        <v>0</v>
      </c>
      <c r="IG78" s="417">
        <f>SUM(IG60, -IG66)</f>
        <v>0</v>
      </c>
      <c r="IH78" s="417">
        <f>SUM(IH61, -IH67)</f>
        <v>0</v>
      </c>
      <c r="II78" s="417">
        <f>SUM(II60, -II65)</f>
        <v>0</v>
      </c>
      <c r="IJ78" s="417">
        <f>SUM(IJ61, -IJ67)</f>
        <v>0</v>
      </c>
      <c r="IK78" s="417">
        <f>SUM(IK61, -IK67)</f>
        <v>0</v>
      </c>
      <c r="IL78" s="417">
        <f>SUM(IL61, -IL67)</f>
        <v>0</v>
      </c>
      <c r="IM78" s="417">
        <f>SUM(IM60, -IM66)</f>
        <v>0</v>
      </c>
      <c r="IN78" s="417">
        <f>SUM(IN61, -IN67)</f>
        <v>0</v>
      </c>
      <c r="IO78" s="417">
        <f>SUM(IO60, -IO65)</f>
        <v>0</v>
      </c>
      <c r="IP78" s="417">
        <f>SUM(IP61, -IP67)</f>
        <v>0</v>
      </c>
      <c r="IQ78" s="417">
        <f>SUM(IQ61, -IQ67)</f>
        <v>0</v>
      </c>
      <c r="IR78" s="417">
        <f>SUM(IR61, -IR67)</f>
        <v>0</v>
      </c>
      <c r="IS78" s="417">
        <f>SUM(IS60, -IS66)</f>
        <v>0</v>
      </c>
      <c r="IT78" s="417">
        <f>SUM(IT61, -IT67)</f>
        <v>0</v>
      </c>
      <c r="IU78" s="417">
        <f>SUM(IU60, -IU65)</f>
        <v>0</v>
      </c>
      <c r="IV78" s="417">
        <f>SUM(IV61, -IV67)</f>
        <v>0</v>
      </c>
      <c r="IW78" s="417">
        <f>SUM(IW61, -IW67)</f>
        <v>0</v>
      </c>
      <c r="IX78" s="417">
        <f>SUM(IX61, -IX67)</f>
        <v>0</v>
      </c>
      <c r="IY78" s="417">
        <f>SUM(IY60, -IY66)</f>
        <v>0</v>
      </c>
      <c r="IZ78" s="417">
        <f>SUM(IZ61, -IZ67)</f>
        <v>0</v>
      </c>
      <c r="JA78" s="417">
        <f>SUM(JA60, -JA65)</f>
        <v>0</v>
      </c>
      <c r="JB78" s="417">
        <f>SUM(JB61, -JB67)</f>
        <v>0</v>
      </c>
      <c r="JC78" s="417">
        <f>SUM(JC61, -JC67)</f>
        <v>0</v>
      </c>
      <c r="JD78" s="417">
        <f>SUM(JD61, -JD67)</f>
        <v>0</v>
      </c>
      <c r="JE78" s="417">
        <f>SUM(JE60, -JE66)</f>
        <v>0</v>
      </c>
      <c r="JF78" s="417">
        <f>SUM(JF61, -JF67)</f>
        <v>0</v>
      </c>
      <c r="JG78" s="417">
        <f>SUM(JG60, -JG65)</f>
        <v>0</v>
      </c>
      <c r="JH78" s="417">
        <f>SUM(JH61, -JH67)</f>
        <v>0</v>
      </c>
      <c r="JI78" s="417">
        <f>SUM(JI61, -JI67)</f>
        <v>0</v>
      </c>
      <c r="JJ78" s="417">
        <f>SUM(JJ61, -JJ67)</f>
        <v>0</v>
      </c>
      <c r="JK78" s="417">
        <f>SUM(JK60, -JK66)</f>
        <v>0</v>
      </c>
      <c r="JL78" s="417">
        <f>SUM(JL61, -JL67)</f>
        <v>0</v>
      </c>
      <c r="JM78" s="417">
        <f>SUM(JM61, -JM67)</f>
        <v>0</v>
      </c>
      <c r="JN78" s="417">
        <f>SUM(JN60, -JN66)</f>
        <v>0</v>
      </c>
      <c r="JO78" s="417">
        <f>SUM(JO61, -JO67)</f>
        <v>0</v>
      </c>
    </row>
    <row r="79" spans="1:275" ht="15.75" thickBot="1" x14ac:dyDescent="0.3">
      <c r="B79" s="453" t="s">
        <v>153</v>
      </c>
      <c r="C79" s="451" t="s">
        <v>44</v>
      </c>
      <c r="D79" s="445" t="s">
        <v>138</v>
      </c>
      <c r="E79" s="451" t="s">
        <v>140</v>
      </c>
      <c r="F79" s="453" t="s">
        <v>141</v>
      </c>
      <c r="G79" s="445" t="s">
        <v>42</v>
      </c>
      <c r="H79" s="451" t="s">
        <v>44</v>
      </c>
      <c r="I79" s="453" t="s">
        <v>153</v>
      </c>
      <c r="J79" s="451" t="s">
        <v>44</v>
      </c>
      <c r="K79" s="445" t="s">
        <v>138</v>
      </c>
      <c r="L79" s="451" t="s">
        <v>140</v>
      </c>
      <c r="M79" s="453" t="s">
        <v>157</v>
      </c>
      <c r="N79" s="445" t="s">
        <v>42</v>
      </c>
      <c r="O79" s="451" t="s">
        <v>44</v>
      </c>
      <c r="P79" s="453" t="s">
        <v>153</v>
      </c>
      <c r="Q79" s="445" t="s">
        <v>42</v>
      </c>
      <c r="R79" s="453" t="s">
        <v>153</v>
      </c>
      <c r="S79" s="445" t="s">
        <v>42</v>
      </c>
      <c r="T79" s="453" t="s">
        <v>141</v>
      </c>
      <c r="U79" s="453" t="s">
        <v>153</v>
      </c>
      <c r="V79" s="453" t="s">
        <v>153</v>
      </c>
      <c r="W79" s="453" t="s">
        <v>157</v>
      </c>
      <c r="X79" s="453" t="s">
        <v>146</v>
      </c>
      <c r="Y79" s="453" t="s">
        <v>153</v>
      </c>
      <c r="Z79" s="453" t="s">
        <v>146</v>
      </c>
      <c r="AA79" s="453" t="s">
        <v>146</v>
      </c>
      <c r="AB79" s="453" t="s">
        <v>153</v>
      </c>
      <c r="AC79" s="453" t="s">
        <v>153</v>
      </c>
      <c r="AD79" s="453" t="s">
        <v>141</v>
      </c>
      <c r="AE79" s="453" t="s">
        <v>153</v>
      </c>
      <c r="AF79" s="453" t="s">
        <v>153</v>
      </c>
      <c r="AG79" s="453" t="s">
        <v>153</v>
      </c>
      <c r="AH79" s="453" t="s">
        <v>153</v>
      </c>
      <c r="AI79" s="453" t="s">
        <v>157</v>
      </c>
      <c r="AJ79" s="453" t="s">
        <v>141</v>
      </c>
      <c r="AK79" s="453" t="s">
        <v>153</v>
      </c>
      <c r="AL79" s="453" t="s">
        <v>153</v>
      </c>
      <c r="AM79" s="453" t="s">
        <v>150</v>
      </c>
      <c r="AN79" s="453" t="s">
        <v>150</v>
      </c>
      <c r="AO79" s="453" t="s">
        <v>150</v>
      </c>
      <c r="AP79" s="453" t="s">
        <v>150</v>
      </c>
      <c r="AQ79" s="453" t="s">
        <v>150</v>
      </c>
      <c r="AR79" s="453" t="s">
        <v>150</v>
      </c>
      <c r="AS79" s="453" t="s">
        <v>150</v>
      </c>
      <c r="AT79" s="453" t="s">
        <v>150</v>
      </c>
      <c r="AU79" s="453" t="s">
        <v>150</v>
      </c>
      <c r="AV79" s="453" t="s">
        <v>153</v>
      </c>
      <c r="AW79" s="453" t="s">
        <v>153</v>
      </c>
      <c r="AX79" s="453" t="s">
        <v>150</v>
      </c>
      <c r="AY79" s="453" t="s">
        <v>150</v>
      </c>
      <c r="AZ79" s="453" t="s">
        <v>146</v>
      </c>
      <c r="BA79" s="451" t="s">
        <v>44</v>
      </c>
      <c r="BB79" s="451" t="s">
        <v>44</v>
      </c>
      <c r="BC79" s="453" t="s">
        <v>146</v>
      </c>
      <c r="BD79" s="453" t="s">
        <v>150</v>
      </c>
      <c r="BE79" s="453" t="s">
        <v>150</v>
      </c>
      <c r="BF79" s="453" t="s">
        <v>150</v>
      </c>
      <c r="BG79" s="453" t="s">
        <v>150</v>
      </c>
      <c r="BH79" s="453" t="s">
        <v>146</v>
      </c>
      <c r="BI79" s="453" t="s">
        <v>150</v>
      </c>
      <c r="BJ79" s="451" t="s">
        <v>156</v>
      </c>
      <c r="BK79" s="453" t="s">
        <v>150</v>
      </c>
      <c r="BL79" s="453" t="s">
        <v>150</v>
      </c>
      <c r="BM79" s="453" t="s">
        <v>150</v>
      </c>
      <c r="BN79" s="453" t="s">
        <v>150</v>
      </c>
      <c r="BO79" s="453" t="s">
        <v>150</v>
      </c>
      <c r="BQ79" s="548" t="s">
        <v>142</v>
      </c>
      <c r="BR79" s="456" t="s">
        <v>151</v>
      </c>
      <c r="BS79" s="550" t="s">
        <v>151</v>
      </c>
      <c r="BT79" s="544" t="s">
        <v>140</v>
      </c>
      <c r="BU79" s="441" t="s">
        <v>137</v>
      </c>
      <c r="BV79" s="545" t="s">
        <v>153</v>
      </c>
      <c r="BW79" s="552" t="s">
        <v>153</v>
      </c>
      <c r="BX79" s="554" t="s">
        <v>149</v>
      </c>
      <c r="BY79" s="606" t="s">
        <v>166</v>
      </c>
      <c r="BZ79" s="562" t="s">
        <v>140</v>
      </c>
      <c r="CA79" s="598" t="s">
        <v>149</v>
      </c>
      <c r="CB79" s="622" t="s">
        <v>149</v>
      </c>
      <c r="CC79" s="554" t="s">
        <v>149</v>
      </c>
      <c r="CD79" s="598" t="s">
        <v>149</v>
      </c>
      <c r="CE79" s="625" t="s">
        <v>140</v>
      </c>
      <c r="CF79" s="778" t="s">
        <v>147</v>
      </c>
      <c r="CG79" s="441" t="s">
        <v>143</v>
      </c>
      <c r="CH79" s="558" t="s">
        <v>143</v>
      </c>
      <c r="CI79" s="559" t="s">
        <v>148</v>
      </c>
      <c r="CJ79" s="441" t="s">
        <v>143</v>
      </c>
      <c r="CK79" s="558" t="s">
        <v>145</v>
      </c>
      <c r="CL79" s="559" t="s">
        <v>166</v>
      </c>
      <c r="CM79" s="438" t="s">
        <v>140</v>
      </c>
      <c r="CN79" s="558" t="s">
        <v>147</v>
      </c>
      <c r="CO79" s="555" t="s">
        <v>147</v>
      </c>
      <c r="CP79" s="441" t="s">
        <v>143</v>
      </c>
      <c r="CQ79" s="558" t="s">
        <v>143</v>
      </c>
      <c r="CR79" s="562" t="s">
        <v>140</v>
      </c>
      <c r="CS79" s="593" t="s">
        <v>44</v>
      </c>
      <c r="CT79" s="620" t="s">
        <v>44</v>
      </c>
      <c r="CU79" s="571" t="s">
        <v>44</v>
      </c>
      <c r="CV79" s="593" t="s">
        <v>44</v>
      </c>
      <c r="CW79" s="625" t="s">
        <v>140</v>
      </c>
      <c r="CX79" s="555" t="s">
        <v>147</v>
      </c>
      <c r="CY79" s="591" t="s">
        <v>147</v>
      </c>
      <c r="CZ79" s="621" t="s">
        <v>166</v>
      </c>
      <c r="DA79" s="559" t="s">
        <v>166</v>
      </c>
      <c r="DB79" s="594" t="s">
        <v>166</v>
      </c>
      <c r="DC79" s="623" t="s">
        <v>147</v>
      </c>
      <c r="DD79" s="559" t="s">
        <v>166</v>
      </c>
      <c r="DE79" s="591" t="s">
        <v>146</v>
      </c>
      <c r="DF79" s="623" t="s">
        <v>147</v>
      </c>
      <c r="DG79" s="774" t="s">
        <v>166</v>
      </c>
      <c r="DH79" s="458" t="s">
        <v>46</v>
      </c>
      <c r="DI79" s="620" t="s">
        <v>45</v>
      </c>
      <c r="DJ79" s="632" t="s">
        <v>45</v>
      </c>
      <c r="DK79" s="458" t="s">
        <v>45</v>
      </c>
      <c r="DL79" s="489" t="s">
        <v>166</v>
      </c>
      <c r="DM79" s="224"/>
      <c r="DN79" s="224"/>
      <c r="DO79" s="224"/>
      <c r="DP79" s="224"/>
      <c r="DQ79" s="224"/>
      <c r="DR79" s="656" t="s">
        <v>45</v>
      </c>
      <c r="DS79" s="837"/>
      <c r="DT79" s="224"/>
      <c r="DU79" s="570" t="s">
        <v>46</v>
      </c>
      <c r="DV79" s="594" t="s">
        <v>166</v>
      </c>
      <c r="DW79" s="458" t="s">
        <v>46</v>
      </c>
      <c r="DX79" s="489" t="s">
        <v>166</v>
      </c>
      <c r="DY79" s="224"/>
      <c r="DZ79" s="224"/>
      <c r="EA79" s="224"/>
      <c r="EB79" s="224"/>
      <c r="EC79" s="224"/>
      <c r="ED79" s="224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  <c r="ET79" s="224"/>
      <c r="EU79" s="224"/>
      <c r="EV79" s="224"/>
      <c r="EW79" s="224"/>
      <c r="EX79" s="224"/>
      <c r="EY79" s="224"/>
      <c r="EZ79" s="224"/>
      <c r="FA79" s="224"/>
      <c r="FB79" s="224"/>
      <c r="FC79" s="224"/>
      <c r="FD79" s="224"/>
      <c r="FE79" s="224"/>
      <c r="FF79" s="224"/>
      <c r="FG79" s="224"/>
      <c r="FH79" s="224"/>
      <c r="FI79" s="224"/>
      <c r="FJ79" s="224"/>
      <c r="FK79" s="224"/>
      <c r="FL79" s="224"/>
      <c r="FM79" s="224"/>
      <c r="FN79" s="224"/>
      <c r="FO79" s="224"/>
      <c r="FP79" s="224"/>
      <c r="FQ79" s="224"/>
      <c r="FR79" s="224"/>
      <c r="FS79" s="224"/>
      <c r="FT79" s="224"/>
      <c r="FU79" s="224"/>
      <c r="FV79" s="224"/>
      <c r="FW79" s="224"/>
      <c r="FX79" s="224"/>
      <c r="FY79" s="224"/>
      <c r="FZ79" s="224"/>
      <c r="GA79" s="224"/>
      <c r="GB79" s="224"/>
      <c r="GC79" s="224"/>
      <c r="GD79" s="224"/>
      <c r="GE79" s="224"/>
      <c r="GF79" s="224"/>
      <c r="GG79" s="224"/>
      <c r="GH79" s="224"/>
      <c r="GI79" s="224"/>
      <c r="GJ79" s="224"/>
      <c r="GK79" s="224"/>
      <c r="GL79" s="224"/>
      <c r="GM79" s="224"/>
      <c r="GN79" s="224"/>
      <c r="GO79" s="224"/>
      <c r="GP79" s="224"/>
      <c r="GQ79" s="224"/>
      <c r="GR79" s="224"/>
      <c r="GS79" s="224"/>
      <c r="GT79" s="224"/>
      <c r="GU79" s="224"/>
      <c r="GV79" s="224"/>
      <c r="GW79" s="224"/>
      <c r="GY79" s="224"/>
      <c r="GZ79" s="224"/>
      <c r="HA79" s="224"/>
      <c r="HB79" s="224"/>
      <c r="HC79" s="224"/>
      <c r="HD79" s="224"/>
      <c r="HE79" s="224"/>
      <c r="HF79" s="224"/>
      <c r="HG79" s="224"/>
      <c r="HH79" s="224"/>
      <c r="HI79" s="224"/>
      <c r="HJ79" s="224"/>
      <c r="HK79" s="224"/>
      <c r="HL79" s="224"/>
      <c r="HM79" s="224"/>
      <c r="HN79" s="224"/>
      <c r="HO79" s="224"/>
      <c r="HP79" s="224"/>
      <c r="HQ79" s="224"/>
      <c r="HR79" s="224"/>
      <c r="HS79" s="224"/>
      <c r="HT79" s="224"/>
      <c r="HU79" s="224"/>
      <c r="HV79" s="224"/>
      <c r="HW79" s="224"/>
      <c r="HX79" s="224"/>
      <c r="HY79" s="224"/>
      <c r="HZ79" s="224"/>
      <c r="IA79" s="224"/>
      <c r="IB79" s="224"/>
      <c r="IC79" s="224"/>
      <c r="ID79" s="224"/>
      <c r="IE79" s="224"/>
      <c r="IF79" s="224"/>
      <c r="IG79" s="224"/>
      <c r="IH79" s="224"/>
      <c r="II79" s="224"/>
      <c r="IJ79" s="224"/>
      <c r="IK79" s="224"/>
      <c r="IL79" s="224"/>
      <c r="IM79" s="224"/>
      <c r="IN79" s="224"/>
      <c r="IO79" s="224"/>
      <c r="IP79" s="224"/>
      <c r="IQ79" s="224"/>
      <c r="IR79" s="224"/>
      <c r="IS79" s="224"/>
      <c r="IT79" s="224"/>
      <c r="IU79" s="224"/>
      <c r="IV79" s="224"/>
      <c r="IW79" s="224"/>
      <c r="IX79" s="224"/>
      <c r="IY79" s="224"/>
      <c r="IZ79" s="224"/>
      <c r="JA79" s="224"/>
      <c r="JB79" s="224"/>
      <c r="JC79" s="224"/>
      <c r="JD79" s="224"/>
      <c r="JE79" s="224"/>
      <c r="JF79" s="224"/>
      <c r="JG79" s="224"/>
      <c r="JH79" s="224"/>
      <c r="JI79" s="224"/>
      <c r="JJ79" s="224"/>
      <c r="JK79" s="224"/>
      <c r="JL79" s="224"/>
      <c r="JM79" s="224"/>
      <c r="JN79" s="224"/>
      <c r="JO79" s="224"/>
    </row>
    <row r="80" spans="1:275" ht="15.75" thickBot="1" x14ac:dyDescent="0.3">
      <c r="B80" s="417">
        <f>SUM(B60, -B64)</f>
        <v>6.9400000000000003E-2</v>
      </c>
      <c r="C80" s="768">
        <f>SUM(C61, -C66)</f>
        <v>0.10300000000000001</v>
      </c>
      <c r="D80" s="493">
        <f>SUM(D62, -D67)</f>
        <v>0.1467</v>
      </c>
      <c r="E80" s="417">
        <f>SUM(E61, -E66)</f>
        <v>0.1883</v>
      </c>
      <c r="F80" s="417">
        <f>SUM(F61, -F66)</f>
        <v>0.22849999999999998</v>
      </c>
      <c r="G80" s="437">
        <f>SUM(G62, -G67)</f>
        <v>0.14219999999999999</v>
      </c>
      <c r="H80" s="768">
        <f>SUM(H62, -H67)</f>
        <v>0.16020000000000001</v>
      </c>
      <c r="I80" s="417">
        <f>SUM(I60, -I65)</f>
        <v>0.17499999999999999</v>
      </c>
      <c r="J80" s="768">
        <v>0.1799</v>
      </c>
      <c r="K80" s="437">
        <v>0.19109999999999999</v>
      </c>
      <c r="L80" s="417">
        <v>0.20799999999999999</v>
      </c>
      <c r="M80" s="417">
        <v>0.24510000000000001</v>
      </c>
      <c r="N80" s="437">
        <v>0.25590000000000002</v>
      </c>
      <c r="O80" s="493">
        <v>0.27050000000000002</v>
      </c>
      <c r="P80" s="768">
        <v>0.2898</v>
      </c>
      <c r="Q80" s="417">
        <f>SUM(Q62, -Q67)</f>
        <v>0.29979999999999996</v>
      </c>
      <c r="R80" s="417">
        <v>0.30270000000000002</v>
      </c>
      <c r="S80" s="437">
        <v>0.2868</v>
      </c>
      <c r="T80" s="487">
        <v>0.27500000000000002</v>
      </c>
      <c r="U80" s="417">
        <v>0.28029999999999999</v>
      </c>
      <c r="V80" s="417">
        <v>0.26140000000000002</v>
      </c>
      <c r="W80" s="417">
        <v>0.25779999999999997</v>
      </c>
      <c r="X80" s="417">
        <f>SUM(X60, -X64,)</f>
        <v>0.28760000000000002</v>
      </c>
      <c r="Y80" s="417">
        <v>0.27200000000000002</v>
      </c>
      <c r="Z80" s="437">
        <v>0.32079999999999997</v>
      </c>
      <c r="AA80" s="437">
        <v>0.30609999999999998</v>
      </c>
      <c r="AB80" s="417">
        <v>0.30580000000000002</v>
      </c>
      <c r="AC80" s="417">
        <v>0.34789999999999999</v>
      </c>
      <c r="AD80" s="487">
        <v>0.33040000000000003</v>
      </c>
      <c r="AE80" s="417">
        <v>0.33119999999999999</v>
      </c>
      <c r="AF80" s="417">
        <v>0.34229999999999999</v>
      </c>
      <c r="AG80" s="417">
        <v>0.33810000000000001</v>
      </c>
      <c r="AH80" s="417">
        <v>0.37690000000000001</v>
      </c>
      <c r="AI80" s="417">
        <v>0.36549999999999999</v>
      </c>
      <c r="AJ80" s="487">
        <v>0.35680000000000001</v>
      </c>
      <c r="AK80" s="417">
        <v>0.38290000000000002</v>
      </c>
      <c r="AL80" s="437">
        <f t="shared" ref="AL80:AZ80" si="111">SUM(AL60, -AL64)</f>
        <v>0.34850000000000003</v>
      </c>
      <c r="AM80" s="437">
        <f t="shared" si="111"/>
        <v>0.31370000000000003</v>
      </c>
      <c r="AN80" s="437">
        <f t="shared" si="111"/>
        <v>0.30830000000000002</v>
      </c>
      <c r="AO80" s="437">
        <f t="shared" si="111"/>
        <v>0.32600000000000001</v>
      </c>
      <c r="AP80" s="437">
        <f t="shared" si="111"/>
        <v>0.32950000000000002</v>
      </c>
      <c r="AQ80" s="437">
        <f t="shared" si="111"/>
        <v>0.29289999999999999</v>
      </c>
      <c r="AR80" s="437">
        <f t="shared" si="111"/>
        <v>0.30970000000000003</v>
      </c>
      <c r="AS80" s="437">
        <f t="shared" si="111"/>
        <v>0.33699999999999997</v>
      </c>
      <c r="AT80" s="437">
        <f t="shared" si="111"/>
        <v>0.34870000000000001</v>
      </c>
      <c r="AU80" s="437">
        <f t="shared" si="111"/>
        <v>0.29680000000000001</v>
      </c>
      <c r="AV80" s="493">
        <f t="shared" si="111"/>
        <v>0.27</v>
      </c>
      <c r="AW80" s="493">
        <f t="shared" si="111"/>
        <v>0.27679999999999999</v>
      </c>
      <c r="AX80" s="437">
        <f t="shared" si="111"/>
        <v>0.26869999999999999</v>
      </c>
      <c r="AY80" s="437">
        <f t="shared" si="111"/>
        <v>0.2596</v>
      </c>
      <c r="AZ80" s="437">
        <f t="shared" si="111"/>
        <v>0.2742</v>
      </c>
      <c r="BA80" s="493">
        <f>SUM(BA61, -BA67)</f>
        <v>0.28320000000000001</v>
      </c>
      <c r="BB80" s="437">
        <f>SUM(BB61, -BB67)</f>
        <v>0.28149999999999997</v>
      </c>
      <c r="BC80" s="437">
        <f t="shared" ref="BC80:BI80" si="112">SUM(BC60, -BC64)</f>
        <v>0.26740000000000003</v>
      </c>
      <c r="BD80" s="437">
        <f t="shared" si="112"/>
        <v>0.29070000000000001</v>
      </c>
      <c r="BE80" s="493">
        <f t="shared" si="112"/>
        <v>0.3206</v>
      </c>
      <c r="BF80" s="437">
        <f t="shared" si="112"/>
        <v>0.32720000000000005</v>
      </c>
      <c r="BG80" s="437">
        <f t="shared" si="112"/>
        <v>0.33160000000000001</v>
      </c>
      <c r="BH80" s="437">
        <f t="shared" si="112"/>
        <v>0.32100000000000001</v>
      </c>
      <c r="BI80" s="437">
        <f t="shared" si="112"/>
        <v>0.37029999999999996</v>
      </c>
      <c r="BJ80" s="437">
        <f>SUM(BJ61, -BJ67)</f>
        <v>0.40210000000000001</v>
      </c>
      <c r="BK80" s="437">
        <f>SUM(BK60, -BK64)</f>
        <v>0.40689999999999998</v>
      </c>
      <c r="BL80" s="437">
        <f>SUM(BL60, -BL64)</f>
        <v>0.38109999999999999</v>
      </c>
      <c r="BM80" s="437">
        <f>SUM(BM60, -BM64)</f>
        <v>0.3891</v>
      </c>
      <c r="BN80" s="437">
        <f>SUM(BN60, -BN64)</f>
        <v>0.40290000000000004</v>
      </c>
      <c r="BO80" s="437">
        <f>SUM(BO60, -BO64)</f>
        <v>0.42510000000000003</v>
      </c>
      <c r="BQ80" s="546">
        <f>SUM(BQ61, -BQ66)</f>
        <v>6.8099999999999994E-2</v>
      </c>
      <c r="BR80" s="437">
        <f>SUM(BR61, -BR67)</f>
        <v>7.7000000000000013E-2</v>
      </c>
      <c r="BS80" s="551">
        <f>SUM(BS60, -BS66)</f>
        <v>6.8900000000000003E-2</v>
      </c>
      <c r="BT80" s="546">
        <f>SUM(BT61, -BT66)</f>
        <v>7.669999999999999E-2</v>
      </c>
      <c r="BU80" s="437">
        <f>SUM(BU63, -BU67)</f>
        <v>6.6099999999999992E-2</v>
      </c>
      <c r="BV80" s="556">
        <f>SUM(BV60, -BV65)</f>
        <v>5.0300000000000004E-2</v>
      </c>
      <c r="BW80" s="557">
        <f>SUM(BW60, -BW65)</f>
        <v>5.5800000000000002E-2</v>
      </c>
      <c r="BX80" s="546">
        <f t="shared" ref="BX80:CE80" si="113">SUM(BX63, -BX67)</f>
        <v>5.4899999999999997E-2</v>
      </c>
      <c r="BY80" s="603">
        <f t="shared" si="113"/>
        <v>6.9400000000000003E-2</v>
      </c>
      <c r="BZ80" s="546">
        <f t="shared" si="113"/>
        <v>9.9299999999999999E-2</v>
      </c>
      <c r="CA80" s="602">
        <f t="shared" si="113"/>
        <v>0.1371</v>
      </c>
      <c r="CB80" s="619">
        <f t="shared" si="113"/>
        <v>0.127</v>
      </c>
      <c r="CC80" s="546">
        <f t="shared" si="113"/>
        <v>0.13619999999999999</v>
      </c>
      <c r="CD80" s="592">
        <f t="shared" si="113"/>
        <v>0.14499999999999999</v>
      </c>
      <c r="CE80" s="619">
        <f t="shared" si="113"/>
        <v>0.1396</v>
      </c>
      <c r="CF80" s="775">
        <f>SUM(CF60, -CF66)</f>
        <v>0.12620000000000001</v>
      </c>
      <c r="CG80" s="437">
        <f>SUM(CG60, -CG66)</f>
        <v>0.15189999999999998</v>
      </c>
      <c r="CH80" s="551">
        <f>SUM(CH61, -CH66)</f>
        <v>0.16789999999999999</v>
      </c>
      <c r="CI80" s="546">
        <f>SUM(CI61, -CI66)</f>
        <v>0.1709</v>
      </c>
      <c r="CJ80" s="437">
        <f>SUM(CJ61, -CJ66)</f>
        <v>0.151</v>
      </c>
      <c r="CK80" s="556">
        <f>SUM(CK61, -CK66)</f>
        <v>0.17649999999999999</v>
      </c>
      <c r="CL80" s="546">
        <f>SUM(CL61, -CL66)</f>
        <v>0.1739</v>
      </c>
      <c r="CM80" s="437">
        <f>SUM(CM62, -CM67)</f>
        <v>0.12559999999999999</v>
      </c>
      <c r="CN80" s="551">
        <f>SUM(CN60, -CN65)</f>
        <v>0.12290000000000001</v>
      </c>
      <c r="CO80" s="546">
        <f>SUM(CO60, -CO65)</f>
        <v>0.13540000000000002</v>
      </c>
      <c r="CP80" s="437">
        <f>SUM(CP60, -CP65)</f>
        <v>0.13040000000000002</v>
      </c>
      <c r="CQ80" s="551">
        <f>SUM(CQ60, -CQ65)</f>
        <v>0.11849999999999999</v>
      </c>
      <c r="CR80" s="546">
        <f>SUM(CR62, -CR67)</f>
        <v>0.16810000000000003</v>
      </c>
      <c r="CS80" s="602">
        <f>SUM(CS63, -CS67)</f>
        <v>0.1583</v>
      </c>
      <c r="CT80" s="630">
        <f>SUM(CT63, -CT67)</f>
        <v>0.1618</v>
      </c>
      <c r="CU80" s="557">
        <f>SUM(CU63, -CU67)</f>
        <v>0.14990000000000001</v>
      </c>
      <c r="CV80" s="602">
        <f>SUM(CV63, -CV67)</f>
        <v>0.1603</v>
      </c>
      <c r="CW80" s="619">
        <f>SUM(CW63, -CW67)</f>
        <v>0.16689999999999999</v>
      </c>
      <c r="CX80" s="546">
        <f>SUM(CX60, -CX66)</f>
        <v>0.15939999999999999</v>
      </c>
      <c r="CY80" s="592">
        <f>SUM(CY60, -CY66)</f>
        <v>0.17799999999999999</v>
      </c>
      <c r="CZ80" s="619">
        <f>SUM(CZ62, -CZ67)</f>
        <v>0.19439999999999999</v>
      </c>
      <c r="DA80" s="546">
        <f>SUM(DA62, -DA67)</f>
        <v>0.18240000000000001</v>
      </c>
      <c r="DB80" s="592">
        <f>SUM(DB62, -DB67)</f>
        <v>0.183</v>
      </c>
      <c r="DC80" s="619">
        <f>SUM(DC60, -DC66)</f>
        <v>0.23089999999999999</v>
      </c>
      <c r="DD80" s="546">
        <f>SUM(DD62, -DD67)</f>
        <v>0.26739999999999997</v>
      </c>
      <c r="DE80" s="592">
        <f>SUM(DE60, -DE65)</f>
        <v>0.26829999999999998</v>
      </c>
      <c r="DF80" s="619">
        <f>SUM(DF60, -DF66)</f>
        <v>0.29320000000000002</v>
      </c>
      <c r="DG80" s="775">
        <f>SUM(DG62, -DG67)</f>
        <v>0.30370000000000003</v>
      </c>
      <c r="DH80" s="493">
        <f>SUM(DH60, -DH65)</f>
        <v>0.29520000000000002</v>
      </c>
      <c r="DI80" s="624">
        <f>SUM(DI60, -DI65)</f>
        <v>0.33169999999999999</v>
      </c>
      <c r="DJ80" s="636">
        <f>SUM(DJ60, -DJ65)</f>
        <v>0.313</v>
      </c>
      <c r="DK80" s="495">
        <f>SUM(DK60, -DK65)</f>
        <v>0.3241</v>
      </c>
      <c r="DL80" s="437">
        <f>SUM(DL62, -DL67)</f>
        <v>0.37760000000000005</v>
      </c>
      <c r="DM80" s="417">
        <f>SUM(DM66, -DM76,)</f>
        <v>0</v>
      </c>
      <c r="DN80" s="417">
        <f>SUM(DN66, -DN76,)</f>
        <v>0</v>
      </c>
      <c r="DO80" s="417">
        <f>SUM(DO66, -DO76)</f>
        <v>0</v>
      </c>
      <c r="DP80" s="417">
        <f>SUM(DP66, -DP76)</f>
        <v>0</v>
      </c>
      <c r="DQ80" s="417">
        <f>SUM(DQ66, -DQ76)</f>
        <v>0</v>
      </c>
      <c r="DR80" s="831">
        <f>SUM(DR60, -DR65)</f>
        <v>0.30990000000000001</v>
      </c>
      <c r="DS80" s="838">
        <f>SUM(DS66, -DS76,)</f>
        <v>0</v>
      </c>
      <c r="DT80" s="417">
        <f>SUM(DT66, -DT76,)</f>
        <v>0</v>
      </c>
      <c r="DU80" s="556">
        <f>SUM(DU60, -DU66)</f>
        <v>0.34750000000000003</v>
      </c>
      <c r="DV80" s="592">
        <f>SUM(DV62, -DV67)</f>
        <v>0.36710000000000004</v>
      </c>
      <c r="DW80" s="493">
        <f>SUM(DW60, -DW66)</f>
        <v>0.3876</v>
      </c>
      <c r="DX80" s="437">
        <f>SUM(DX62, -DX67)</f>
        <v>0.39219999999999999</v>
      </c>
      <c r="DY80" s="417">
        <f>SUM(DY66, -DY76,)</f>
        <v>0</v>
      </c>
      <c r="DZ80" s="417">
        <f>SUM(DZ66, -DZ76,)</f>
        <v>0</v>
      </c>
      <c r="EA80" s="417">
        <f>SUM(EA66, -EA76)</f>
        <v>0</v>
      </c>
      <c r="EB80" s="417">
        <f>SUM(EB66, -EB76)</f>
        <v>0</v>
      </c>
      <c r="EC80" s="417">
        <f>SUM(EC66, -EC76)</f>
        <v>0</v>
      </c>
      <c r="ED80" s="417">
        <f>SUM(ED66, -ED76)</f>
        <v>0</v>
      </c>
      <c r="EG80" s="417">
        <f>SUM(EG66, -EG76,)</f>
        <v>0</v>
      </c>
      <c r="EH80" s="417">
        <f>SUM(EH66, -EH76,)</f>
        <v>0</v>
      </c>
      <c r="EI80" s="417">
        <f>SUM(EI66, -EI76)</f>
        <v>0</v>
      </c>
      <c r="EJ80" s="417">
        <f>SUM(EJ66, -EJ76)</f>
        <v>0</v>
      </c>
      <c r="EK80" s="417">
        <f>SUM(EK66, -EK76)</f>
        <v>0</v>
      </c>
      <c r="EL80" s="417">
        <f>SUM(EL66, -EL76)</f>
        <v>0</v>
      </c>
      <c r="EM80" s="417">
        <f>SUM(EM66, -EM76,)</f>
        <v>0</v>
      </c>
      <c r="EN80" s="417">
        <f>SUM(EN66, -EN76,)</f>
        <v>0</v>
      </c>
      <c r="EO80" s="417">
        <f>SUM(EO66, -EO76)</f>
        <v>0</v>
      </c>
      <c r="EP80" s="417">
        <f>SUM(EP66, -EP76)</f>
        <v>0</v>
      </c>
      <c r="EQ80" s="417">
        <f>SUM(EQ66, -EQ76)</f>
        <v>0</v>
      </c>
      <c r="ER80" s="417">
        <f>SUM(ER66, -ER76)</f>
        <v>0</v>
      </c>
      <c r="ES80" s="417">
        <f>SUM(ES66, -ES76,)</f>
        <v>0</v>
      </c>
      <c r="ET80" s="417">
        <f>SUM(ET66, -ET76,)</f>
        <v>0</v>
      </c>
      <c r="EU80" s="417">
        <f>SUM(EU66, -EU76)</f>
        <v>0</v>
      </c>
      <c r="EV80" s="417">
        <f>SUM(EV66, -EV76)</f>
        <v>0</v>
      </c>
      <c r="EW80" s="417">
        <f>SUM(EW66, -EW76)</f>
        <v>0</v>
      </c>
      <c r="EX80" s="417">
        <f>SUM(EX66, -EX76)</f>
        <v>0</v>
      </c>
      <c r="EY80" s="417">
        <f>SUM(EY66, -EY76,)</f>
        <v>0</v>
      </c>
      <c r="EZ80" s="417">
        <f>SUM(EZ66, -EZ76,)</f>
        <v>0</v>
      </c>
      <c r="FA80" s="417">
        <f>SUM(FA66, -FA76)</f>
        <v>0</v>
      </c>
      <c r="FB80" s="417">
        <f>SUM(FB66, -FB76)</f>
        <v>0</v>
      </c>
      <c r="FC80" s="417">
        <f>SUM(FC66, -FC76)</f>
        <v>0</v>
      </c>
      <c r="FD80" s="417">
        <f>SUM(FD66, -FD76)</f>
        <v>0</v>
      </c>
      <c r="FE80" s="417">
        <f>SUM(FE66, -FE76,)</f>
        <v>0</v>
      </c>
      <c r="FF80" s="417">
        <f>SUM(FF66, -FF76,)</f>
        <v>0</v>
      </c>
      <c r="FG80" s="417">
        <f>SUM(FG66, -FG76)</f>
        <v>0</v>
      </c>
      <c r="FH80" s="417">
        <f>SUM(FH66, -FH76)</f>
        <v>0</v>
      </c>
      <c r="FI80" s="417">
        <f>SUM(FI66, -FI76)</f>
        <v>0</v>
      </c>
      <c r="FJ80" s="417">
        <f>SUM(FJ66, -FJ76)</f>
        <v>0</v>
      </c>
      <c r="FK80" s="417">
        <f>SUM(FK66, -FK76,)</f>
        <v>0</v>
      </c>
      <c r="FL80" s="417">
        <f>SUM(FL66, -FL76,)</f>
        <v>0</v>
      </c>
      <c r="FM80" s="417">
        <f>SUM(FM66, -FM76)</f>
        <v>0</v>
      </c>
      <c r="FN80" s="417">
        <f>SUM(FN66, -FN76)</f>
        <v>0</v>
      </c>
      <c r="FO80" s="417">
        <f>SUM(FO66, -FO76)</f>
        <v>0</v>
      </c>
      <c r="FP80" s="417">
        <f>SUM(FP66, -FP76)</f>
        <v>0</v>
      </c>
      <c r="FQ80" s="417">
        <f>SUM(FQ66, -FQ76,)</f>
        <v>0</v>
      </c>
      <c r="FR80" s="417">
        <f>SUM(FR66, -FR76,)</f>
        <v>0</v>
      </c>
      <c r="FS80" s="417">
        <f>SUM(FS66, -FS76)</f>
        <v>0</v>
      </c>
      <c r="FT80" s="417">
        <f>SUM(FT66, -FT76)</f>
        <v>0</v>
      </c>
      <c r="FU80" s="417">
        <f>SUM(FU66, -FU76)</f>
        <v>0</v>
      </c>
      <c r="FV80" s="417">
        <f>SUM(FV66, -FV76)</f>
        <v>0</v>
      </c>
      <c r="FW80" s="417">
        <f>SUM(FW66, -FW76,)</f>
        <v>0</v>
      </c>
      <c r="FX80" s="417">
        <f>SUM(FX66, -FX76,)</f>
        <v>0</v>
      </c>
      <c r="FY80" s="417">
        <f>SUM(FY66, -FY76)</f>
        <v>0</v>
      </c>
      <c r="FZ80" s="417">
        <f>SUM(FZ66, -FZ76)</f>
        <v>0</v>
      </c>
      <c r="GA80" s="417">
        <f>SUM(GA66, -GA76)</f>
        <v>0</v>
      </c>
      <c r="GB80" s="417">
        <f>SUM(GB66, -GB76)</f>
        <v>0</v>
      </c>
      <c r="GC80" s="417">
        <f>SUM(GC66, -GC76,)</f>
        <v>0</v>
      </c>
      <c r="GD80" s="417">
        <f>SUM(GD66, -GD76,)</f>
        <v>0</v>
      </c>
      <c r="GE80" s="417">
        <f>SUM(GE66, -GE76)</f>
        <v>0</v>
      </c>
      <c r="GF80" s="417">
        <f>SUM(GF66, -GF76)</f>
        <v>0</v>
      </c>
      <c r="GG80" s="417">
        <f>SUM(GG66, -GG76)</f>
        <v>0</v>
      </c>
      <c r="GH80" s="417">
        <f>SUM(GH66, -GH76)</f>
        <v>0</v>
      </c>
      <c r="GI80" s="417">
        <f>SUM(GI66, -GI76,)</f>
        <v>0</v>
      </c>
      <c r="GJ80" s="417">
        <f>SUM(GJ66, -GJ76,)</f>
        <v>0</v>
      </c>
      <c r="GK80" s="417">
        <f>SUM(GK66, -GK76)</f>
        <v>0</v>
      </c>
      <c r="GL80" s="417">
        <f>SUM(GL66, -GL76)</f>
        <v>0</v>
      </c>
      <c r="GM80" s="417">
        <f>SUM(GM66, -GM76)</f>
        <v>0</v>
      </c>
      <c r="GN80" s="417">
        <f>SUM(GN66, -GN76)</f>
        <v>0</v>
      </c>
      <c r="GO80" s="417">
        <f>SUM(GO66, -GO76,)</f>
        <v>0</v>
      </c>
      <c r="GP80" s="417">
        <f>SUM(GP66, -GP76,)</f>
        <v>0</v>
      </c>
      <c r="GQ80" s="417">
        <f t="shared" ref="GQ80:GW80" si="114">SUM(GQ66, -GQ76)</f>
        <v>0</v>
      </c>
      <c r="GR80" s="417">
        <f t="shared" si="114"/>
        <v>0</v>
      </c>
      <c r="GS80" s="417">
        <f t="shared" si="114"/>
        <v>0</v>
      </c>
      <c r="GT80" s="417">
        <f t="shared" si="114"/>
        <v>0</v>
      </c>
      <c r="GU80" s="417">
        <f t="shared" si="114"/>
        <v>0</v>
      </c>
      <c r="GV80" s="417">
        <f t="shared" si="114"/>
        <v>0</v>
      </c>
      <c r="GW80" s="417">
        <f t="shared" si="114"/>
        <v>0</v>
      </c>
      <c r="GY80" s="417">
        <f>SUM(GY66, -GY76,)</f>
        <v>0</v>
      </c>
      <c r="GZ80" s="417">
        <f>SUM(GZ66, -GZ76,)</f>
        <v>0</v>
      </c>
      <c r="HA80" s="417">
        <f>SUM(HA66, -HA76)</f>
        <v>0</v>
      </c>
      <c r="HB80" s="417">
        <f>SUM(HB66, -HB76)</f>
        <v>0</v>
      </c>
      <c r="HC80" s="417">
        <f>SUM(HC66, -HC76)</f>
        <v>0</v>
      </c>
      <c r="HD80" s="417">
        <f>SUM(HD66, -HD76)</f>
        <v>0</v>
      </c>
      <c r="HE80" s="417">
        <f>SUM(HE66, -HE76,)</f>
        <v>0</v>
      </c>
      <c r="HF80" s="417">
        <f>SUM(HF66, -HF76,)</f>
        <v>0</v>
      </c>
      <c r="HG80" s="417">
        <f>SUM(HG66, -HG76)</f>
        <v>0</v>
      </c>
      <c r="HH80" s="417">
        <f>SUM(HH66, -HH76)</f>
        <v>0</v>
      </c>
      <c r="HI80" s="417">
        <f>SUM(HI66, -HI76)</f>
        <v>0</v>
      </c>
      <c r="HJ80" s="417">
        <f>SUM(HJ66, -HJ76)</f>
        <v>0</v>
      </c>
      <c r="HK80" s="417">
        <f>SUM(HK66, -HK76,)</f>
        <v>0</v>
      </c>
      <c r="HL80" s="417">
        <f>SUM(HL66, -HL76,)</f>
        <v>0</v>
      </c>
      <c r="HM80" s="417">
        <f>SUM(HM66, -HM76)</f>
        <v>0</v>
      </c>
      <c r="HN80" s="417">
        <f>SUM(HN66, -HN76)</f>
        <v>0</v>
      </c>
      <c r="HO80" s="417">
        <f>SUM(HO66, -HO76)</f>
        <v>0</v>
      </c>
      <c r="HP80" s="417">
        <f>SUM(HP66, -HP76)</f>
        <v>0</v>
      </c>
      <c r="HQ80" s="417">
        <f>SUM(HQ66, -HQ76,)</f>
        <v>0</v>
      </c>
      <c r="HR80" s="417">
        <f>SUM(HR66, -HR76,)</f>
        <v>0</v>
      </c>
      <c r="HS80" s="417">
        <f>SUM(HS66, -HS76)</f>
        <v>0</v>
      </c>
      <c r="HT80" s="417">
        <f>SUM(HT66, -HT76)</f>
        <v>0</v>
      </c>
      <c r="HU80" s="417">
        <f>SUM(HU66, -HU76)</f>
        <v>0</v>
      </c>
      <c r="HV80" s="417">
        <f>SUM(HV66, -HV76)</f>
        <v>0</v>
      </c>
      <c r="HW80" s="417">
        <f>SUM(HW66, -HW76,)</f>
        <v>0</v>
      </c>
      <c r="HX80" s="417">
        <f>SUM(HX66, -HX76,)</f>
        <v>0</v>
      </c>
      <c r="HY80" s="417">
        <f>SUM(HY66, -HY76)</f>
        <v>0</v>
      </c>
      <c r="HZ80" s="417">
        <f>SUM(HZ66, -HZ76)</f>
        <v>0</v>
      </c>
      <c r="IA80" s="417">
        <f>SUM(IA66, -IA76)</f>
        <v>0</v>
      </c>
      <c r="IB80" s="417">
        <f>SUM(IB66, -IB76)</f>
        <v>0</v>
      </c>
      <c r="IC80" s="417">
        <f>SUM(IC66, -IC76,)</f>
        <v>0</v>
      </c>
      <c r="ID80" s="417">
        <f>SUM(ID66, -ID76,)</f>
        <v>0</v>
      </c>
      <c r="IE80" s="417">
        <f>SUM(IE66, -IE76)</f>
        <v>0</v>
      </c>
      <c r="IF80" s="417">
        <f>SUM(IF66, -IF76)</f>
        <v>0</v>
      </c>
      <c r="IG80" s="417">
        <f>SUM(IG66, -IG76)</f>
        <v>0</v>
      </c>
      <c r="IH80" s="417">
        <f>SUM(IH66, -IH76)</f>
        <v>0</v>
      </c>
      <c r="II80" s="417">
        <f>SUM(II66, -II76,)</f>
        <v>0</v>
      </c>
      <c r="IJ80" s="417">
        <f>SUM(IJ66, -IJ76,)</f>
        <v>0</v>
      </c>
      <c r="IK80" s="417">
        <f>SUM(IK66, -IK76)</f>
        <v>0</v>
      </c>
      <c r="IL80" s="417">
        <f>SUM(IL66, -IL76)</f>
        <v>0</v>
      </c>
      <c r="IM80" s="417">
        <f>SUM(IM66, -IM76)</f>
        <v>0</v>
      </c>
      <c r="IN80" s="417">
        <f>SUM(IN66, -IN76)</f>
        <v>0</v>
      </c>
      <c r="IO80" s="417">
        <f>SUM(IO66, -IO76,)</f>
        <v>0</v>
      </c>
      <c r="IP80" s="417">
        <f>SUM(IP66, -IP76,)</f>
        <v>0</v>
      </c>
      <c r="IQ80" s="417">
        <f>SUM(IQ66, -IQ76)</f>
        <v>0</v>
      </c>
      <c r="IR80" s="417">
        <f>SUM(IR66, -IR76)</f>
        <v>0</v>
      </c>
      <c r="IS80" s="417">
        <f>SUM(IS66, -IS76)</f>
        <v>0</v>
      </c>
      <c r="IT80" s="417">
        <f>SUM(IT66, -IT76)</f>
        <v>0</v>
      </c>
      <c r="IU80" s="417">
        <f>SUM(IU66, -IU76,)</f>
        <v>0</v>
      </c>
      <c r="IV80" s="417">
        <f>SUM(IV66, -IV76,)</f>
        <v>0</v>
      </c>
      <c r="IW80" s="417">
        <f>SUM(IW66, -IW76)</f>
        <v>0</v>
      </c>
      <c r="IX80" s="417">
        <f>SUM(IX66, -IX76)</f>
        <v>0</v>
      </c>
      <c r="IY80" s="417">
        <f>SUM(IY66, -IY76)</f>
        <v>0</v>
      </c>
      <c r="IZ80" s="417">
        <f>SUM(IZ66, -IZ76)</f>
        <v>0</v>
      </c>
      <c r="JA80" s="417">
        <f>SUM(JA66, -JA76,)</f>
        <v>0</v>
      </c>
      <c r="JB80" s="417">
        <f>SUM(JB66, -JB76,)</f>
        <v>0</v>
      </c>
      <c r="JC80" s="417">
        <f>SUM(JC66, -JC76)</f>
        <v>0</v>
      </c>
      <c r="JD80" s="417">
        <f>SUM(JD66, -JD76)</f>
        <v>0</v>
      </c>
      <c r="JE80" s="417">
        <f>SUM(JE66, -JE76)</f>
        <v>0</v>
      </c>
      <c r="JF80" s="417">
        <f>SUM(JF66, -JF76)</f>
        <v>0</v>
      </c>
      <c r="JG80" s="417">
        <f>SUM(JG66, -JG76,)</f>
        <v>0</v>
      </c>
      <c r="JH80" s="417">
        <f>SUM(JH66, -JH76,)</f>
        <v>0</v>
      </c>
      <c r="JI80" s="417">
        <f t="shared" ref="JI80:JO80" si="115">SUM(JI66, -JI76)</f>
        <v>0</v>
      </c>
      <c r="JJ80" s="417">
        <f t="shared" si="115"/>
        <v>0</v>
      </c>
      <c r="JK80" s="417">
        <f t="shared" si="115"/>
        <v>0</v>
      </c>
      <c r="JL80" s="417">
        <f t="shared" si="115"/>
        <v>0</v>
      </c>
      <c r="JM80" s="417">
        <f t="shared" si="115"/>
        <v>0</v>
      </c>
      <c r="JN80" s="417">
        <f t="shared" si="115"/>
        <v>0</v>
      </c>
      <c r="JO80" s="417">
        <f t="shared" si="115"/>
        <v>0</v>
      </c>
    </row>
    <row r="81" spans="2:275" ht="15.75" thickBot="1" x14ac:dyDescent="0.3">
      <c r="B81" s="451" t="s">
        <v>140</v>
      </c>
      <c r="C81" s="453" t="s">
        <v>157</v>
      </c>
      <c r="D81" s="451" t="s">
        <v>44</v>
      </c>
      <c r="E81" s="445" t="s">
        <v>42</v>
      </c>
      <c r="F81" s="445" t="s">
        <v>42</v>
      </c>
      <c r="G81" s="451" t="s">
        <v>140</v>
      </c>
      <c r="H81" s="445" t="s">
        <v>138</v>
      </c>
      <c r="I81" s="451" t="s">
        <v>44</v>
      </c>
      <c r="J81" s="445" t="s">
        <v>138</v>
      </c>
      <c r="K81" s="453" t="s">
        <v>141</v>
      </c>
      <c r="L81" s="453" t="s">
        <v>141</v>
      </c>
      <c r="M81" s="451" t="s">
        <v>44</v>
      </c>
      <c r="N81" s="445" t="s">
        <v>138</v>
      </c>
      <c r="O81" s="453" t="s">
        <v>157</v>
      </c>
      <c r="P81" s="445" t="s">
        <v>42</v>
      </c>
      <c r="Q81" s="453" t="s">
        <v>157</v>
      </c>
      <c r="R81" s="453" t="s">
        <v>157</v>
      </c>
      <c r="S81" s="453" t="s">
        <v>157</v>
      </c>
      <c r="T81" s="451" t="s">
        <v>44</v>
      </c>
      <c r="U81" s="451" t="s">
        <v>44</v>
      </c>
      <c r="V81" s="451" t="s">
        <v>44</v>
      </c>
      <c r="W81" s="451" t="s">
        <v>44</v>
      </c>
      <c r="X81" s="453" t="s">
        <v>141</v>
      </c>
      <c r="Y81" s="453" t="s">
        <v>141</v>
      </c>
      <c r="Z81" s="453" t="s">
        <v>141</v>
      </c>
      <c r="AA81" s="453" t="s">
        <v>141</v>
      </c>
      <c r="AB81" s="453" t="s">
        <v>146</v>
      </c>
      <c r="AC81" s="453" t="s">
        <v>146</v>
      </c>
      <c r="AD81" s="453" t="s">
        <v>146</v>
      </c>
      <c r="AE81" s="453" t="s">
        <v>146</v>
      </c>
      <c r="AF81" s="453" t="s">
        <v>146</v>
      </c>
      <c r="AG81" s="453" t="s">
        <v>146</v>
      </c>
      <c r="AH81" s="453" t="s">
        <v>150</v>
      </c>
      <c r="AI81" s="453" t="s">
        <v>150</v>
      </c>
      <c r="AJ81" s="453" t="s">
        <v>146</v>
      </c>
      <c r="AK81" s="453" t="s">
        <v>150</v>
      </c>
      <c r="AL81" s="453" t="s">
        <v>150</v>
      </c>
      <c r="AM81" s="453" t="s">
        <v>153</v>
      </c>
      <c r="AN81" s="453" t="s">
        <v>153</v>
      </c>
      <c r="AO81" s="453" t="s">
        <v>153</v>
      </c>
      <c r="AP81" s="453" t="s">
        <v>146</v>
      </c>
      <c r="AQ81" s="451" t="s">
        <v>156</v>
      </c>
      <c r="AR81" s="453" t="s">
        <v>153</v>
      </c>
      <c r="AS81" s="453" t="s">
        <v>153</v>
      </c>
      <c r="AT81" s="453" t="s">
        <v>146</v>
      </c>
      <c r="AU81" s="451" t="s">
        <v>156</v>
      </c>
      <c r="AV81" s="453" t="s">
        <v>150</v>
      </c>
      <c r="AW81" s="453" t="s">
        <v>146</v>
      </c>
      <c r="AX81" s="453" t="s">
        <v>153</v>
      </c>
      <c r="AY81" s="453" t="s">
        <v>146</v>
      </c>
      <c r="AZ81" s="453" t="s">
        <v>150</v>
      </c>
      <c r="BA81" s="453" t="s">
        <v>150</v>
      </c>
      <c r="BB81" s="453" t="s">
        <v>153</v>
      </c>
      <c r="BC81" s="451" t="s">
        <v>44</v>
      </c>
      <c r="BD81" s="453" t="s">
        <v>146</v>
      </c>
      <c r="BE81" s="453" t="s">
        <v>146</v>
      </c>
      <c r="BF81" s="453" t="s">
        <v>146</v>
      </c>
      <c r="BG81" s="453" t="s">
        <v>146</v>
      </c>
      <c r="BH81" s="453" t="s">
        <v>150</v>
      </c>
      <c r="BI81" s="451" t="s">
        <v>156</v>
      </c>
      <c r="BJ81" s="453" t="s">
        <v>150</v>
      </c>
      <c r="BK81" s="451" t="s">
        <v>156</v>
      </c>
      <c r="BL81" s="451" t="s">
        <v>156</v>
      </c>
      <c r="BM81" s="451" t="s">
        <v>156</v>
      </c>
      <c r="BN81" s="451" t="s">
        <v>156</v>
      </c>
      <c r="BO81" s="453" t="s">
        <v>146</v>
      </c>
      <c r="BQ81" s="544" t="s">
        <v>166</v>
      </c>
      <c r="BR81" s="451" t="s">
        <v>166</v>
      </c>
      <c r="BS81" s="545" t="s">
        <v>150</v>
      </c>
      <c r="BT81" s="552" t="s">
        <v>153</v>
      </c>
      <c r="BU81" s="453" t="s">
        <v>153</v>
      </c>
      <c r="BV81" s="545" t="s">
        <v>155</v>
      </c>
      <c r="BW81" s="555" t="s">
        <v>145</v>
      </c>
      <c r="BX81" s="552" t="s">
        <v>141</v>
      </c>
      <c r="BY81" s="607" t="s">
        <v>147</v>
      </c>
      <c r="BZ81" s="567" t="s">
        <v>155</v>
      </c>
      <c r="CA81" s="595" t="s">
        <v>140</v>
      </c>
      <c r="CB81" s="623" t="s">
        <v>147</v>
      </c>
      <c r="CC81" s="555" t="s">
        <v>147</v>
      </c>
      <c r="CD81" s="595" t="s">
        <v>140</v>
      </c>
      <c r="CE81" s="622" t="s">
        <v>149</v>
      </c>
      <c r="CF81" s="779" t="s">
        <v>155</v>
      </c>
      <c r="CG81" s="568" t="s">
        <v>155</v>
      </c>
      <c r="CH81" s="561" t="s">
        <v>140</v>
      </c>
      <c r="CI81" s="555" t="s">
        <v>147</v>
      </c>
      <c r="CJ81" s="489" t="s">
        <v>154</v>
      </c>
      <c r="CK81" s="561" t="s">
        <v>138</v>
      </c>
      <c r="CL81" s="562" t="s">
        <v>138</v>
      </c>
      <c r="CM81" s="489" t="s">
        <v>148</v>
      </c>
      <c r="CN81" s="570" t="s">
        <v>44</v>
      </c>
      <c r="CO81" s="559" t="s">
        <v>148</v>
      </c>
      <c r="CP81" s="441" t="s">
        <v>146</v>
      </c>
      <c r="CQ81" s="561" t="s">
        <v>140</v>
      </c>
      <c r="CR81" s="571" t="s">
        <v>44</v>
      </c>
      <c r="CS81" s="591" t="s">
        <v>146</v>
      </c>
      <c r="CT81" s="623" t="s">
        <v>146</v>
      </c>
      <c r="CU81" s="555" t="s">
        <v>146</v>
      </c>
      <c r="CV81" s="591" t="s">
        <v>146</v>
      </c>
      <c r="CW81" s="623" t="s">
        <v>146</v>
      </c>
      <c r="CX81" s="562" t="s">
        <v>140</v>
      </c>
      <c r="CY81" s="595" t="s">
        <v>140</v>
      </c>
      <c r="CZ81" s="620" t="s">
        <v>46</v>
      </c>
      <c r="DA81" s="571" t="s">
        <v>46</v>
      </c>
      <c r="DB81" s="591" t="s">
        <v>143</v>
      </c>
      <c r="DC81" s="623" t="s">
        <v>146</v>
      </c>
      <c r="DD81" s="555" t="s">
        <v>147</v>
      </c>
      <c r="DE81" s="594" t="s">
        <v>166</v>
      </c>
      <c r="DF81" s="620" t="s">
        <v>46</v>
      </c>
      <c r="DG81" s="778" t="s">
        <v>146</v>
      </c>
      <c r="DH81" s="489" t="s">
        <v>166</v>
      </c>
      <c r="DI81" s="621" t="s">
        <v>166</v>
      </c>
      <c r="DJ81" s="635" t="s">
        <v>147</v>
      </c>
      <c r="DK81" s="489" t="s">
        <v>166</v>
      </c>
      <c r="DL81" s="458" t="s">
        <v>45</v>
      </c>
      <c r="DM81" s="224"/>
      <c r="DN81" s="224"/>
      <c r="DO81" s="224"/>
      <c r="DP81" s="224"/>
      <c r="DQ81" s="224"/>
      <c r="DR81" s="654" t="s">
        <v>166</v>
      </c>
      <c r="DS81" s="837"/>
      <c r="DT81" s="224"/>
      <c r="DU81" s="570" t="s">
        <v>45</v>
      </c>
      <c r="DV81" s="593" t="s">
        <v>45</v>
      </c>
      <c r="DW81" s="458" t="s">
        <v>45</v>
      </c>
      <c r="DX81" s="458" t="s">
        <v>45</v>
      </c>
      <c r="DY81" s="224"/>
      <c r="DZ81" s="224"/>
      <c r="EA81" s="224"/>
      <c r="EB81" s="224"/>
      <c r="EC81" s="224"/>
      <c r="ED81" s="224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  <c r="ET81" s="224"/>
      <c r="EU81" s="224"/>
      <c r="EV81" s="224"/>
      <c r="EW81" s="224"/>
      <c r="EX81" s="224"/>
      <c r="EY81" s="224"/>
      <c r="EZ81" s="224"/>
      <c r="FA81" s="224"/>
      <c r="FB81" s="224"/>
      <c r="FC81" s="224"/>
      <c r="FD81" s="224"/>
      <c r="FE81" s="224"/>
      <c r="FF81" s="224"/>
      <c r="FG81" s="224"/>
      <c r="FH81" s="224"/>
      <c r="FI81" s="224"/>
      <c r="FJ81" s="224"/>
      <c r="FK81" s="224"/>
      <c r="FL81" s="224"/>
      <c r="FM81" s="224"/>
      <c r="FN81" s="224"/>
      <c r="FO81" s="224"/>
      <c r="FP81" s="224"/>
      <c r="FQ81" s="224"/>
      <c r="FR81" s="224"/>
      <c r="FS81" s="224"/>
      <c r="FT81" s="224"/>
      <c r="FU81" s="224"/>
      <c r="FV81" s="224"/>
      <c r="FW81" s="224"/>
      <c r="FX81" s="224"/>
      <c r="FY81" s="224"/>
      <c r="FZ81" s="224"/>
      <c r="GA81" s="224"/>
      <c r="GB81" s="224"/>
      <c r="GC81" s="224"/>
      <c r="GD81" s="224"/>
      <c r="GE81" s="224"/>
      <c r="GF81" s="224"/>
      <c r="GG81" s="224"/>
      <c r="GH81" s="224"/>
      <c r="GI81" s="224"/>
      <c r="GJ81" s="224"/>
      <c r="GK81" s="224"/>
      <c r="GL81" s="224"/>
      <c r="GM81" s="224"/>
      <c r="GN81" s="224"/>
      <c r="GO81" s="224"/>
      <c r="GP81" s="224"/>
      <c r="GQ81" s="224"/>
      <c r="GR81" s="224"/>
      <c r="GS81" s="224"/>
      <c r="GT81" s="224"/>
      <c r="GU81" s="224"/>
      <c r="GV81" s="224"/>
      <c r="GW81" s="224"/>
      <c r="GY81" s="224"/>
      <c r="GZ81" s="224"/>
      <c r="HA81" s="224"/>
      <c r="HB81" s="224"/>
      <c r="HC81" s="224"/>
      <c r="HD81" s="224"/>
      <c r="HE81" s="224"/>
      <c r="HF81" s="224"/>
      <c r="HG81" s="224"/>
      <c r="HH81" s="224"/>
      <c r="HI81" s="224"/>
      <c r="HJ81" s="224"/>
      <c r="HK81" s="224"/>
      <c r="HL81" s="224"/>
      <c r="HM81" s="224"/>
      <c r="HN81" s="224"/>
      <c r="HO81" s="224"/>
      <c r="HP81" s="224"/>
      <c r="HQ81" s="224"/>
      <c r="HR81" s="224"/>
      <c r="HS81" s="224"/>
      <c r="HT81" s="224"/>
      <c r="HU81" s="224"/>
      <c r="HV81" s="224"/>
      <c r="HW81" s="224"/>
      <c r="HX81" s="224"/>
      <c r="HY81" s="224"/>
      <c r="HZ81" s="224"/>
      <c r="IA81" s="224"/>
      <c r="IB81" s="224"/>
      <c r="IC81" s="224"/>
      <c r="ID81" s="224"/>
      <c r="IE81" s="224"/>
      <c r="IF81" s="224"/>
      <c r="IG81" s="224"/>
      <c r="IH81" s="224"/>
      <c r="II81" s="224"/>
      <c r="IJ81" s="224"/>
      <c r="IK81" s="224"/>
      <c r="IL81" s="224"/>
      <c r="IM81" s="224"/>
      <c r="IN81" s="224"/>
      <c r="IO81" s="224"/>
      <c r="IP81" s="224"/>
      <c r="IQ81" s="224"/>
      <c r="IR81" s="224"/>
      <c r="IS81" s="224"/>
      <c r="IT81" s="224"/>
      <c r="IU81" s="224"/>
      <c r="IV81" s="224"/>
      <c r="IW81" s="224"/>
      <c r="IX81" s="224"/>
      <c r="IY81" s="224"/>
      <c r="IZ81" s="224"/>
      <c r="JA81" s="224"/>
      <c r="JB81" s="224"/>
      <c r="JC81" s="224"/>
      <c r="JD81" s="224"/>
      <c r="JE81" s="224"/>
      <c r="JF81" s="224"/>
      <c r="JG81" s="224"/>
      <c r="JH81" s="224"/>
      <c r="JI81" s="224"/>
      <c r="JJ81" s="224"/>
      <c r="JK81" s="224"/>
      <c r="JL81" s="224"/>
      <c r="JM81" s="224"/>
      <c r="JN81" s="224"/>
      <c r="JO81" s="224"/>
    </row>
    <row r="82" spans="2:275" ht="15.75" thickBot="1" x14ac:dyDescent="0.3">
      <c r="B82" s="417">
        <f>SUM(B61, -B67)</f>
        <v>6.8000000000000005E-2</v>
      </c>
      <c r="C82" s="417">
        <f>SUM(C60, -C65)</f>
        <v>8.9599999999999999E-2</v>
      </c>
      <c r="D82" s="417">
        <f>SUM(D61, -D66)</f>
        <v>0.1305</v>
      </c>
      <c r="E82" s="437">
        <f>SUM(E62, -E67)</f>
        <v>0.15090000000000001</v>
      </c>
      <c r="F82" s="437">
        <f>SUM(F62, -F67)</f>
        <v>0.17460000000000001</v>
      </c>
      <c r="G82" s="768">
        <f>SUM(G61, -G66)</f>
        <v>0.14140000000000003</v>
      </c>
      <c r="H82" s="437">
        <f>SUM(H61, -H66)</f>
        <v>0.15229999999999999</v>
      </c>
      <c r="I82" s="768">
        <f>SUM(I62, -I67)</f>
        <v>0.16839999999999999</v>
      </c>
      <c r="J82" s="437">
        <v>0.1769</v>
      </c>
      <c r="K82" s="417">
        <v>0.184</v>
      </c>
      <c r="L82" s="417">
        <v>0.2069</v>
      </c>
      <c r="M82" s="437">
        <v>0.23480000000000001</v>
      </c>
      <c r="N82" s="437">
        <v>0.2429</v>
      </c>
      <c r="O82" s="417">
        <v>0.26169999999999999</v>
      </c>
      <c r="P82" s="437">
        <v>0.2873</v>
      </c>
      <c r="Q82" s="417">
        <v>0.29709999999999998</v>
      </c>
      <c r="R82" s="417">
        <v>0.2969</v>
      </c>
      <c r="S82" s="417">
        <v>0.28439999999999999</v>
      </c>
      <c r="T82" s="437">
        <v>0.26669999999999999</v>
      </c>
      <c r="U82" s="437">
        <v>0.2581</v>
      </c>
      <c r="V82" s="437">
        <v>0.247</v>
      </c>
      <c r="W82" s="437">
        <v>0.247</v>
      </c>
      <c r="X82" s="768">
        <v>0.27929999999999999</v>
      </c>
      <c r="Y82" s="487">
        <v>0.24560000000000001</v>
      </c>
      <c r="Z82" s="487">
        <v>0.29630000000000001</v>
      </c>
      <c r="AA82" s="487">
        <v>0.2994</v>
      </c>
      <c r="AB82" s="437">
        <v>0.29970000000000002</v>
      </c>
      <c r="AC82" s="437">
        <v>0.33450000000000002</v>
      </c>
      <c r="AD82" s="437">
        <v>0.32229999999999998</v>
      </c>
      <c r="AE82" s="437">
        <v>0.317</v>
      </c>
      <c r="AF82" s="437">
        <v>0.3125</v>
      </c>
      <c r="AG82" s="437">
        <v>0.32900000000000001</v>
      </c>
      <c r="AH82" s="417">
        <f>SUM(AH60, -AH63)</f>
        <v>0.34709999999999996</v>
      </c>
      <c r="AI82" s="417">
        <f>SUM(AI60, -AI63)</f>
        <v>0.32369999999999999</v>
      </c>
      <c r="AJ82" s="437">
        <v>0.30959999999999999</v>
      </c>
      <c r="AK82" s="417">
        <f t="shared" ref="AK82:AP82" si="116">SUM(AK60, -AK63)</f>
        <v>0.36899999999999999</v>
      </c>
      <c r="AL82" s="493">
        <f t="shared" si="116"/>
        <v>0.3135</v>
      </c>
      <c r="AM82" s="437">
        <f t="shared" si="116"/>
        <v>0.30380000000000001</v>
      </c>
      <c r="AN82" s="437">
        <f t="shared" si="116"/>
        <v>0.2923</v>
      </c>
      <c r="AO82" s="437">
        <f t="shared" si="116"/>
        <v>0.31130000000000002</v>
      </c>
      <c r="AP82" s="437">
        <f t="shared" si="116"/>
        <v>0.29759999999999998</v>
      </c>
      <c r="AQ82" s="437">
        <f>SUM(AQ61, -AQ67)</f>
        <v>0.2641</v>
      </c>
      <c r="AR82" s="493">
        <f>SUM(AR60, -AR63)</f>
        <v>0.28240000000000004</v>
      </c>
      <c r="AS82" s="493">
        <f>SUM(AS60, -AS63)</f>
        <v>0.30049999999999999</v>
      </c>
      <c r="AT82" s="437">
        <f>SUM(AT60, -AT63)</f>
        <v>0.29980000000000001</v>
      </c>
      <c r="AU82" s="437">
        <f>SUM(AU61, -AU67)</f>
        <v>0.25850000000000001</v>
      </c>
      <c r="AV82" s="437">
        <f>SUM(AV60, -AV63)</f>
        <v>0.2616</v>
      </c>
      <c r="AW82" s="437">
        <f>SUM(AW60, -AW63)</f>
        <v>0.26639999999999997</v>
      </c>
      <c r="AX82" s="493">
        <f>SUM(AX60, -AX63)</f>
        <v>0.26779999999999998</v>
      </c>
      <c r="AY82" s="437">
        <f>SUM(AY60, -AY63)</f>
        <v>0.25829999999999997</v>
      </c>
      <c r="AZ82" s="437">
        <f>SUM(AZ60, -AZ63)</f>
        <v>0.26379999999999998</v>
      </c>
      <c r="BA82" s="437">
        <f>SUM(BA60, -BA64)</f>
        <v>0.28060000000000002</v>
      </c>
      <c r="BB82" s="493">
        <f>SUM(BB60, -BB64)</f>
        <v>0.27950000000000003</v>
      </c>
      <c r="BC82" s="437">
        <f>SUM(BC61, -BC67)</f>
        <v>0.25800000000000001</v>
      </c>
      <c r="BD82" s="437">
        <f>SUM(BD60, -BD63)</f>
        <v>0.2828</v>
      </c>
      <c r="BE82" s="437">
        <f>SUM(BE60, -BE63)</f>
        <v>0.30299999999999999</v>
      </c>
      <c r="BF82" s="437">
        <f>SUM(BF60, -BF63)</f>
        <v>0.31510000000000005</v>
      </c>
      <c r="BG82" s="437">
        <f>SUM(BG60, -BG63)</f>
        <v>0.32730000000000004</v>
      </c>
      <c r="BH82" s="493">
        <f>SUM(BH60, -BH63)</f>
        <v>0.30019999999999997</v>
      </c>
      <c r="BI82" s="437">
        <f>SUM(BI61, -BI66)</f>
        <v>0.35730000000000001</v>
      </c>
      <c r="BJ82" s="437">
        <f>SUM(BJ60, -BJ64)</f>
        <v>0.37410000000000004</v>
      </c>
      <c r="BK82" s="437">
        <f>SUM(BK61, -BK67)</f>
        <v>0.39749999999999996</v>
      </c>
      <c r="BL82" s="437">
        <f>SUM(BL61, -BL67)</f>
        <v>0.37659999999999999</v>
      </c>
      <c r="BM82" s="437">
        <f>SUM(BM61, -BM67)</f>
        <v>0.37829999999999997</v>
      </c>
      <c r="BN82" s="437">
        <f>SUM(BN61, -BN67)</f>
        <v>0.37040000000000001</v>
      </c>
      <c r="BO82" s="493">
        <f>SUM(BO60, -BO63)</f>
        <v>0.39319999999999999</v>
      </c>
      <c r="BQ82" s="546">
        <f>SUM(BQ60, -BQ65)</f>
        <v>6.1799999999999994E-2</v>
      </c>
      <c r="BR82" s="437">
        <f>SUM(BR60, -BR65)</f>
        <v>6.6599999999999993E-2</v>
      </c>
      <c r="BS82" s="551">
        <f>SUM(BS61, -BS66)</f>
        <v>6.7900000000000002E-2</v>
      </c>
      <c r="BT82" s="557">
        <f>SUM(BT60, -BT65)</f>
        <v>7.669999999999999E-2</v>
      </c>
      <c r="BU82" s="493">
        <f>SUM(BU60, -BU66)</f>
        <v>6.4000000000000001E-2</v>
      </c>
      <c r="BV82" s="551">
        <f>SUM(BV60, -BV64)</f>
        <v>4.7100000000000003E-2</v>
      </c>
      <c r="BW82" s="546">
        <f>SUM(BW62, -BW67)</f>
        <v>5.5099999999999996E-2</v>
      </c>
      <c r="BX82" s="557">
        <f>SUM(BX60, -BX66)</f>
        <v>4.58E-2</v>
      </c>
      <c r="BY82" s="603">
        <f>SUM(BY60, -BY66)</f>
        <v>6.7900000000000002E-2</v>
      </c>
      <c r="BZ82" s="546">
        <f>SUM(BZ64, -BZ67)</f>
        <v>9.0999999999999998E-2</v>
      </c>
      <c r="CA82" s="592">
        <f>SUM(CA64, -CA67)</f>
        <v>0.1363</v>
      </c>
      <c r="CB82" s="619">
        <f>SUM(CB60, -CB66)</f>
        <v>0.1086</v>
      </c>
      <c r="CC82" s="546">
        <f>SUM(CC60, -CC66)</f>
        <v>0.1196</v>
      </c>
      <c r="CD82" s="592">
        <f>SUM(CD64, -CD67)</f>
        <v>0.1326</v>
      </c>
      <c r="CE82" s="619">
        <f>SUM(CE64, -CE67)</f>
        <v>0.1371</v>
      </c>
      <c r="CF82" s="775">
        <f>SUM(CF63, -CF67)</f>
        <v>0.1249</v>
      </c>
      <c r="CG82" s="437">
        <f>SUM(CG63, -CG67)</f>
        <v>0.12910000000000002</v>
      </c>
      <c r="CH82" s="551">
        <f>SUM(CH62, -CH67)</f>
        <v>0.15090000000000001</v>
      </c>
      <c r="CI82" s="546">
        <f>SUM(CI60, -CI65)</f>
        <v>0.1502</v>
      </c>
      <c r="CJ82" s="437">
        <f>SUM(CJ60, -CJ65)</f>
        <v>0.13700000000000001</v>
      </c>
      <c r="CK82" s="782">
        <f>SUM(CK62, -CK67)</f>
        <v>0.15260000000000001</v>
      </c>
      <c r="CL82" s="788">
        <f>SUM(CL62, -CL67)</f>
        <v>0.1474</v>
      </c>
      <c r="CM82" s="437">
        <f>SUM(CM61, -CM66)</f>
        <v>0.12209999999999999</v>
      </c>
      <c r="CN82" s="556">
        <f>SUM(CN62, -CN67)</f>
        <v>0.12100000000000001</v>
      </c>
      <c r="CO82" s="546">
        <f>SUM(CO61, -CO66)</f>
        <v>0.1023</v>
      </c>
      <c r="CP82" s="437">
        <f>SUM(CP60, -CP64)</f>
        <v>0.1094</v>
      </c>
      <c r="CQ82" s="551">
        <f>SUM(CQ62, -CQ67)</f>
        <v>0.11660000000000001</v>
      </c>
      <c r="CR82" s="557">
        <f>SUM(CR63, -CR67)</f>
        <v>0.14270000000000002</v>
      </c>
      <c r="CS82" s="592">
        <f>SUM(CS60, -CS66)</f>
        <v>0.1361</v>
      </c>
      <c r="CT82" s="619">
        <f>SUM(CT60, -CT66)</f>
        <v>0.14150000000000001</v>
      </c>
      <c r="CU82" s="546">
        <f>SUM(CU60, -CU66)</f>
        <v>0.1426</v>
      </c>
      <c r="CV82" s="592">
        <f>SUM(CV60, -CV66)</f>
        <v>0.159</v>
      </c>
      <c r="CW82" s="619">
        <f>SUM(CW60, -CW66)</f>
        <v>0.16159999999999999</v>
      </c>
      <c r="CX82" s="546">
        <f>SUM(CX63, -CX67)</f>
        <v>0.15379999999999999</v>
      </c>
      <c r="CY82" s="592">
        <f>SUM(CY63, -CY67)</f>
        <v>0.1452</v>
      </c>
      <c r="CZ82" s="630">
        <f>SUM(CZ61, -CZ66)</f>
        <v>0.1668</v>
      </c>
      <c r="DA82" s="557">
        <f>SUM(DA61, -DA66)</f>
        <v>0.1724</v>
      </c>
      <c r="DB82" s="592">
        <f>SUM(DB60, -DB65)</f>
        <v>0.1663</v>
      </c>
      <c r="DC82" s="619">
        <f>SUM(DC60, -DC65)</f>
        <v>0.22639999999999999</v>
      </c>
      <c r="DD82" s="546">
        <f>SUM(DD60, -DD65)</f>
        <v>0.2641</v>
      </c>
      <c r="DE82" s="592">
        <f>SUM(DE62, -DE67)</f>
        <v>0.26579999999999998</v>
      </c>
      <c r="DF82" s="630">
        <f>SUM(DF61, -DF66)</f>
        <v>0.27389999999999998</v>
      </c>
      <c r="DG82" s="775">
        <f>SUM(DG60, -DG65)</f>
        <v>0.29680000000000001</v>
      </c>
      <c r="DH82" s="437">
        <f>SUM(DH62, -DH67)</f>
        <v>0.2913</v>
      </c>
      <c r="DI82" s="619">
        <f>SUM(DI62, -DI67)</f>
        <v>0.3236</v>
      </c>
      <c r="DJ82" s="631">
        <f>SUM(DJ61, -DJ66)</f>
        <v>0.29910000000000003</v>
      </c>
      <c r="DK82" s="437">
        <f>SUM(DK62, -DK67)</f>
        <v>0.31969999999999998</v>
      </c>
      <c r="DL82" s="495">
        <f>SUM(DL60, -DL65)</f>
        <v>0.36890000000000001</v>
      </c>
      <c r="DM82" s="417">
        <f>SUM(DM66, -DM75)</f>
        <v>0</v>
      </c>
      <c r="DN82" s="417">
        <f>SUM(DN66, -DN75)</f>
        <v>0</v>
      </c>
      <c r="DO82" s="417">
        <f>SUM(DO66, -DO75)</f>
        <v>0</v>
      </c>
      <c r="DP82" s="417">
        <f>SUM(DP66, -DP75,)</f>
        <v>0</v>
      </c>
      <c r="DQ82" s="417">
        <f>SUM(DQ67, -DQ76)</f>
        <v>0</v>
      </c>
      <c r="DR82" s="832">
        <f>SUM(DR62, -DR67)</f>
        <v>0.30259999999999998</v>
      </c>
      <c r="DS82" s="838">
        <f>SUM(DS66, -DS75)</f>
        <v>0</v>
      </c>
      <c r="DT82" s="417">
        <f>SUM(DT66, -DT75)</f>
        <v>0</v>
      </c>
      <c r="DU82" s="547">
        <f>SUM(DU60, -DU65)</f>
        <v>0.34370000000000001</v>
      </c>
      <c r="DV82" s="597">
        <f>SUM(DV60, -DV65)</f>
        <v>0.36619999999999997</v>
      </c>
      <c r="DW82" s="495">
        <f>SUM(DW60, -DW65)</f>
        <v>0.36919999999999997</v>
      </c>
      <c r="DX82" s="495">
        <f>SUM(DX60, -DX65)</f>
        <v>0.38339999999999996</v>
      </c>
      <c r="DY82" s="417">
        <f>SUM(DY66, -DY75)</f>
        <v>0</v>
      </c>
      <c r="DZ82" s="417">
        <f>SUM(DZ66, -DZ75)</f>
        <v>0</v>
      </c>
      <c r="EA82" s="417">
        <f>SUM(EA66, -EA75)</f>
        <v>0</v>
      </c>
      <c r="EB82" s="417">
        <f>SUM(EB66, -EB75,)</f>
        <v>0</v>
      </c>
      <c r="EC82" s="417">
        <f>SUM(EC67, -EC76)</f>
        <v>0</v>
      </c>
      <c r="ED82" s="417">
        <f>SUM(ED66, -ED75)</f>
        <v>0</v>
      </c>
      <c r="EG82" s="417">
        <f>SUM(EG66, -EG75)</f>
        <v>0</v>
      </c>
      <c r="EH82" s="417">
        <f>SUM(EH66, -EH75)</f>
        <v>0</v>
      </c>
      <c r="EI82" s="417">
        <f>SUM(EI66, -EI75)</f>
        <v>0</v>
      </c>
      <c r="EJ82" s="417">
        <f>SUM(EJ66, -EJ75,)</f>
        <v>0</v>
      </c>
      <c r="EK82" s="417">
        <f>SUM(EK67, -EK76)</f>
        <v>0</v>
      </c>
      <c r="EL82" s="417">
        <f>SUM(EL66, -EL75)</f>
        <v>0</v>
      </c>
      <c r="EM82" s="417">
        <f>SUM(EM66, -EM75)</f>
        <v>0</v>
      </c>
      <c r="EN82" s="417">
        <f>SUM(EN66, -EN75)</f>
        <v>0</v>
      </c>
      <c r="EO82" s="417">
        <f>SUM(EO66, -EO75)</f>
        <v>0</v>
      </c>
      <c r="EP82" s="417">
        <f>SUM(EP66, -EP75,)</f>
        <v>0</v>
      </c>
      <c r="EQ82" s="417">
        <f>SUM(EQ67, -EQ76)</f>
        <v>0</v>
      </c>
      <c r="ER82" s="417">
        <f>SUM(ER66, -ER75)</f>
        <v>0</v>
      </c>
      <c r="ES82" s="417">
        <f>SUM(ES66, -ES75)</f>
        <v>0</v>
      </c>
      <c r="ET82" s="417">
        <f>SUM(ET66, -ET75)</f>
        <v>0</v>
      </c>
      <c r="EU82" s="417">
        <f>SUM(EU66, -EU75)</f>
        <v>0</v>
      </c>
      <c r="EV82" s="417">
        <f>SUM(EV66, -EV75,)</f>
        <v>0</v>
      </c>
      <c r="EW82" s="417">
        <f>SUM(EW67, -EW76)</f>
        <v>0</v>
      </c>
      <c r="EX82" s="417">
        <f>SUM(EX66, -EX75)</f>
        <v>0</v>
      </c>
      <c r="EY82" s="417">
        <f>SUM(EY66, -EY75)</f>
        <v>0</v>
      </c>
      <c r="EZ82" s="417">
        <f>SUM(EZ66, -EZ75)</f>
        <v>0</v>
      </c>
      <c r="FA82" s="417">
        <f>SUM(FA66, -FA75)</f>
        <v>0</v>
      </c>
      <c r="FB82" s="417">
        <f>SUM(FB66, -FB75,)</f>
        <v>0</v>
      </c>
      <c r="FC82" s="417">
        <f>SUM(FC67, -FC76)</f>
        <v>0</v>
      </c>
      <c r="FD82" s="417">
        <f>SUM(FD66, -FD75)</f>
        <v>0</v>
      </c>
      <c r="FE82" s="417">
        <f>SUM(FE66, -FE75)</f>
        <v>0</v>
      </c>
      <c r="FF82" s="417">
        <f>SUM(FF66, -FF75)</f>
        <v>0</v>
      </c>
      <c r="FG82" s="417">
        <f>SUM(FG66, -FG75)</f>
        <v>0</v>
      </c>
      <c r="FH82" s="417">
        <f>SUM(FH66, -FH75,)</f>
        <v>0</v>
      </c>
      <c r="FI82" s="417">
        <f>SUM(FI67, -FI76)</f>
        <v>0</v>
      </c>
      <c r="FJ82" s="417">
        <f>SUM(FJ66, -FJ75)</f>
        <v>0</v>
      </c>
      <c r="FK82" s="417">
        <f>SUM(FK66, -FK75)</f>
        <v>0</v>
      </c>
      <c r="FL82" s="417">
        <f>SUM(FL66, -FL75)</f>
        <v>0</v>
      </c>
      <c r="FM82" s="417">
        <f>SUM(FM66, -FM75)</f>
        <v>0</v>
      </c>
      <c r="FN82" s="417">
        <f>SUM(FN66, -FN75,)</f>
        <v>0</v>
      </c>
      <c r="FO82" s="417">
        <f>SUM(FO67, -FO76)</f>
        <v>0</v>
      </c>
      <c r="FP82" s="417">
        <f>SUM(FP66, -FP75)</f>
        <v>0</v>
      </c>
      <c r="FQ82" s="417">
        <f>SUM(FQ66, -FQ75)</f>
        <v>0</v>
      </c>
      <c r="FR82" s="417">
        <f>SUM(FR66, -FR75)</f>
        <v>0</v>
      </c>
      <c r="FS82" s="417">
        <f>SUM(FS66, -FS75)</f>
        <v>0</v>
      </c>
      <c r="FT82" s="417">
        <f>SUM(FT66, -FT75,)</f>
        <v>0</v>
      </c>
      <c r="FU82" s="417">
        <f>SUM(FU67, -FU76)</f>
        <v>0</v>
      </c>
      <c r="FV82" s="417">
        <f>SUM(FV66, -FV75)</f>
        <v>0</v>
      </c>
      <c r="FW82" s="417">
        <f>SUM(FW66, -FW75)</f>
        <v>0</v>
      </c>
      <c r="FX82" s="417">
        <f>SUM(FX66, -FX75)</f>
        <v>0</v>
      </c>
      <c r="FY82" s="417">
        <f>SUM(FY66, -FY75)</f>
        <v>0</v>
      </c>
      <c r="FZ82" s="417">
        <f>SUM(FZ66, -FZ75,)</f>
        <v>0</v>
      </c>
      <c r="GA82" s="417">
        <f>SUM(GA67, -GA76)</f>
        <v>0</v>
      </c>
      <c r="GB82" s="417">
        <f>SUM(GB66, -GB75)</f>
        <v>0</v>
      </c>
      <c r="GC82" s="417">
        <f>SUM(GC66, -GC75)</f>
        <v>0</v>
      </c>
      <c r="GD82" s="417">
        <f>SUM(GD66, -GD75)</f>
        <v>0</v>
      </c>
      <c r="GE82" s="417">
        <f>SUM(GE66, -GE75)</f>
        <v>0</v>
      </c>
      <c r="GF82" s="417">
        <f>SUM(GF66, -GF75,)</f>
        <v>0</v>
      </c>
      <c r="GG82" s="417">
        <f>SUM(GG67, -GG76)</f>
        <v>0</v>
      </c>
      <c r="GH82" s="417">
        <f>SUM(GH66, -GH75)</f>
        <v>0</v>
      </c>
      <c r="GI82" s="417">
        <f>SUM(GI66, -GI75)</f>
        <v>0</v>
      </c>
      <c r="GJ82" s="417">
        <f>SUM(GJ66, -GJ75)</f>
        <v>0</v>
      </c>
      <c r="GK82" s="417">
        <f>SUM(GK66, -GK75)</f>
        <v>0</v>
      </c>
      <c r="GL82" s="417">
        <f>SUM(GL66, -GL75,)</f>
        <v>0</v>
      </c>
      <c r="GM82" s="417">
        <f>SUM(GM67, -GM76)</f>
        <v>0</v>
      </c>
      <c r="GN82" s="417">
        <f>SUM(GN66, -GN75)</f>
        <v>0</v>
      </c>
      <c r="GO82" s="417">
        <f>SUM(GO66, -GO75)</f>
        <v>0</v>
      </c>
      <c r="GP82" s="417">
        <f>SUM(GP66, -GP75)</f>
        <v>0</v>
      </c>
      <c r="GQ82" s="417">
        <f>SUM(GQ66, -GQ75)</f>
        <v>0</v>
      </c>
      <c r="GR82" s="417">
        <f>SUM(GR66, -GR75,)</f>
        <v>0</v>
      </c>
      <c r="GS82" s="417">
        <f>SUM(GS67, -GS76)</f>
        <v>0</v>
      </c>
      <c r="GT82" s="417">
        <f>SUM(GT66, -GT75)</f>
        <v>0</v>
      </c>
      <c r="GU82" s="417">
        <f>SUM(GU66, -GU75,)</f>
        <v>0</v>
      </c>
      <c r="GV82" s="417">
        <f>SUM(GV67, -GV76)</f>
        <v>0</v>
      </c>
      <c r="GW82" s="417">
        <f>SUM(GW66, -GW75)</f>
        <v>0</v>
      </c>
      <c r="GY82" s="417">
        <f>SUM(GY66, -GY75)</f>
        <v>0</v>
      </c>
      <c r="GZ82" s="417">
        <f>SUM(GZ66, -GZ75)</f>
        <v>0</v>
      </c>
      <c r="HA82" s="417">
        <f>SUM(HA66, -HA75)</f>
        <v>0</v>
      </c>
      <c r="HB82" s="417">
        <f>SUM(HB66, -HB75,)</f>
        <v>0</v>
      </c>
      <c r="HC82" s="417">
        <f>SUM(HC67, -HC76)</f>
        <v>0</v>
      </c>
      <c r="HD82" s="417">
        <f>SUM(HD66, -HD75)</f>
        <v>0</v>
      </c>
      <c r="HE82" s="417">
        <f>SUM(HE66, -HE75)</f>
        <v>0</v>
      </c>
      <c r="HF82" s="417">
        <f>SUM(HF66, -HF75)</f>
        <v>0</v>
      </c>
      <c r="HG82" s="417">
        <f>SUM(HG66, -HG75)</f>
        <v>0</v>
      </c>
      <c r="HH82" s="417">
        <f>SUM(HH66, -HH75,)</f>
        <v>0</v>
      </c>
      <c r="HI82" s="417">
        <f>SUM(HI67, -HI76)</f>
        <v>0</v>
      </c>
      <c r="HJ82" s="417">
        <f>SUM(HJ66, -HJ75)</f>
        <v>0</v>
      </c>
      <c r="HK82" s="417">
        <f>SUM(HK66, -HK75)</f>
        <v>0</v>
      </c>
      <c r="HL82" s="417">
        <f>SUM(HL66, -HL75)</f>
        <v>0</v>
      </c>
      <c r="HM82" s="417">
        <f>SUM(HM66, -HM75)</f>
        <v>0</v>
      </c>
      <c r="HN82" s="417">
        <f>SUM(HN66, -HN75,)</f>
        <v>0</v>
      </c>
      <c r="HO82" s="417">
        <f>SUM(HO67, -HO76)</f>
        <v>0</v>
      </c>
      <c r="HP82" s="417">
        <f>SUM(HP66, -HP75)</f>
        <v>0</v>
      </c>
      <c r="HQ82" s="417">
        <f>SUM(HQ66, -HQ75)</f>
        <v>0</v>
      </c>
      <c r="HR82" s="417">
        <f>SUM(HR66, -HR75)</f>
        <v>0</v>
      </c>
      <c r="HS82" s="417">
        <f>SUM(HS66, -HS75)</f>
        <v>0</v>
      </c>
      <c r="HT82" s="417">
        <f>SUM(HT66, -HT75,)</f>
        <v>0</v>
      </c>
      <c r="HU82" s="417">
        <f>SUM(HU67, -HU76)</f>
        <v>0</v>
      </c>
      <c r="HV82" s="417">
        <f>SUM(HV66, -HV75)</f>
        <v>0</v>
      </c>
      <c r="HW82" s="417">
        <f>SUM(HW66, -HW75)</f>
        <v>0</v>
      </c>
      <c r="HX82" s="417">
        <f>SUM(HX66, -HX75)</f>
        <v>0</v>
      </c>
      <c r="HY82" s="417">
        <f>SUM(HY66, -HY75)</f>
        <v>0</v>
      </c>
      <c r="HZ82" s="417">
        <f>SUM(HZ66, -HZ75,)</f>
        <v>0</v>
      </c>
      <c r="IA82" s="417">
        <f>SUM(IA67, -IA76)</f>
        <v>0</v>
      </c>
      <c r="IB82" s="417">
        <f>SUM(IB66, -IB75)</f>
        <v>0</v>
      </c>
      <c r="IC82" s="417">
        <f>SUM(IC66, -IC75)</f>
        <v>0</v>
      </c>
      <c r="ID82" s="417">
        <f>SUM(ID66, -ID75)</f>
        <v>0</v>
      </c>
      <c r="IE82" s="417">
        <f>SUM(IE66, -IE75)</f>
        <v>0</v>
      </c>
      <c r="IF82" s="417">
        <f>SUM(IF66, -IF75,)</f>
        <v>0</v>
      </c>
      <c r="IG82" s="417">
        <f>SUM(IG67, -IG76)</f>
        <v>0</v>
      </c>
      <c r="IH82" s="417">
        <f>SUM(IH66, -IH75)</f>
        <v>0</v>
      </c>
      <c r="II82" s="417">
        <f>SUM(II66, -II75)</f>
        <v>0</v>
      </c>
      <c r="IJ82" s="417">
        <f>SUM(IJ66, -IJ75)</f>
        <v>0</v>
      </c>
      <c r="IK82" s="417">
        <f>SUM(IK66, -IK75)</f>
        <v>0</v>
      </c>
      <c r="IL82" s="417">
        <f>SUM(IL66, -IL75,)</f>
        <v>0</v>
      </c>
      <c r="IM82" s="417">
        <f>SUM(IM67, -IM76)</f>
        <v>0</v>
      </c>
      <c r="IN82" s="417">
        <f>SUM(IN66, -IN75)</f>
        <v>0</v>
      </c>
      <c r="IO82" s="417">
        <f>SUM(IO66, -IO75)</f>
        <v>0</v>
      </c>
      <c r="IP82" s="417">
        <f>SUM(IP66, -IP75)</f>
        <v>0</v>
      </c>
      <c r="IQ82" s="417">
        <f>SUM(IQ66, -IQ75)</f>
        <v>0</v>
      </c>
      <c r="IR82" s="417">
        <f>SUM(IR66, -IR75,)</f>
        <v>0</v>
      </c>
      <c r="IS82" s="417">
        <f>SUM(IS67, -IS76)</f>
        <v>0</v>
      </c>
      <c r="IT82" s="417">
        <f>SUM(IT66, -IT75)</f>
        <v>0</v>
      </c>
      <c r="IU82" s="417">
        <f>SUM(IU66, -IU75)</f>
        <v>0</v>
      </c>
      <c r="IV82" s="417">
        <f>SUM(IV66, -IV75)</f>
        <v>0</v>
      </c>
      <c r="IW82" s="417">
        <f>SUM(IW66, -IW75)</f>
        <v>0</v>
      </c>
      <c r="IX82" s="417">
        <f>SUM(IX66, -IX75,)</f>
        <v>0</v>
      </c>
      <c r="IY82" s="417">
        <f>SUM(IY67, -IY76)</f>
        <v>0</v>
      </c>
      <c r="IZ82" s="417">
        <f>SUM(IZ66, -IZ75)</f>
        <v>0</v>
      </c>
      <c r="JA82" s="417">
        <f>SUM(JA66, -JA75)</f>
        <v>0</v>
      </c>
      <c r="JB82" s="417">
        <f>SUM(JB66, -JB75)</f>
        <v>0</v>
      </c>
      <c r="JC82" s="417">
        <f>SUM(JC66, -JC75)</f>
        <v>0</v>
      </c>
      <c r="JD82" s="417">
        <f>SUM(JD66, -JD75,)</f>
        <v>0</v>
      </c>
      <c r="JE82" s="417">
        <f>SUM(JE67, -JE76)</f>
        <v>0</v>
      </c>
      <c r="JF82" s="417">
        <f>SUM(JF66, -JF75)</f>
        <v>0</v>
      </c>
      <c r="JG82" s="417">
        <f>SUM(JG66, -JG75)</f>
        <v>0</v>
      </c>
      <c r="JH82" s="417">
        <f>SUM(JH66, -JH75)</f>
        <v>0</v>
      </c>
      <c r="JI82" s="417">
        <f>SUM(JI66, -JI75)</f>
        <v>0</v>
      </c>
      <c r="JJ82" s="417">
        <f>SUM(JJ66, -JJ75,)</f>
        <v>0</v>
      </c>
      <c r="JK82" s="417">
        <f>SUM(JK67, -JK76)</f>
        <v>0</v>
      </c>
      <c r="JL82" s="417">
        <f>SUM(JL66, -JL75)</f>
        <v>0</v>
      </c>
      <c r="JM82" s="417">
        <f>SUM(JM66, -JM75,)</f>
        <v>0</v>
      </c>
      <c r="JN82" s="417">
        <f>SUM(JN67, -JN76)</f>
        <v>0</v>
      </c>
      <c r="JO82" s="417">
        <f>SUM(JO66, -JO75)</f>
        <v>0</v>
      </c>
    </row>
    <row r="83" spans="2:275" ht="15.75" thickBot="1" x14ac:dyDescent="0.3">
      <c r="B83" s="453" t="s">
        <v>146</v>
      </c>
      <c r="C83" s="445" t="s">
        <v>138</v>
      </c>
      <c r="D83" s="445" t="s">
        <v>42</v>
      </c>
      <c r="E83" s="445" t="s">
        <v>138</v>
      </c>
      <c r="F83" s="451" t="s">
        <v>156</v>
      </c>
      <c r="G83" s="453" t="s">
        <v>157</v>
      </c>
      <c r="H83" s="451" t="s">
        <v>140</v>
      </c>
      <c r="I83" s="445" t="s">
        <v>138</v>
      </c>
      <c r="J83" s="451" t="s">
        <v>140</v>
      </c>
      <c r="K83" s="451" t="s">
        <v>140</v>
      </c>
      <c r="L83" s="445" t="s">
        <v>138</v>
      </c>
      <c r="M83" s="453" t="s">
        <v>153</v>
      </c>
      <c r="N83" s="453" t="s">
        <v>153</v>
      </c>
      <c r="O83" s="445" t="s">
        <v>138</v>
      </c>
      <c r="P83" s="451" t="s">
        <v>44</v>
      </c>
      <c r="Q83" s="453" t="s">
        <v>153</v>
      </c>
      <c r="R83" s="445" t="s">
        <v>42</v>
      </c>
      <c r="S83" s="453" t="s">
        <v>153</v>
      </c>
      <c r="T83" s="445" t="s">
        <v>42</v>
      </c>
      <c r="U83" s="445" t="s">
        <v>42</v>
      </c>
      <c r="V83" s="453" t="s">
        <v>146</v>
      </c>
      <c r="W83" s="453" t="s">
        <v>141</v>
      </c>
      <c r="X83" s="451" t="s">
        <v>44</v>
      </c>
      <c r="Y83" s="451" t="s">
        <v>44</v>
      </c>
      <c r="Z83" s="451" t="s">
        <v>44</v>
      </c>
      <c r="AA83" s="451" t="s">
        <v>44</v>
      </c>
      <c r="AB83" s="451" t="s">
        <v>44</v>
      </c>
      <c r="AC83" s="451" t="s">
        <v>44</v>
      </c>
      <c r="AD83" s="451" t="s">
        <v>44</v>
      </c>
      <c r="AE83" s="451" t="s">
        <v>44</v>
      </c>
      <c r="AF83" s="451" t="s">
        <v>44</v>
      </c>
      <c r="AG83" s="453" t="s">
        <v>150</v>
      </c>
      <c r="AH83" s="453" t="s">
        <v>146</v>
      </c>
      <c r="AI83" s="453" t="s">
        <v>146</v>
      </c>
      <c r="AJ83" s="453" t="s">
        <v>150</v>
      </c>
      <c r="AK83" s="453" t="s">
        <v>146</v>
      </c>
      <c r="AL83" s="453" t="s">
        <v>146</v>
      </c>
      <c r="AM83" s="451" t="s">
        <v>44</v>
      </c>
      <c r="AN83" s="451" t="s">
        <v>140</v>
      </c>
      <c r="AO83" s="453" t="s">
        <v>146</v>
      </c>
      <c r="AP83" s="453" t="s">
        <v>153</v>
      </c>
      <c r="AQ83" s="453" t="s">
        <v>146</v>
      </c>
      <c r="AR83" s="451" t="s">
        <v>156</v>
      </c>
      <c r="AS83" s="453" t="s">
        <v>146</v>
      </c>
      <c r="AT83" s="453" t="s">
        <v>153</v>
      </c>
      <c r="AU83" s="451" t="s">
        <v>44</v>
      </c>
      <c r="AV83" s="451" t="s">
        <v>156</v>
      </c>
      <c r="AW83" s="453" t="s">
        <v>150</v>
      </c>
      <c r="AX83" s="453" t="s">
        <v>146</v>
      </c>
      <c r="AY83" s="453" t="s">
        <v>153</v>
      </c>
      <c r="AZ83" s="453" t="s">
        <v>153</v>
      </c>
      <c r="BA83" s="453" t="s">
        <v>153</v>
      </c>
      <c r="BB83" s="453" t="s">
        <v>146</v>
      </c>
      <c r="BC83" s="453" t="s">
        <v>153</v>
      </c>
      <c r="BD83" s="451" t="s">
        <v>44</v>
      </c>
      <c r="BE83" s="453" t="s">
        <v>153</v>
      </c>
      <c r="BF83" s="453" t="s">
        <v>153</v>
      </c>
      <c r="BG83" s="453" t="s">
        <v>153</v>
      </c>
      <c r="BH83" s="451" t="s">
        <v>156</v>
      </c>
      <c r="BI83" s="451" t="s">
        <v>44</v>
      </c>
      <c r="BJ83" s="451" t="s">
        <v>44</v>
      </c>
      <c r="BK83" s="451" t="s">
        <v>44</v>
      </c>
      <c r="BL83" s="451" t="s">
        <v>44</v>
      </c>
      <c r="BM83" s="451" t="s">
        <v>44</v>
      </c>
      <c r="BN83" s="453" t="s">
        <v>153</v>
      </c>
      <c r="BO83" s="453" t="s">
        <v>153</v>
      </c>
      <c r="BQ83" s="552" t="s">
        <v>45</v>
      </c>
      <c r="BR83" s="451" t="s">
        <v>140</v>
      </c>
      <c r="BS83" s="549" t="s">
        <v>149</v>
      </c>
      <c r="BT83" s="548" t="s">
        <v>151</v>
      </c>
      <c r="BU83" s="451" t="s">
        <v>166</v>
      </c>
      <c r="BV83" s="570" t="s">
        <v>40</v>
      </c>
      <c r="BW83" s="571" t="s">
        <v>42</v>
      </c>
      <c r="BX83" s="548" t="s">
        <v>156</v>
      </c>
      <c r="BY83" s="608" t="s">
        <v>140</v>
      </c>
      <c r="BZ83" s="555" t="s">
        <v>147</v>
      </c>
      <c r="CA83" s="593" t="s">
        <v>46</v>
      </c>
      <c r="CB83" s="620" t="s">
        <v>46</v>
      </c>
      <c r="CC83" s="562" t="s">
        <v>140</v>
      </c>
      <c r="CD83" s="591" t="s">
        <v>147</v>
      </c>
      <c r="CE83" s="629" t="s">
        <v>156</v>
      </c>
      <c r="CF83" s="778" t="s">
        <v>143</v>
      </c>
      <c r="CG83" s="489" t="s">
        <v>148</v>
      </c>
      <c r="CH83" s="570" t="s">
        <v>44</v>
      </c>
      <c r="CI83" s="571" t="s">
        <v>44</v>
      </c>
      <c r="CJ83" s="441" t="s">
        <v>147</v>
      </c>
      <c r="CK83" s="570" t="s">
        <v>42</v>
      </c>
      <c r="CL83" s="571" t="s">
        <v>42</v>
      </c>
      <c r="CM83" s="441" t="s">
        <v>147</v>
      </c>
      <c r="CN83" s="561" t="s">
        <v>140</v>
      </c>
      <c r="CO83" s="555" t="s">
        <v>146</v>
      </c>
      <c r="CP83" s="489" t="s">
        <v>154</v>
      </c>
      <c r="CQ83" s="558" t="s">
        <v>146</v>
      </c>
      <c r="CR83" s="555" t="s">
        <v>147</v>
      </c>
      <c r="CS83" s="601" t="s">
        <v>156</v>
      </c>
      <c r="CT83" s="623" t="s">
        <v>143</v>
      </c>
      <c r="CU83" s="555" t="s">
        <v>143</v>
      </c>
      <c r="CV83" s="591" t="s">
        <v>147</v>
      </c>
      <c r="CW83" s="623" t="s">
        <v>147</v>
      </c>
      <c r="CX83" s="567" t="s">
        <v>155</v>
      </c>
      <c r="CY83" s="596" t="s">
        <v>155</v>
      </c>
      <c r="CZ83" s="625" t="s">
        <v>140</v>
      </c>
      <c r="DA83" s="559" t="s">
        <v>154</v>
      </c>
      <c r="DB83" s="593" t="s">
        <v>46</v>
      </c>
      <c r="DC83" s="625" t="s">
        <v>140</v>
      </c>
      <c r="DD83" s="571" t="s">
        <v>45</v>
      </c>
      <c r="DE83" s="593" t="s">
        <v>46</v>
      </c>
      <c r="DF83" s="623" t="s">
        <v>146</v>
      </c>
      <c r="DG83" s="776" t="s">
        <v>46</v>
      </c>
      <c r="DH83" s="441" t="s">
        <v>146</v>
      </c>
      <c r="DI83" s="625" t="s">
        <v>140</v>
      </c>
      <c r="DJ83" s="633" t="s">
        <v>166</v>
      </c>
      <c r="DK83" s="441" t="s">
        <v>147</v>
      </c>
      <c r="DL83" s="441" t="s">
        <v>147</v>
      </c>
      <c r="DM83" s="224"/>
      <c r="DN83" s="224"/>
      <c r="DO83" s="224"/>
      <c r="DP83" s="224"/>
      <c r="DQ83" s="224"/>
      <c r="DR83" s="657" t="s">
        <v>140</v>
      </c>
      <c r="DS83" s="837"/>
      <c r="DT83" s="224"/>
      <c r="DU83" s="558" t="s">
        <v>147</v>
      </c>
      <c r="DV83" s="591" t="s">
        <v>147</v>
      </c>
      <c r="DW83" s="441" t="s">
        <v>147</v>
      </c>
      <c r="DX83" s="441" t="s">
        <v>147</v>
      </c>
      <c r="DY83" s="224"/>
      <c r="DZ83" s="224"/>
      <c r="EA83" s="224"/>
      <c r="EB83" s="224"/>
      <c r="EC83" s="224"/>
      <c r="ED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  <c r="FB83" s="224"/>
      <c r="FC83" s="224"/>
      <c r="FD83" s="224"/>
      <c r="FE83" s="224"/>
      <c r="FF83" s="224"/>
      <c r="FG83" s="224"/>
      <c r="FH83" s="224"/>
      <c r="FI83" s="224"/>
      <c r="FJ83" s="224"/>
      <c r="FK83" s="224"/>
      <c r="FL83" s="224"/>
      <c r="FM83" s="224"/>
      <c r="FN83" s="224"/>
      <c r="FO83" s="224"/>
      <c r="FP83" s="224"/>
      <c r="FQ83" s="224"/>
      <c r="FR83" s="224"/>
      <c r="FS83" s="224"/>
      <c r="FT83" s="224"/>
      <c r="FU83" s="224"/>
      <c r="FV83" s="224"/>
      <c r="FW83" s="224"/>
      <c r="FX83" s="224"/>
      <c r="FY83" s="224"/>
      <c r="FZ83" s="224"/>
      <c r="GA83" s="224"/>
      <c r="GB83" s="224"/>
      <c r="GC83" s="224"/>
      <c r="GD83" s="224"/>
      <c r="GE83" s="224"/>
      <c r="GF83" s="224"/>
      <c r="GG83" s="224"/>
      <c r="GH83" s="224"/>
      <c r="GI83" s="224"/>
      <c r="GJ83" s="224"/>
      <c r="GK83" s="224"/>
      <c r="GL83" s="224"/>
      <c r="GM83" s="224"/>
      <c r="GN83" s="224"/>
      <c r="GO83" s="224"/>
      <c r="GP83" s="224"/>
      <c r="GQ83" s="224"/>
      <c r="GR83" s="224"/>
      <c r="GS83" s="224"/>
      <c r="GT83" s="224"/>
      <c r="GU83" s="224"/>
      <c r="GV83" s="224"/>
      <c r="GW83" s="224"/>
      <c r="GY83" s="224"/>
      <c r="GZ83" s="224"/>
      <c r="HA83" s="224"/>
      <c r="HB83" s="224"/>
      <c r="HC83" s="224"/>
      <c r="HD83" s="224"/>
      <c r="HE83" s="224"/>
      <c r="HF83" s="224"/>
      <c r="HG83" s="224"/>
      <c r="HH83" s="224"/>
      <c r="HI83" s="224"/>
      <c r="HJ83" s="224"/>
      <c r="HK83" s="224"/>
      <c r="HL83" s="224"/>
      <c r="HM83" s="224"/>
      <c r="HN83" s="224"/>
      <c r="HO83" s="224"/>
      <c r="HP83" s="224"/>
      <c r="HQ83" s="224"/>
      <c r="HR83" s="224"/>
      <c r="HS83" s="224"/>
      <c r="HT83" s="224"/>
      <c r="HU83" s="224"/>
      <c r="HV83" s="224"/>
      <c r="HW83" s="224"/>
      <c r="HX83" s="224"/>
      <c r="HY83" s="224"/>
      <c r="HZ83" s="224"/>
      <c r="IA83" s="224"/>
      <c r="IB83" s="224"/>
      <c r="IC83" s="224"/>
      <c r="ID83" s="224"/>
      <c r="IE83" s="224"/>
      <c r="IF83" s="224"/>
      <c r="IG83" s="224"/>
      <c r="IH83" s="224"/>
      <c r="II83" s="224"/>
      <c r="IJ83" s="224"/>
      <c r="IK83" s="224"/>
      <c r="IL83" s="224"/>
      <c r="IM83" s="224"/>
      <c r="IN83" s="224"/>
      <c r="IO83" s="224"/>
      <c r="IP83" s="224"/>
      <c r="IQ83" s="224"/>
      <c r="IR83" s="224"/>
      <c r="IS83" s="224"/>
      <c r="IT83" s="224"/>
      <c r="IU83" s="224"/>
      <c r="IV83" s="224"/>
      <c r="IW83" s="224"/>
      <c r="IX83" s="224"/>
      <c r="IY83" s="224"/>
      <c r="IZ83" s="224"/>
      <c r="JA83" s="224"/>
      <c r="JB83" s="224"/>
      <c r="JC83" s="224"/>
      <c r="JD83" s="224"/>
      <c r="JE83" s="224"/>
      <c r="JF83" s="224"/>
      <c r="JG83" s="224"/>
      <c r="JH83" s="224"/>
      <c r="JI83" s="224"/>
      <c r="JJ83" s="224"/>
      <c r="JK83" s="224"/>
      <c r="JL83" s="224"/>
      <c r="JM83" s="224"/>
      <c r="JN83" s="224"/>
      <c r="JO83" s="224"/>
    </row>
    <row r="84" spans="2:275" ht="15.75" thickBot="1" x14ac:dyDescent="0.3">
      <c r="B84" s="417">
        <f>SUM(B60, -B63,)</f>
        <v>6.4200000000000007E-2</v>
      </c>
      <c r="C84" s="437">
        <f>SUM(C62, -C67)</f>
        <v>8.8999999999999996E-2</v>
      </c>
      <c r="D84" s="437">
        <f>SUM(D62, -D66)</f>
        <v>0.1275</v>
      </c>
      <c r="E84" s="437">
        <f>SUM(E62, -E66)</f>
        <v>0.14610000000000001</v>
      </c>
      <c r="F84" s="417">
        <f>SUM(F60, -F65)</f>
        <v>0.15560000000000002</v>
      </c>
      <c r="G84" s="417">
        <f>SUM(G60, -G65)</f>
        <v>0.12620000000000001</v>
      </c>
      <c r="H84" s="417">
        <f>SUM(H62, -H66)</f>
        <v>0.14250000000000002</v>
      </c>
      <c r="I84" s="437">
        <f>SUM(I61, -I66)</f>
        <v>0.1628</v>
      </c>
      <c r="J84" s="417">
        <v>0.16259999999999999</v>
      </c>
      <c r="K84" s="417">
        <v>0.1709</v>
      </c>
      <c r="L84" s="437">
        <v>0.2036</v>
      </c>
      <c r="M84" s="417">
        <v>0.2319</v>
      </c>
      <c r="N84" s="417">
        <v>0.22700000000000001</v>
      </c>
      <c r="O84" s="437">
        <v>0.25309999999999999</v>
      </c>
      <c r="P84" s="437">
        <v>0.27939999999999998</v>
      </c>
      <c r="Q84" s="417">
        <v>0.29320000000000002</v>
      </c>
      <c r="R84" s="437">
        <v>0.2863</v>
      </c>
      <c r="S84" s="417">
        <v>0.2843</v>
      </c>
      <c r="T84" s="493">
        <v>0.24560000000000001</v>
      </c>
      <c r="U84" s="437">
        <v>0.25659999999999999</v>
      </c>
      <c r="V84" s="417">
        <f>SUM(V60, -V63,)</f>
        <v>0.24540000000000001</v>
      </c>
      <c r="W84" s="487">
        <v>0.24540000000000001</v>
      </c>
      <c r="X84" s="437">
        <v>0.24610000000000001</v>
      </c>
      <c r="Y84" s="493">
        <v>0.20200000000000001</v>
      </c>
      <c r="Z84" s="437">
        <v>0.26469999999999999</v>
      </c>
      <c r="AA84" s="437">
        <v>0.25230000000000002</v>
      </c>
      <c r="AB84" s="437">
        <v>0.24909999999999999</v>
      </c>
      <c r="AC84" s="437">
        <v>0.2621</v>
      </c>
      <c r="AD84" s="437">
        <v>0.24929999999999999</v>
      </c>
      <c r="AE84" s="437">
        <v>0.25159999999999999</v>
      </c>
      <c r="AF84" s="437">
        <v>0.30819999999999997</v>
      </c>
      <c r="AG84" s="417">
        <f>SUM(AG60, -AG62)</f>
        <v>0.30590000000000001</v>
      </c>
      <c r="AH84" s="437">
        <v>0.34050000000000002</v>
      </c>
      <c r="AI84" s="437">
        <v>0.32079999999999997</v>
      </c>
      <c r="AJ84" s="417">
        <f>SUM(AJ60, -AJ62)</f>
        <v>0.30329999999999996</v>
      </c>
      <c r="AK84" s="437">
        <v>0.3327</v>
      </c>
      <c r="AL84" s="437">
        <f>SUM(AL60, -AL62)</f>
        <v>0.2974</v>
      </c>
      <c r="AM84" s="437">
        <f>SUM(AM61, -AM67)</f>
        <v>0.2792</v>
      </c>
      <c r="AN84" s="437">
        <f>SUM(AN61, -AN67)</f>
        <v>0.26529999999999998</v>
      </c>
      <c r="AO84" s="437">
        <f>SUM(AO60, -AO62)</f>
        <v>0.28160000000000002</v>
      </c>
      <c r="AP84" s="437">
        <f>SUM(AP60, -AP62)</f>
        <v>0.29609999999999997</v>
      </c>
      <c r="AQ84" s="437">
        <f>SUM(AQ60, -AQ63)</f>
        <v>0.26230000000000003</v>
      </c>
      <c r="AR84" s="437">
        <f>SUM(AR61, -AR67)</f>
        <v>0.27879999999999999</v>
      </c>
      <c r="AS84" s="437">
        <f>SUM(AS60, -AS62)</f>
        <v>0.29419999999999996</v>
      </c>
      <c r="AT84" s="493">
        <f>SUM(AT60, -AT62)</f>
        <v>0.2969</v>
      </c>
      <c r="AU84" s="437">
        <f>SUM(AU61, -AU66)</f>
        <v>0.25309999999999999</v>
      </c>
      <c r="AV84" s="437">
        <f>SUM(AV61, -AV67)</f>
        <v>0.2611</v>
      </c>
      <c r="AW84" s="437">
        <f>SUM(AW60, -AW62)</f>
        <v>0.26499999999999996</v>
      </c>
      <c r="AX84" s="437">
        <f>SUM(AX60, -AX62)</f>
        <v>0.25429999999999997</v>
      </c>
      <c r="AY84" s="493">
        <f>SUM(AY60, -AY62)</f>
        <v>0.25519999999999998</v>
      </c>
      <c r="AZ84" s="493">
        <f>SUM(AZ60, -AZ62)</f>
        <v>0.25490000000000002</v>
      </c>
      <c r="BA84" s="493">
        <f>SUM(BA60, -BA63)</f>
        <v>0.27679999999999999</v>
      </c>
      <c r="BB84" s="437">
        <f>SUM(BB60, -BB63)</f>
        <v>0.27729999999999999</v>
      </c>
      <c r="BC84" s="493">
        <f>SUM(BC60, -BC63)</f>
        <v>0.25780000000000003</v>
      </c>
      <c r="BD84" s="437">
        <f>SUM(BD61, -BD67)</f>
        <v>0.27679999999999999</v>
      </c>
      <c r="BE84" s="493">
        <f>SUM(BE60, -BE62)</f>
        <v>0.29160000000000003</v>
      </c>
      <c r="BF84" s="493">
        <f>SUM(BF60, -BF62)</f>
        <v>0.28340000000000004</v>
      </c>
      <c r="BG84" s="493">
        <f>SUM(BG60, -BG62)</f>
        <v>0.3024</v>
      </c>
      <c r="BH84" s="437">
        <f>SUM(BH61, -BH67)</f>
        <v>0.29959999999999998</v>
      </c>
      <c r="BI84" s="437">
        <f>SUM(BI61, -BI67)</f>
        <v>0.36630000000000001</v>
      </c>
      <c r="BJ84" s="437">
        <f>SUM(BJ61, -BJ66)</f>
        <v>0.36109999999999998</v>
      </c>
      <c r="BK84" s="437">
        <f>SUM(BK61, -BK66)</f>
        <v>0.38059999999999999</v>
      </c>
      <c r="BL84" s="493">
        <f>SUM(BL61, -BL66)</f>
        <v>0.36639999999999995</v>
      </c>
      <c r="BM84" s="493">
        <f>SUM(BM61, -BM66)</f>
        <v>0.3594</v>
      </c>
      <c r="BN84" s="493">
        <f>SUM(BN60, -BN63)</f>
        <v>0.3654</v>
      </c>
      <c r="BO84" s="493">
        <f>SUM(BO60, -BO62)</f>
        <v>0.38890000000000002</v>
      </c>
      <c r="BQ84" s="553">
        <f>SUM(BQ62, -BQ67)</f>
        <v>5.6500000000000002E-2</v>
      </c>
      <c r="BR84" s="437">
        <f>SUM(BR60, -BR64)</f>
        <v>6.4699999999999994E-2</v>
      </c>
      <c r="BS84" s="551">
        <f>SUM(BS62, -BS66)</f>
        <v>6.5599999999999992E-2</v>
      </c>
      <c r="BT84" s="546">
        <f>SUM(BT62, -BT67)</f>
        <v>7.3200000000000001E-2</v>
      </c>
      <c r="BU84" s="437">
        <f>SUM(BU61, -BU66)</f>
        <v>5.91E-2</v>
      </c>
      <c r="BV84" s="551">
        <f>SUM(BV61, -BV66)</f>
        <v>4.2300000000000004E-2</v>
      </c>
      <c r="BW84" s="553">
        <f>SUM(BW61, -BW66)</f>
        <v>5.3699999999999998E-2</v>
      </c>
      <c r="BX84" s="546">
        <f>SUM(BX64, -BX67)</f>
        <v>4.4299999999999999E-2</v>
      </c>
      <c r="BY84" s="603">
        <f>SUM(BY64, -BY67)</f>
        <v>6.6199999999999995E-2</v>
      </c>
      <c r="BZ84" s="546">
        <f>SUM(BZ60, -BZ66)</f>
        <v>8.9300000000000004E-2</v>
      </c>
      <c r="CA84" s="597">
        <f>SUM(CA60, -CA66)</f>
        <v>0.1205</v>
      </c>
      <c r="CB84" s="624">
        <f>SUM(CB61, -CB66)</f>
        <v>0.1048</v>
      </c>
      <c r="CC84" s="546">
        <f>SUM(CC64, -CC67)</f>
        <v>0.11890000000000001</v>
      </c>
      <c r="CD84" s="592">
        <f>SUM(CD60, -CD66)</f>
        <v>0.11840000000000001</v>
      </c>
      <c r="CE84" s="619">
        <f>SUM(CE65, -CE67)</f>
        <v>0.12109999999999999</v>
      </c>
      <c r="CF84" s="775">
        <f>SUM(CF60, -CF65)</f>
        <v>0.1205</v>
      </c>
      <c r="CG84" s="437">
        <f>SUM(CG61, -CG66)</f>
        <v>0.12139999999999999</v>
      </c>
      <c r="CH84" s="556">
        <f>SUM(CH63, -CH67)</f>
        <v>0.1482</v>
      </c>
      <c r="CI84" s="557">
        <f>SUM(CI62, -CI67)</f>
        <v>0.15</v>
      </c>
      <c r="CJ84" s="437">
        <f>SUM(CJ61, -CJ65)</f>
        <v>0.13650000000000001</v>
      </c>
      <c r="CK84" s="547">
        <f>SUM(CK63, -CK67)</f>
        <v>0.14360000000000001</v>
      </c>
      <c r="CL84" s="553">
        <f>SUM(CL63, -CL67)</f>
        <v>0.13400000000000001</v>
      </c>
      <c r="CM84" s="437">
        <f>SUM(CM60, -CM65)</f>
        <v>0.11789999999999999</v>
      </c>
      <c r="CN84" s="551">
        <f>SUM(CN63, -CN67)</f>
        <v>0.12090000000000001</v>
      </c>
      <c r="CO84" s="546">
        <f>SUM(CO60, -CO64)</f>
        <v>9.920000000000001E-2</v>
      </c>
      <c r="CP84" s="437">
        <f>SUM(CP61, -CP66)</f>
        <v>0.1091</v>
      </c>
      <c r="CQ84" s="551">
        <f>SUM(CQ60, -CQ64)</f>
        <v>0.10580000000000001</v>
      </c>
      <c r="CR84" s="546">
        <f>SUM(CR60, -CR65)</f>
        <v>0.14080000000000001</v>
      </c>
      <c r="CS84" s="592">
        <f>SUM(CS64, -CS67)</f>
        <v>0.12590000000000001</v>
      </c>
      <c r="CT84" s="619">
        <f>SUM(CT60, -CT65)</f>
        <v>0.12670000000000001</v>
      </c>
      <c r="CU84" s="546">
        <f>SUM(CU60, -CU65)</f>
        <v>0.1389</v>
      </c>
      <c r="CV84" s="592">
        <f>SUM(CV60, -CV65)</f>
        <v>0.13830000000000001</v>
      </c>
      <c r="CW84" s="619">
        <f>SUM(CW60, -CW65)</f>
        <v>0.15920000000000001</v>
      </c>
      <c r="CX84" s="546">
        <f>SUM(CX64, -CX67)</f>
        <v>0.13250000000000001</v>
      </c>
      <c r="CY84" s="592">
        <f>SUM(CY64, -CY67)</f>
        <v>0.13729999999999998</v>
      </c>
      <c r="CZ84" s="619">
        <f>SUM(CZ63, -CZ67)</f>
        <v>0.15689999999999998</v>
      </c>
      <c r="DA84" s="546">
        <f>SUM(DA62, -DA66)</f>
        <v>0.16089999999999999</v>
      </c>
      <c r="DB84" s="602">
        <f>SUM(DB61, -DB66)</f>
        <v>0.16549999999999998</v>
      </c>
      <c r="DC84" s="619">
        <f>SUM(DC63, -DC67)</f>
        <v>0.22440000000000002</v>
      </c>
      <c r="DD84" s="553">
        <f>SUM(DD61, -DD66)</f>
        <v>0.24199999999999999</v>
      </c>
      <c r="DE84" s="602">
        <f>SUM(DE61, -DE66)</f>
        <v>0.21240000000000001</v>
      </c>
      <c r="DF84" s="619">
        <f>SUM(DF60, -DF65)</f>
        <v>0.26469999999999999</v>
      </c>
      <c r="DG84" s="777">
        <f>SUM(DG61, -DG66)</f>
        <v>0.26650000000000001</v>
      </c>
      <c r="DH84" s="437">
        <f>SUM(DH61, -DH66)</f>
        <v>0.28520000000000001</v>
      </c>
      <c r="DI84" s="619">
        <f>SUM(DI63, -DI67)</f>
        <v>0.30159999999999998</v>
      </c>
      <c r="DJ84" s="631">
        <f>SUM(DJ62, -DJ67)</f>
        <v>0.2984</v>
      </c>
      <c r="DK84" s="437">
        <f>SUM(DK61, -DK66)</f>
        <v>0.31009999999999999</v>
      </c>
      <c r="DL84" s="437">
        <f>SUM(DL61, -DL66)</f>
        <v>0.31169999999999998</v>
      </c>
      <c r="DM84" s="417">
        <f>SUM(DM66, -DM74)</f>
        <v>0</v>
      </c>
      <c r="DN84" s="417">
        <f>SUM(DN67, -DN76)</f>
        <v>0</v>
      </c>
      <c r="DO84" s="417">
        <f>SUM(DO67, -DO76)</f>
        <v>0</v>
      </c>
      <c r="DP84" s="417">
        <f>SUM(DP67, -DP76)</f>
        <v>0</v>
      </c>
      <c r="DQ84" s="417">
        <f>SUM(DQ66, -DQ75)</f>
        <v>0</v>
      </c>
      <c r="DR84" s="832">
        <f>SUM(DR63, -DR67)</f>
        <v>0.2742</v>
      </c>
      <c r="DS84" s="838">
        <f>SUM(DS66, -DS74)</f>
        <v>0</v>
      </c>
      <c r="DT84" s="417">
        <f>SUM(DT67, -DT76)</f>
        <v>0</v>
      </c>
      <c r="DU84" s="551">
        <f>SUM(DU61, -DU66)</f>
        <v>0.30869999999999997</v>
      </c>
      <c r="DV84" s="592">
        <f>SUM(DV61, -DV66)</f>
        <v>0.31830000000000003</v>
      </c>
      <c r="DW84" s="437">
        <f>SUM(DW61, -DW66)</f>
        <v>0.32550000000000001</v>
      </c>
      <c r="DX84" s="437">
        <f>SUM(DX61, -DX66)</f>
        <v>0.33089999999999997</v>
      </c>
      <c r="DY84" s="417">
        <f>SUM(DY66, -DY74)</f>
        <v>0</v>
      </c>
      <c r="DZ84" s="417">
        <f>SUM(DZ67, -DZ76)</f>
        <v>0</v>
      </c>
      <c r="EA84" s="417">
        <f>SUM(EA67, -EA76)</f>
        <v>0</v>
      </c>
      <c r="EB84" s="417">
        <f>SUM(EB67, -EB76)</f>
        <v>0</v>
      </c>
      <c r="EC84" s="417">
        <f>SUM(EC66, -EC75)</f>
        <v>0</v>
      </c>
      <c r="ED84" s="417">
        <f>SUM(ED67, -ED76)</f>
        <v>0</v>
      </c>
      <c r="EG84" s="417">
        <f>SUM(EG66, -EG74)</f>
        <v>0</v>
      </c>
      <c r="EH84" s="417">
        <f>SUM(EH67, -EH76)</f>
        <v>0</v>
      </c>
      <c r="EI84" s="417">
        <f>SUM(EI67, -EI76)</f>
        <v>0</v>
      </c>
      <c r="EJ84" s="417">
        <f>SUM(EJ67, -EJ76)</f>
        <v>0</v>
      </c>
      <c r="EK84" s="417">
        <f>SUM(EK66, -EK75)</f>
        <v>0</v>
      </c>
      <c r="EL84" s="417">
        <f>SUM(EL67, -EL76)</f>
        <v>0</v>
      </c>
      <c r="EM84" s="417">
        <f>SUM(EM66, -EM74)</f>
        <v>0</v>
      </c>
      <c r="EN84" s="417">
        <f>SUM(EN67, -EN76)</f>
        <v>0</v>
      </c>
      <c r="EO84" s="417">
        <f>SUM(EO67, -EO76)</f>
        <v>0</v>
      </c>
      <c r="EP84" s="417">
        <f>SUM(EP67, -EP76)</f>
        <v>0</v>
      </c>
      <c r="EQ84" s="417">
        <f>SUM(EQ66, -EQ75)</f>
        <v>0</v>
      </c>
      <c r="ER84" s="417">
        <f>SUM(ER67, -ER76)</f>
        <v>0</v>
      </c>
      <c r="ES84" s="417">
        <f>SUM(ES66, -ES74)</f>
        <v>0</v>
      </c>
      <c r="ET84" s="417">
        <f>SUM(ET67, -ET76)</f>
        <v>0</v>
      </c>
      <c r="EU84" s="417">
        <f>SUM(EU67, -EU76)</f>
        <v>0</v>
      </c>
      <c r="EV84" s="417">
        <f>SUM(EV67, -EV76)</f>
        <v>0</v>
      </c>
      <c r="EW84" s="417">
        <f>SUM(EW66, -EW75)</f>
        <v>0</v>
      </c>
      <c r="EX84" s="417">
        <f>SUM(EX67, -EX76)</f>
        <v>0</v>
      </c>
      <c r="EY84" s="417">
        <f>SUM(EY66, -EY74)</f>
        <v>0</v>
      </c>
      <c r="EZ84" s="417">
        <f>SUM(EZ67, -EZ76)</f>
        <v>0</v>
      </c>
      <c r="FA84" s="417">
        <f>SUM(FA67, -FA76)</f>
        <v>0</v>
      </c>
      <c r="FB84" s="417">
        <f>SUM(FB67, -FB76)</f>
        <v>0</v>
      </c>
      <c r="FC84" s="417">
        <f>SUM(FC66, -FC75)</f>
        <v>0</v>
      </c>
      <c r="FD84" s="417">
        <f>SUM(FD67, -FD76)</f>
        <v>0</v>
      </c>
      <c r="FE84" s="417">
        <f>SUM(FE66, -FE74)</f>
        <v>0</v>
      </c>
      <c r="FF84" s="417">
        <f>SUM(FF67, -FF76)</f>
        <v>0</v>
      </c>
      <c r="FG84" s="417">
        <f>SUM(FG67, -FG76)</f>
        <v>0</v>
      </c>
      <c r="FH84" s="417">
        <f>SUM(FH67, -FH76)</f>
        <v>0</v>
      </c>
      <c r="FI84" s="417">
        <f>SUM(FI66, -FI75)</f>
        <v>0</v>
      </c>
      <c r="FJ84" s="417">
        <f>SUM(FJ67, -FJ76)</f>
        <v>0</v>
      </c>
      <c r="FK84" s="417">
        <f>SUM(FK66, -FK74)</f>
        <v>0</v>
      </c>
      <c r="FL84" s="417">
        <f>SUM(FL67, -FL76)</f>
        <v>0</v>
      </c>
      <c r="FM84" s="417">
        <f>SUM(FM67, -FM76)</f>
        <v>0</v>
      </c>
      <c r="FN84" s="417">
        <f>SUM(FN67, -FN76)</f>
        <v>0</v>
      </c>
      <c r="FO84" s="417">
        <f>SUM(FO66, -FO75)</f>
        <v>0</v>
      </c>
      <c r="FP84" s="417">
        <f>SUM(FP67, -FP76)</f>
        <v>0</v>
      </c>
      <c r="FQ84" s="417">
        <f>SUM(FQ66, -FQ74)</f>
        <v>0</v>
      </c>
      <c r="FR84" s="417">
        <f>SUM(FR67, -FR76)</f>
        <v>0</v>
      </c>
      <c r="FS84" s="417">
        <f>SUM(FS67, -FS76)</f>
        <v>0</v>
      </c>
      <c r="FT84" s="417">
        <f>SUM(FT67, -FT76)</f>
        <v>0</v>
      </c>
      <c r="FU84" s="417">
        <f>SUM(FU66, -FU75)</f>
        <v>0</v>
      </c>
      <c r="FV84" s="417">
        <f>SUM(FV67, -FV76)</f>
        <v>0</v>
      </c>
      <c r="FW84" s="417">
        <f>SUM(FW66, -FW74)</f>
        <v>0</v>
      </c>
      <c r="FX84" s="417">
        <f>SUM(FX67, -FX76)</f>
        <v>0</v>
      </c>
      <c r="FY84" s="417">
        <f>SUM(FY67, -FY76)</f>
        <v>0</v>
      </c>
      <c r="FZ84" s="417">
        <f>SUM(FZ67, -FZ76)</f>
        <v>0</v>
      </c>
      <c r="GA84" s="417">
        <f>SUM(GA66, -GA75)</f>
        <v>0</v>
      </c>
      <c r="GB84" s="417">
        <f>SUM(GB67, -GB76)</f>
        <v>0</v>
      </c>
      <c r="GC84" s="417">
        <f>SUM(GC66, -GC74)</f>
        <v>0</v>
      </c>
      <c r="GD84" s="417">
        <f>SUM(GD67, -GD76)</f>
        <v>0</v>
      </c>
      <c r="GE84" s="417">
        <f>SUM(GE67, -GE76)</f>
        <v>0</v>
      </c>
      <c r="GF84" s="417">
        <f>SUM(GF67, -GF76)</f>
        <v>0</v>
      </c>
      <c r="GG84" s="417">
        <f>SUM(GG66, -GG75)</f>
        <v>0</v>
      </c>
      <c r="GH84" s="417">
        <f>SUM(GH67, -GH76)</f>
        <v>0</v>
      </c>
      <c r="GI84" s="417">
        <f>SUM(GI66, -GI74)</f>
        <v>0</v>
      </c>
      <c r="GJ84" s="417">
        <f>SUM(GJ67, -GJ76)</f>
        <v>0</v>
      </c>
      <c r="GK84" s="417">
        <f>SUM(GK67, -GK76)</f>
        <v>0</v>
      </c>
      <c r="GL84" s="417">
        <f>SUM(GL67, -GL76)</f>
        <v>0</v>
      </c>
      <c r="GM84" s="417">
        <f>SUM(GM66, -GM75)</f>
        <v>0</v>
      </c>
      <c r="GN84" s="417">
        <f>SUM(GN67, -GN76)</f>
        <v>0</v>
      </c>
      <c r="GO84" s="417">
        <f>SUM(GO66, -GO74)</f>
        <v>0</v>
      </c>
      <c r="GP84" s="417">
        <f>SUM(GP67, -GP76)</f>
        <v>0</v>
      </c>
      <c r="GQ84" s="417">
        <f>SUM(GQ67, -GQ76)</f>
        <v>0</v>
      </c>
      <c r="GR84" s="417">
        <f>SUM(GR67, -GR76)</f>
        <v>0</v>
      </c>
      <c r="GS84" s="417">
        <f>SUM(GS66, -GS75)</f>
        <v>0</v>
      </c>
      <c r="GT84" s="417">
        <f>SUM(GT67, -GT76)</f>
        <v>0</v>
      </c>
      <c r="GU84" s="417">
        <f>SUM(GU67, -GU76)</f>
        <v>0</v>
      </c>
      <c r="GV84" s="417">
        <f>SUM(GV66, -GV75)</f>
        <v>0</v>
      </c>
      <c r="GW84" s="417">
        <f>SUM(GW67, -GW76)</f>
        <v>0</v>
      </c>
      <c r="GY84" s="417">
        <f>SUM(GY66, -GY74)</f>
        <v>0</v>
      </c>
      <c r="GZ84" s="417">
        <f>SUM(GZ67, -GZ76)</f>
        <v>0</v>
      </c>
      <c r="HA84" s="417">
        <f>SUM(HA67, -HA76)</f>
        <v>0</v>
      </c>
      <c r="HB84" s="417">
        <f>SUM(HB67, -HB76)</f>
        <v>0</v>
      </c>
      <c r="HC84" s="417">
        <f>SUM(HC66, -HC75)</f>
        <v>0</v>
      </c>
      <c r="HD84" s="417">
        <f>SUM(HD67, -HD76)</f>
        <v>0</v>
      </c>
      <c r="HE84" s="417">
        <f>SUM(HE66, -HE74)</f>
        <v>0</v>
      </c>
      <c r="HF84" s="417">
        <f>SUM(HF67, -HF76)</f>
        <v>0</v>
      </c>
      <c r="HG84" s="417">
        <f>SUM(HG67, -HG76)</f>
        <v>0</v>
      </c>
      <c r="HH84" s="417">
        <f>SUM(HH67, -HH76)</f>
        <v>0</v>
      </c>
      <c r="HI84" s="417">
        <f>SUM(HI66, -HI75)</f>
        <v>0</v>
      </c>
      <c r="HJ84" s="417">
        <f>SUM(HJ67, -HJ76)</f>
        <v>0</v>
      </c>
      <c r="HK84" s="417">
        <f>SUM(HK66, -HK74)</f>
        <v>0</v>
      </c>
      <c r="HL84" s="417">
        <f>SUM(HL67, -HL76)</f>
        <v>0</v>
      </c>
      <c r="HM84" s="417">
        <f>SUM(HM67, -HM76)</f>
        <v>0</v>
      </c>
      <c r="HN84" s="417">
        <f>SUM(HN67, -HN76)</f>
        <v>0</v>
      </c>
      <c r="HO84" s="417">
        <f>SUM(HO66, -HO75)</f>
        <v>0</v>
      </c>
      <c r="HP84" s="417">
        <f>SUM(HP67, -HP76)</f>
        <v>0</v>
      </c>
      <c r="HQ84" s="417">
        <f>SUM(HQ66, -HQ74)</f>
        <v>0</v>
      </c>
      <c r="HR84" s="417">
        <f>SUM(HR67, -HR76)</f>
        <v>0</v>
      </c>
      <c r="HS84" s="417">
        <f>SUM(HS67, -HS76)</f>
        <v>0</v>
      </c>
      <c r="HT84" s="417">
        <f>SUM(HT67, -HT76)</f>
        <v>0</v>
      </c>
      <c r="HU84" s="417">
        <f>SUM(HU66, -HU75)</f>
        <v>0</v>
      </c>
      <c r="HV84" s="417">
        <f>SUM(HV67, -HV76)</f>
        <v>0</v>
      </c>
      <c r="HW84" s="417">
        <f>SUM(HW66, -HW74)</f>
        <v>0</v>
      </c>
      <c r="HX84" s="417">
        <f>SUM(HX67, -HX76)</f>
        <v>0</v>
      </c>
      <c r="HY84" s="417">
        <f>SUM(HY67, -HY76)</f>
        <v>0</v>
      </c>
      <c r="HZ84" s="417">
        <f>SUM(HZ67, -HZ76)</f>
        <v>0</v>
      </c>
      <c r="IA84" s="417">
        <f>SUM(IA66, -IA75)</f>
        <v>0</v>
      </c>
      <c r="IB84" s="417">
        <f>SUM(IB67, -IB76)</f>
        <v>0</v>
      </c>
      <c r="IC84" s="417">
        <f>SUM(IC66, -IC74)</f>
        <v>0</v>
      </c>
      <c r="ID84" s="417">
        <f>SUM(ID67, -ID76)</f>
        <v>0</v>
      </c>
      <c r="IE84" s="417">
        <f>SUM(IE67, -IE76)</f>
        <v>0</v>
      </c>
      <c r="IF84" s="417">
        <f>SUM(IF67, -IF76)</f>
        <v>0</v>
      </c>
      <c r="IG84" s="417">
        <f>SUM(IG66, -IG75)</f>
        <v>0</v>
      </c>
      <c r="IH84" s="417">
        <f>SUM(IH67, -IH76)</f>
        <v>0</v>
      </c>
      <c r="II84" s="417">
        <f>SUM(II66, -II74)</f>
        <v>0</v>
      </c>
      <c r="IJ84" s="417">
        <f>SUM(IJ67, -IJ76)</f>
        <v>0</v>
      </c>
      <c r="IK84" s="417">
        <f>SUM(IK67, -IK76)</f>
        <v>0</v>
      </c>
      <c r="IL84" s="417">
        <f>SUM(IL67, -IL76)</f>
        <v>0</v>
      </c>
      <c r="IM84" s="417">
        <f>SUM(IM66, -IM75)</f>
        <v>0</v>
      </c>
      <c r="IN84" s="417">
        <f>SUM(IN67, -IN76)</f>
        <v>0</v>
      </c>
      <c r="IO84" s="417">
        <f>SUM(IO66, -IO74)</f>
        <v>0</v>
      </c>
      <c r="IP84" s="417">
        <f>SUM(IP67, -IP76)</f>
        <v>0</v>
      </c>
      <c r="IQ84" s="417">
        <f>SUM(IQ67, -IQ76)</f>
        <v>0</v>
      </c>
      <c r="IR84" s="417">
        <f>SUM(IR67, -IR76)</f>
        <v>0</v>
      </c>
      <c r="IS84" s="417">
        <f>SUM(IS66, -IS75)</f>
        <v>0</v>
      </c>
      <c r="IT84" s="417">
        <f>SUM(IT67, -IT76)</f>
        <v>0</v>
      </c>
      <c r="IU84" s="417">
        <f>SUM(IU66, -IU74)</f>
        <v>0</v>
      </c>
      <c r="IV84" s="417">
        <f>SUM(IV67, -IV76)</f>
        <v>0</v>
      </c>
      <c r="IW84" s="417">
        <f>SUM(IW67, -IW76)</f>
        <v>0</v>
      </c>
      <c r="IX84" s="417">
        <f>SUM(IX67, -IX76)</f>
        <v>0</v>
      </c>
      <c r="IY84" s="417">
        <f>SUM(IY66, -IY75)</f>
        <v>0</v>
      </c>
      <c r="IZ84" s="417">
        <f>SUM(IZ67, -IZ76)</f>
        <v>0</v>
      </c>
      <c r="JA84" s="417">
        <f>SUM(JA66, -JA74)</f>
        <v>0</v>
      </c>
      <c r="JB84" s="417">
        <f>SUM(JB67, -JB76)</f>
        <v>0</v>
      </c>
      <c r="JC84" s="417">
        <f>SUM(JC67, -JC76)</f>
        <v>0</v>
      </c>
      <c r="JD84" s="417">
        <f>SUM(JD67, -JD76)</f>
        <v>0</v>
      </c>
      <c r="JE84" s="417">
        <f>SUM(JE66, -JE75)</f>
        <v>0</v>
      </c>
      <c r="JF84" s="417">
        <f>SUM(JF67, -JF76)</f>
        <v>0</v>
      </c>
      <c r="JG84" s="417">
        <f>SUM(JG66, -JG74)</f>
        <v>0</v>
      </c>
      <c r="JH84" s="417">
        <f>SUM(JH67, -JH76)</f>
        <v>0</v>
      </c>
      <c r="JI84" s="417">
        <f>SUM(JI67, -JI76)</f>
        <v>0</v>
      </c>
      <c r="JJ84" s="417">
        <f>SUM(JJ67, -JJ76)</f>
        <v>0</v>
      </c>
      <c r="JK84" s="417">
        <f>SUM(JK66, -JK75)</f>
        <v>0</v>
      </c>
      <c r="JL84" s="417">
        <f>SUM(JL67, -JL76)</f>
        <v>0</v>
      </c>
      <c r="JM84" s="417">
        <f>SUM(JM67, -JM76)</f>
        <v>0</v>
      </c>
      <c r="JN84" s="417">
        <f>SUM(JN66, -JN75)</f>
        <v>0</v>
      </c>
      <c r="JO84" s="417">
        <f>SUM(JO67, -JO76)</f>
        <v>0</v>
      </c>
    </row>
    <row r="85" spans="2:275" ht="15.75" thickBot="1" x14ac:dyDescent="0.3">
      <c r="B85" s="445" t="s">
        <v>138</v>
      </c>
      <c r="C85" s="445" t="s">
        <v>42</v>
      </c>
      <c r="D85" s="453" t="s">
        <v>157</v>
      </c>
      <c r="E85" s="453" t="s">
        <v>153</v>
      </c>
      <c r="F85" s="445" t="s">
        <v>138</v>
      </c>
      <c r="G85" s="445" t="s">
        <v>138</v>
      </c>
      <c r="H85" s="453" t="s">
        <v>153</v>
      </c>
      <c r="I85" s="445" t="s">
        <v>148</v>
      </c>
      <c r="J85" s="453" t="s">
        <v>153</v>
      </c>
      <c r="K85" s="445" t="s">
        <v>148</v>
      </c>
      <c r="L85" s="453" t="s">
        <v>157</v>
      </c>
      <c r="M85" s="445" t="s">
        <v>138</v>
      </c>
      <c r="N85" s="451" t="s">
        <v>44</v>
      </c>
      <c r="O85" s="451" t="s">
        <v>140</v>
      </c>
      <c r="P85" s="453" t="s">
        <v>146</v>
      </c>
      <c r="Q85" s="451" t="s">
        <v>140</v>
      </c>
      <c r="R85" s="451" t="s">
        <v>140</v>
      </c>
      <c r="S85" s="453" t="s">
        <v>146</v>
      </c>
      <c r="T85" s="453" t="s">
        <v>146</v>
      </c>
      <c r="U85" s="453" t="s">
        <v>146</v>
      </c>
      <c r="V85" s="445" t="s">
        <v>42</v>
      </c>
      <c r="W85" s="445" t="s">
        <v>42</v>
      </c>
      <c r="X85" s="453" t="s">
        <v>150</v>
      </c>
      <c r="Y85" s="451" t="s">
        <v>145</v>
      </c>
      <c r="Z85" s="451" t="s">
        <v>166</v>
      </c>
      <c r="AA85" s="445" t="s">
        <v>42</v>
      </c>
      <c r="AB85" s="445" t="s">
        <v>42</v>
      </c>
      <c r="AC85" s="445" t="s">
        <v>42</v>
      </c>
      <c r="AD85" s="445" t="s">
        <v>42</v>
      </c>
      <c r="AE85" s="451" t="s">
        <v>156</v>
      </c>
      <c r="AF85" s="451" t="s">
        <v>156</v>
      </c>
      <c r="AG85" s="451" t="s">
        <v>44</v>
      </c>
      <c r="AH85" s="451" t="s">
        <v>44</v>
      </c>
      <c r="AI85" s="451" t="s">
        <v>44</v>
      </c>
      <c r="AJ85" s="451" t="s">
        <v>44</v>
      </c>
      <c r="AK85" s="451" t="s">
        <v>44</v>
      </c>
      <c r="AL85" s="451" t="s">
        <v>44</v>
      </c>
      <c r="AM85" s="453" t="s">
        <v>146</v>
      </c>
      <c r="AN85" s="451" t="s">
        <v>156</v>
      </c>
      <c r="AO85" s="451" t="s">
        <v>140</v>
      </c>
      <c r="AP85" s="451" t="s">
        <v>156</v>
      </c>
      <c r="AQ85" s="453" t="s">
        <v>153</v>
      </c>
      <c r="AR85" s="453" t="s">
        <v>146</v>
      </c>
      <c r="AS85" s="451" t="s">
        <v>156</v>
      </c>
      <c r="AT85" s="451" t="s">
        <v>156</v>
      </c>
      <c r="AU85" s="453" t="s">
        <v>153</v>
      </c>
      <c r="AV85" s="451" t="s">
        <v>44</v>
      </c>
      <c r="AW85" s="451" t="s">
        <v>44</v>
      </c>
      <c r="AX85" s="451" t="s">
        <v>44</v>
      </c>
      <c r="AY85" s="451" t="s">
        <v>156</v>
      </c>
      <c r="AZ85" s="451" t="s">
        <v>156</v>
      </c>
      <c r="BA85" s="453" t="s">
        <v>146</v>
      </c>
      <c r="BB85" s="453" t="s">
        <v>150</v>
      </c>
      <c r="BC85" s="453" t="s">
        <v>150</v>
      </c>
      <c r="BD85" s="453" t="s">
        <v>153</v>
      </c>
      <c r="BE85" s="451" t="s">
        <v>44</v>
      </c>
      <c r="BF85" s="451" t="s">
        <v>44</v>
      </c>
      <c r="BG85" s="451" t="s">
        <v>44</v>
      </c>
      <c r="BH85" s="451" t="s">
        <v>44</v>
      </c>
      <c r="BI85" s="453" t="s">
        <v>146</v>
      </c>
      <c r="BJ85" s="453" t="s">
        <v>146</v>
      </c>
      <c r="BK85" s="453" t="s">
        <v>153</v>
      </c>
      <c r="BL85" s="453" t="s">
        <v>153</v>
      </c>
      <c r="BM85" s="453" t="s">
        <v>153</v>
      </c>
      <c r="BN85" s="451" t="s">
        <v>44</v>
      </c>
      <c r="BO85" s="451" t="s">
        <v>156</v>
      </c>
      <c r="BQ85" s="554" t="s">
        <v>42</v>
      </c>
      <c r="BR85" s="456" t="s">
        <v>154</v>
      </c>
      <c r="BS85" s="550" t="s">
        <v>142</v>
      </c>
      <c r="BT85" s="552" t="s">
        <v>45</v>
      </c>
      <c r="BU85" s="456" t="s">
        <v>154</v>
      </c>
      <c r="BV85" s="558" t="s">
        <v>143</v>
      </c>
      <c r="BW85" s="555" t="s">
        <v>143</v>
      </c>
      <c r="BX85" s="559" t="s">
        <v>166</v>
      </c>
      <c r="BY85" s="609" t="s">
        <v>157</v>
      </c>
      <c r="BZ85" s="571" t="s">
        <v>46</v>
      </c>
      <c r="CA85" s="596" t="s">
        <v>155</v>
      </c>
      <c r="CB85" s="625" t="s">
        <v>140</v>
      </c>
      <c r="CC85" s="567" t="s">
        <v>155</v>
      </c>
      <c r="CD85" s="596" t="s">
        <v>155</v>
      </c>
      <c r="CE85" s="626" t="s">
        <v>155</v>
      </c>
      <c r="CF85" s="780" t="s">
        <v>140</v>
      </c>
      <c r="CG85" s="441" t="s">
        <v>147</v>
      </c>
      <c r="CH85" s="569" t="s">
        <v>155</v>
      </c>
      <c r="CI85" s="559" t="s">
        <v>154</v>
      </c>
      <c r="CJ85" s="458" t="s">
        <v>44</v>
      </c>
      <c r="CK85" s="545" t="s">
        <v>150</v>
      </c>
      <c r="CL85" s="562" t="s">
        <v>140</v>
      </c>
      <c r="CM85" s="458" t="s">
        <v>44</v>
      </c>
      <c r="CN85" s="560" t="s">
        <v>148</v>
      </c>
      <c r="CO85" s="559" t="s">
        <v>154</v>
      </c>
      <c r="CP85" s="438" t="s">
        <v>140</v>
      </c>
      <c r="CQ85" s="558" t="s">
        <v>41</v>
      </c>
      <c r="CR85" s="559" t="s">
        <v>153</v>
      </c>
      <c r="CS85" s="591" t="s">
        <v>143</v>
      </c>
      <c r="CT85" s="623" t="s">
        <v>147</v>
      </c>
      <c r="CU85" s="555" t="s">
        <v>147</v>
      </c>
      <c r="CV85" s="591" t="s">
        <v>143</v>
      </c>
      <c r="CW85" s="623" t="s">
        <v>143</v>
      </c>
      <c r="CX85" s="555" t="s">
        <v>143</v>
      </c>
      <c r="CY85" s="593" t="s">
        <v>46</v>
      </c>
      <c r="CZ85" s="621" t="s">
        <v>154</v>
      </c>
      <c r="DA85" s="555" t="s">
        <v>143</v>
      </c>
      <c r="DB85" s="595" t="s">
        <v>140</v>
      </c>
      <c r="DC85" s="620" t="s">
        <v>46</v>
      </c>
      <c r="DD85" s="562" t="s">
        <v>140</v>
      </c>
      <c r="DE85" s="593" t="s">
        <v>45</v>
      </c>
      <c r="DF85" s="620" t="s">
        <v>45</v>
      </c>
      <c r="DG85" s="776" t="s">
        <v>45</v>
      </c>
      <c r="DH85" s="441" t="s">
        <v>147</v>
      </c>
      <c r="DI85" s="623" t="s">
        <v>147</v>
      </c>
      <c r="DJ85" s="635" t="s">
        <v>146</v>
      </c>
      <c r="DK85" s="441" t="s">
        <v>146</v>
      </c>
      <c r="DL85" s="445" t="s">
        <v>149</v>
      </c>
      <c r="DM85" s="224"/>
      <c r="DN85" s="224"/>
      <c r="DO85" s="224"/>
      <c r="DP85" s="224"/>
      <c r="DQ85" s="224"/>
      <c r="DR85" s="653" t="s">
        <v>147</v>
      </c>
      <c r="DS85" s="837"/>
      <c r="DT85" s="224"/>
      <c r="DU85" s="558" t="s">
        <v>146</v>
      </c>
      <c r="DV85" s="591" t="s">
        <v>146</v>
      </c>
      <c r="DW85" s="441" t="s">
        <v>146</v>
      </c>
      <c r="DX85" s="441" t="s">
        <v>146</v>
      </c>
      <c r="DY85" s="224"/>
      <c r="DZ85" s="224"/>
      <c r="EA85" s="224"/>
      <c r="EB85" s="224"/>
      <c r="EC85" s="224"/>
      <c r="ED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24"/>
      <c r="FG85" s="224"/>
      <c r="FH85" s="224"/>
      <c r="FI85" s="224"/>
      <c r="FJ85" s="224"/>
      <c r="FK85" s="224"/>
      <c r="FL85" s="224"/>
      <c r="FM85" s="224"/>
      <c r="FN85" s="224"/>
      <c r="FO85" s="224"/>
      <c r="FP85" s="224"/>
      <c r="FQ85" s="224"/>
      <c r="FR85" s="224"/>
      <c r="FS85" s="224"/>
      <c r="FT85" s="224"/>
      <c r="FU85" s="224"/>
      <c r="FV85" s="224"/>
      <c r="FW85" s="224"/>
      <c r="FX85" s="224"/>
      <c r="FY85" s="224"/>
      <c r="FZ85" s="224"/>
      <c r="GA85" s="224"/>
      <c r="GB85" s="224"/>
      <c r="GC85" s="224"/>
      <c r="GD85" s="224"/>
      <c r="GE85" s="224"/>
      <c r="GF85" s="224"/>
      <c r="GG85" s="224"/>
      <c r="GH85" s="224"/>
      <c r="GI85" s="224"/>
      <c r="GJ85" s="224"/>
      <c r="GK85" s="224"/>
      <c r="GL85" s="224"/>
      <c r="GM85" s="224"/>
      <c r="GN85" s="224"/>
      <c r="GO85" s="224"/>
      <c r="GP85" s="224"/>
      <c r="GQ85" s="224"/>
      <c r="GR85" s="224"/>
      <c r="GS85" s="224"/>
      <c r="GT85" s="224"/>
      <c r="GU85" s="224"/>
      <c r="GV85" s="224"/>
      <c r="GW85" s="224"/>
      <c r="GY85" s="224"/>
      <c r="GZ85" s="224"/>
      <c r="HA85" s="224"/>
      <c r="HB85" s="224"/>
      <c r="HC85" s="224"/>
      <c r="HD85" s="224"/>
      <c r="HE85" s="224"/>
      <c r="HF85" s="224"/>
      <c r="HG85" s="224"/>
      <c r="HH85" s="224"/>
      <c r="HI85" s="224"/>
      <c r="HJ85" s="224"/>
      <c r="HK85" s="224"/>
      <c r="HL85" s="224"/>
      <c r="HM85" s="224"/>
      <c r="HN85" s="224"/>
      <c r="HO85" s="224"/>
      <c r="HP85" s="224"/>
      <c r="HQ85" s="224"/>
      <c r="HR85" s="224"/>
      <c r="HS85" s="224"/>
      <c r="HT85" s="224"/>
      <c r="HU85" s="224"/>
      <c r="HV85" s="224"/>
      <c r="HW85" s="224"/>
      <c r="HX85" s="224"/>
      <c r="HY85" s="224"/>
      <c r="HZ85" s="224"/>
      <c r="IA85" s="224"/>
      <c r="IB85" s="224"/>
      <c r="IC85" s="224"/>
      <c r="ID85" s="224"/>
      <c r="IE85" s="224"/>
      <c r="IF85" s="224"/>
      <c r="IG85" s="224"/>
      <c r="IH85" s="224"/>
      <c r="II85" s="224"/>
      <c r="IJ85" s="224"/>
      <c r="IK85" s="224"/>
      <c r="IL85" s="224"/>
      <c r="IM85" s="224"/>
      <c r="IN85" s="224"/>
      <c r="IO85" s="224"/>
      <c r="IP85" s="224"/>
      <c r="IQ85" s="224"/>
      <c r="IR85" s="224"/>
      <c r="IS85" s="224"/>
      <c r="IT85" s="224"/>
      <c r="IU85" s="224"/>
      <c r="IV85" s="224"/>
      <c r="IW85" s="224"/>
      <c r="IX85" s="224"/>
      <c r="IY85" s="224"/>
      <c r="IZ85" s="224"/>
      <c r="JA85" s="224"/>
      <c r="JB85" s="224"/>
      <c r="JC85" s="224"/>
      <c r="JD85" s="224"/>
      <c r="JE85" s="224"/>
      <c r="JF85" s="224"/>
      <c r="JG85" s="224"/>
      <c r="JH85" s="224"/>
      <c r="JI85" s="224"/>
      <c r="JJ85" s="224"/>
      <c r="JK85" s="224"/>
      <c r="JL85" s="224"/>
      <c r="JM85" s="224"/>
      <c r="JN85" s="224"/>
      <c r="JO85" s="224"/>
    </row>
    <row r="86" spans="2:275" ht="15.75" thickBot="1" x14ac:dyDescent="0.3">
      <c r="B86" s="437">
        <f>SUM(B62, -B67)</f>
        <v>6.0200000000000004E-2</v>
      </c>
      <c r="C86" s="437">
        <f>SUM(C62, -C66)</f>
        <v>8.8499999999999995E-2</v>
      </c>
      <c r="D86" s="417">
        <f>SUM(D60, -D65)</f>
        <v>0.125</v>
      </c>
      <c r="E86" s="417">
        <f>SUM(E60, -E65,)</f>
        <v>0.14369999999999999</v>
      </c>
      <c r="F86" s="437">
        <f>SUM(F62, -F66)</f>
        <v>0.15529999999999999</v>
      </c>
      <c r="G86" s="437">
        <f>SUM(G62, -G66)</f>
        <v>0.12590000000000001</v>
      </c>
      <c r="H86" s="417">
        <f>SUM(H60, -H65)</f>
        <v>0.1404</v>
      </c>
      <c r="I86" s="493">
        <f>SUM(I61, -I65)</f>
        <v>0.16039999999999999</v>
      </c>
      <c r="J86" s="417">
        <v>0.16009999999999999</v>
      </c>
      <c r="K86" s="437">
        <v>0.16550000000000001</v>
      </c>
      <c r="L86" s="417">
        <v>0.17630000000000001</v>
      </c>
      <c r="M86" s="437">
        <v>0.2185</v>
      </c>
      <c r="N86" s="437">
        <v>0.21890000000000001</v>
      </c>
      <c r="O86" s="417">
        <v>0.2487</v>
      </c>
      <c r="P86" s="417">
        <f>SUM(P60, -P63,)</f>
        <v>0.23950000000000002</v>
      </c>
      <c r="Q86" s="417">
        <v>0.25140000000000001</v>
      </c>
      <c r="R86" s="417">
        <v>0.25430000000000003</v>
      </c>
      <c r="S86" s="417">
        <f>SUM(S60, -S63,)</f>
        <v>0.24409999999999998</v>
      </c>
      <c r="T86" s="417">
        <f>SUM(T60, -T63,)</f>
        <v>0.2427</v>
      </c>
      <c r="U86" s="417">
        <f>SUM(U60, -U63,)</f>
        <v>0.247</v>
      </c>
      <c r="V86" s="437">
        <v>0.2117</v>
      </c>
      <c r="W86" s="437">
        <v>0.17380000000000001</v>
      </c>
      <c r="X86" s="417">
        <f>SUM(X60, -X62)</f>
        <v>0.1928</v>
      </c>
      <c r="Y86" s="417">
        <f>SUM(Y61, -Y66)</f>
        <v>0.17509999999999998</v>
      </c>
      <c r="Z86" s="417">
        <v>0.2029</v>
      </c>
      <c r="AA86" s="437">
        <v>0.21959999999999999</v>
      </c>
      <c r="AB86" s="437">
        <v>0.2291</v>
      </c>
      <c r="AC86" s="437">
        <v>0.24210000000000001</v>
      </c>
      <c r="AD86" s="437">
        <v>0.22370000000000001</v>
      </c>
      <c r="AE86" s="417">
        <v>0.2273</v>
      </c>
      <c r="AF86" s="417">
        <v>0.27539999999999998</v>
      </c>
      <c r="AG86" s="437">
        <v>0.27960000000000002</v>
      </c>
      <c r="AH86" s="437">
        <v>0.29959999999999998</v>
      </c>
      <c r="AI86" s="437">
        <v>0.27579999999999999</v>
      </c>
      <c r="AJ86" s="493">
        <v>0.25219999999999998</v>
      </c>
      <c r="AK86" s="437">
        <v>0.31330000000000002</v>
      </c>
      <c r="AL86" s="437">
        <f>SUM(AL61, -AL67)</f>
        <v>0.2944</v>
      </c>
      <c r="AM86" s="437">
        <f>SUM(AM60, -AM62)</f>
        <v>0.26780000000000004</v>
      </c>
      <c r="AN86" s="437">
        <f>SUM(AN61, -AN66)</f>
        <v>0.26219999999999999</v>
      </c>
      <c r="AO86" s="437">
        <f>SUM(AO61, -AO67)</f>
        <v>0.26429999999999998</v>
      </c>
      <c r="AP86" s="437">
        <f>SUM(AP61, -AP67)</f>
        <v>0.251</v>
      </c>
      <c r="AQ86" s="493">
        <f>SUM(AQ60, -AQ62)</f>
        <v>0.25140000000000001</v>
      </c>
      <c r="AR86" s="437">
        <f>SUM(AR60, -AR62)</f>
        <v>0.27500000000000002</v>
      </c>
      <c r="AS86" s="437">
        <f>SUM(AS61, -AS67)</f>
        <v>0.29339999999999999</v>
      </c>
      <c r="AT86" s="437">
        <f>SUM(AT61, -AT67)</f>
        <v>0.27529999999999999</v>
      </c>
      <c r="AU86" s="493">
        <f>SUM(AU60, -AU63)</f>
        <v>0.24679999999999999</v>
      </c>
      <c r="AV86" s="437">
        <f>SUM(AV61, -AV66)</f>
        <v>0.26100000000000001</v>
      </c>
      <c r="AW86" s="437">
        <f>SUM(AW61, -AW67)</f>
        <v>0.25369999999999998</v>
      </c>
      <c r="AX86" s="437">
        <f>SUM(AX61, -AX67)</f>
        <v>0.2414</v>
      </c>
      <c r="AY86" s="437">
        <f>SUM(AY61, -AY67)</f>
        <v>0.23399999999999999</v>
      </c>
      <c r="AZ86" s="437">
        <f>SUM(AZ61, -AZ67)</f>
        <v>0.23759999999999998</v>
      </c>
      <c r="BA86" s="437">
        <f>SUM(BA60, -BA62)</f>
        <v>0.27639999999999998</v>
      </c>
      <c r="BB86" s="437">
        <f>SUM(BB60, -BB62)</f>
        <v>0.2641</v>
      </c>
      <c r="BC86" s="437">
        <f>SUM(BC60, -BC62)</f>
        <v>0.2545</v>
      </c>
      <c r="BD86" s="493">
        <f>SUM(BD60, -BD62)</f>
        <v>0.27360000000000001</v>
      </c>
      <c r="BE86" s="437">
        <f>SUM(BE61, -BE67)</f>
        <v>0.28749999999999998</v>
      </c>
      <c r="BF86" s="437">
        <f>SUM(BF61, -BF67)</f>
        <v>0.2797</v>
      </c>
      <c r="BG86" s="437">
        <f>SUM(BG61, -BG67)</f>
        <v>0.30120000000000002</v>
      </c>
      <c r="BH86" s="437">
        <f>SUM(BH61, -BH66)</f>
        <v>0.29820000000000002</v>
      </c>
      <c r="BI86" s="437">
        <f>SUM(BI60, -BI63)</f>
        <v>0.35409999999999997</v>
      </c>
      <c r="BJ86" s="437">
        <f>SUM(BJ60, -BJ63)</f>
        <v>0.34740000000000004</v>
      </c>
      <c r="BK86" s="493">
        <f>SUM(BK60, -BK63)</f>
        <v>0.35259999999999997</v>
      </c>
      <c r="BL86" s="493">
        <f>SUM(BL60, -BL63)</f>
        <v>0.34329999999999999</v>
      </c>
      <c r="BM86" s="493">
        <f>SUM(BM60, -BM63)</f>
        <v>0.35069999999999996</v>
      </c>
      <c r="BN86" s="493">
        <f>SUM(BN61, -BN66)</f>
        <v>0.35220000000000001</v>
      </c>
      <c r="BO86" s="437">
        <f>SUM(BO61, -BO67)</f>
        <v>0.37969999999999998</v>
      </c>
      <c r="BQ86" s="553">
        <f>SUM(BQ63, -BQ67)</f>
        <v>5.45E-2</v>
      </c>
      <c r="BR86" s="437">
        <f>SUM(BR61, -BR65)</f>
        <v>6.0499999999999998E-2</v>
      </c>
      <c r="BS86" s="551">
        <f>SUM(BS60, -BS65)</f>
        <v>5.4900000000000004E-2</v>
      </c>
      <c r="BT86" s="553">
        <f>SUM(BT60, -BT64)</f>
        <v>7.17E-2</v>
      </c>
      <c r="BU86" s="437">
        <f>SUM(BU62, -BU66)</f>
        <v>4.7600000000000003E-2</v>
      </c>
      <c r="BV86" s="551">
        <f>SUM(BV62, -BV67)</f>
        <v>4.1999999999999996E-2</v>
      </c>
      <c r="BW86" s="546">
        <f>SUM(BW62, -BW66)</f>
        <v>4.9799999999999997E-2</v>
      </c>
      <c r="BX86" s="546">
        <f>SUM(BX65, -BX67)</f>
        <v>4.1700000000000001E-2</v>
      </c>
      <c r="BY86" s="610">
        <f>SUM(BY61, -BY66)</f>
        <v>5.8900000000000001E-2</v>
      </c>
      <c r="BZ86" s="553">
        <f>SUM(BZ61, -BZ66)</f>
        <v>8.7100000000000011E-2</v>
      </c>
      <c r="CA86" s="592">
        <f>SUM(CA65, -CA67)</f>
        <v>0.1196</v>
      </c>
      <c r="CB86" s="619">
        <f>SUM(CB64, -CB67)</f>
        <v>0.1027</v>
      </c>
      <c r="CC86" s="546">
        <f>SUM(CC65, -CC67)</f>
        <v>0.1153</v>
      </c>
      <c r="CD86" s="592">
        <f>SUM(CD65, -CD67)</f>
        <v>0.11259999999999999</v>
      </c>
      <c r="CE86" s="619">
        <f>SUM(CE66, -CE67)</f>
        <v>0.1137</v>
      </c>
      <c r="CF86" s="775">
        <f>SUM(CF64, -CF67)</f>
        <v>0.1186</v>
      </c>
      <c r="CG86" s="437">
        <f>SUM(CG60, -CG65)</f>
        <v>0.1195</v>
      </c>
      <c r="CH86" s="551">
        <f>SUM(CH64, -CH67)</f>
        <v>0.13780000000000001</v>
      </c>
      <c r="CI86" s="546">
        <f>SUM(CI61, -CI65)</f>
        <v>0.15</v>
      </c>
      <c r="CJ86" s="493">
        <f>SUM(CJ62, -CJ67)</f>
        <v>0.13109999999999999</v>
      </c>
      <c r="CK86" s="556">
        <f>SUM(CK64, -CK67)</f>
        <v>0.1406</v>
      </c>
      <c r="CL86" s="546">
        <f>SUM(CL62, -CL66)</f>
        <v>0.1318</v>
      </c>
      <c r="CM86" s="493">
        <f>SUM(CM63, -CM67)</f>
        <v>0.11629999999999999</v>
      </c>
      <c r="CN86" s="551">
        <f>SUM(CN61, -CN66)</f>
        <v>0.10930000000000001</v>
      </c>
      <c r="CO86" s="546">
        <f>SUM(CO61, -CO65)</f>
        <v>9.9099999999999994E-2</v>
      </c>
      <c r="CP86" s="437">
        <f>SUM(CP62, -CP67)</f>
        <v>0.10590000000000001</v>
      </c>
      <c r="CQ86" s="551">
        <f>SUM(CQ60, -CQ63)</f>
        <v>9.8000000000000004E-2</v>
      </c>
      <c r="CR86" s="557">
        <f>SUM(CR61, -CR66)</f>
        <v>0.1406</v>
      </c>
      <c r="CS86" s="592">
        <f>SUM(CS60, -CS65)</f>
        <v>0.12479999999999999</v>
      </c>
      <c r="CT86" s="619">
        <f>SUM(CT60, -CT64)</f>
        <v>0.10969999999999999</v>
      </c>
      <c r="CU86" s="546">
        <f>SUM(CU60, -CU64)</f>
        <v>0.11940000000000001</v>
      </c>
      <c r="CV86" s="592">
        <f>SUM(CV60, -CV64)</f>
        <v>0.1348</v>
      </c>
      <c r="CW86" s="619">
        <f>SUM(CW60, -CW64)</f>
        <v>0.1409</v>
      </c>
      <c r="CX86" s="546">
        <f>SUM(CX60, -CX65)</f>
        <v>0.13009999999999999</v>
      </c>
      <c r="CY86" s="602">
        <f>SUM(CY61, -CY66)</f>
        <v>0.13159999999999999</v>
      </c>
      <c r="CZ86" s="619">
        <f>SUM(CZ62, -CZ66)</f>
        <v>0.15679999999999999</v>
      </c>
      <c r="DA86" s="546">
        <f>SUM(DA60, -DA65)</f>
        <v>0.14449999999999999</v>
      </c>
      <c r="DB86" s="592">
        <f>SUM(DB63, -DB67)</f>
        <v>0.1565</v>
      </c>
      <c r="DC86" s="630">
        <f>SUM(DC61, -DC66)</f>
        <v>0.17780000000000001</v>
      </c>
      <c r="DD86" s="546">
        <f>SUM(DD63, -DD67)</f>
        <v>0.21840000000000001</v>
      </c>
      <c r="DE86" s="597">
        <f>SUM(DE61, -DE65)</f>
        <v>0.20529999999999998</v>
      </c>
      <c r="DF86" s="624">
        <f>SUM(DF61, -DF65)</f>
        <v>0.24540000000000001</v>
      </c>
      <c r="DG86" s="784">
        <f>SUM(DG61, -DG65)</f>
        <v>0.2581</v>
      </c>
      <c r="DH86" s="437">
        <f>SUM(DH61, -DH65)</f>
        <v>0.28510000000000002</v>
      </c>
      <c r="DI86" s="619">
        <f>SUM(DI61, -DI66)</f>
        <v>0.2913</v>
      </c>
      <c r="DJ86" s="631">
        <f>SUM(DJ61, -DJ65)</f>
        <v>0.27479999999999999</v>
      </c>
      <c r="DK86" s="437">
        <f>SUM(DK61, -DK65)</f>
        <v>0.29469999999999996</v>
      </c>
      <c r="DL86" s="437">
        <f>SUM(DL63, -DL67)</f>
        <v>0.29450000000000004</v>
      </c>
      <c r="DM86" s="417">
        <f>SUM(DM75, -DM82,)</f>
        <v>0</v>
      </c>
      <c r="DN86" s="417">
        <f>SUM(DN75, -DN82,)</f>
        <v>0</v>
      </c>
      <c r="DO86" s="417">
        <f t="shared" ref="DO86:DQ86" si="117">SUM(DO75, -DO82)</f>
        <v>0</v>
      </c>
      <c r="DP86" s="417">
        <f t="shared" si="117"/>
        <v>0</v>
      </c>
      <c r="DQ86" s="417">
        <f t="shared" si="117"/>
        <v>0</v>
      </c>
      <c r="DR86" s="832">
        <f>SUM(DR61, -DR66)</f>
        <v>0.26079999999999998</v>
      </c>
      <c r="DS86" s="838">
        <f>SUM(DS75, -DS82,)</f>
        <v>0</v>
      </c>
      <c r="DT86" s="417">
        <f>SUM(DT75, -DT82,)</f>
        <v>0</v>
      </c>
      <c r="DU86" s="551">
        <f>SUM(DU61, -DU65)</f>
        <v>0.3049</v>
      </c>
      <c r="DV86" s="592">
        <f>SUM(DV61, -DV65)</f>
        <v>0.3085</v>
      </c>
      <c r="DW86" s="437">
        <f>SUM(DW61, -DW65)</f>
        <v>0.30710000000000004</v>
      </c>
      <c r="DX86" s="437">
        <f>SUM(DX61, -DX65)</f>
        <v>0.30530000000000002</v>
      </c>
      <c r="DY86" s="417">
        <f>SUM(DY75, -DY82,)</f>
        <v>0</v>
      </c>
      <c r="DZ86" s="417">
        <f>SUM(DZ75, -DZ82,)</f>
        <v>0</v>
      </c>
      <c r="EA86" s="417">
        <f t="shared" ref="EA86:ED86" si="118">SUM(EA75, -EA82)</f>
        <v>0</v>
      </c>
      <c r="EB86" s="417">
        <f t="shared" si="118"/>
        <v>0</v>
      </c>
      <c r="EC86" s="417">
        <f t="shared" si="118"/>
        <v>0</v>
      </c>
      <c r="ED86" s="417">
        <f t="shared" si="118"/>
        <v>0</v>
      </c>
      <c r="EG86" s="417">
        <f>SUM(EG75, -EG82,)</f>
        <v>0</v>
      </c>
      <c r="EH86" s="417">
        <f>SUM(EH75, -EH82,)</f>
        <v>0</v>
      </c>
      <c r="EI86" s="417">
        <f t="shared" ref="EI86:EL86" si="119">SUM(EI75, -EI82)</f>
        <v>0</v>
      </c>
      <c r="EJ86" s="417">
        <f t="shared" si="119"/>
        <v>0</v>
      </c>
      <c r="EK86" s="417">
        <f t="shared" si="119"/>
        <v>0</v>
      </c>
      <c r="EL86" s="417">
        <f t="shared" si="119"/>
        <v>0</v>
      </c>
      <c r="EM86" s="417">
        <f>SUM(EM75, -EM82,)</f>
        <v>0</v>
      </c>
      <c r="EN86" s="417">
        <f>SUM(EN75, -EN82,)</f>
        <v>0</v>
      </c>
      <c r="EO86" s="417">
        <f t="shared" ref="EO86:ER86" si="120">SUM(EO75, -EO82)</f>
        <v>0</v>
      </c>
      <c r="EP86" s="417">
        <f t="shared" si="120"/>
        <v>0</v>
      </c>
      <c r="EQ86" s="417">
        <f t="shared" si="120"/>
        <v>0</v>
      </c>
      <c r="ER86" s="417">
        <f t="shared" si="120"/>
        <v>0</v>
      </c>
      <c r="ES86" s="417">
        <f>SUM(ES75, -ES82,)</f>
        <v>0</v>
      </c>
      <c r="ET86" s="417">
        <f>SUM(ET75, -ET82,)</f>
        <v>0</v>
      </c>
      <c r="EU86" s="417">
        <f t="shared" ref="EU86:EX86" si="121">SUM(EU75, -EU82)</f>
        <v>0</v>
      </c>
      <c r="EV86" s="417">
        <f t="shared" si="121"/>
        <v>0</v>
      </c>
      <c r="EW86" s="417">
        <f t="shared" si="121"/>
        <v>0</v>
      </c>
      <c r="EX86" s="417">
        <f t="shared" si="121"/>
        <v>0</v>
      </c>
      <c r="EY86" s="417">
        <f>SUM(EY75, -EY82,)</f>
        <v>0</v>
      </c>
      <c r="EZ86" s="417">
        <f>SUM(EZ75, -EZ82,)</f>
        <v>0</v>
      </c>
      <c r="FA86" s="417">
        <f t="shared" ref="FA86:FD86" si="122">SUM(FA75, -FA82)</f>
        <v>0</v>
      </c>
      <c r="FB86" s="417">
        <f t="shared" si="122"/>
        <v>0</v>
      </c>
      <c r="FC86" s="417">
        <f t="shared" si="122"/>
        <v>0</v>
      </c>
      <c r="FD86" s="417">
        <f t="shared" si="122"/>
        <v>0</v>
      </c>
      <c r="FE86" s="417">
        <f>SUM(FE75, -FE82,)</f>
        <v>0</v>
      </c>
      <c r="FF86" s="417">
        <f>SUM(FF75, -FF82,)</f>
        <v>0</v>
      </c>
      <c r="FG86" s="417">
        <f t="shared" ref="FG86:FJ86" si="123">SUM(FG75, -FG82)</f>
        <v>0</v>
      </c>
      <c r="FH86" s="417">
        <f t="shared" si="123"/>
        <v>0</v>
      </c>
      <c r="FI86" s="417">
        <f t="shared" si="123"/>
        <v>0</v>
      </c>
      <c r="FJ86" s="417">
        <f t="shared" si="123"/>
        <v>0</v>
      </c>
      <c r="FK86" s="417">
        <f>SUM(FK75, -FK82,)</f>
        <v>0</v>
      </c>
      <c r="FL86" s="417">
        <f>SUM(FL75, -FL82,)</f>
        <v>0</v>
      </c>
      <c r="FM86" s="417">
        <f t="shared" ref="FM86:FP86" si="124">SUM(FM75, -FM82)</f>
        <v>0</v>
      </c>
      <c r="FN86" s="417">
        <f t="shared" si="124"/>
        <v>0</v>
      </c>
      <c r="FO86" s="417">
        <f t="shared" si="124"/>
        <v>0</v>
      </c>
      <c r="FP86" s="417">
        <f t="shared" si="124"/>
        <v>0</v>
      </c>
      <c r="FQ86" s="417">
        <f>SUM(FQ75, -FQ82,)</f>
        <v>0</v>
      </c>
      <c r="FR86" s="417">
        <f>SUM(FR75, -FR82,)</f>
        <v>0</v>
      </c>
      <c r="FS86" s="417">
        <f t="shared" ref="FS86:FV86" si="125">SUM(FS75, -FS82)</f>
        <v>0</v>
      </c>
      <c r="FT86" s="417">
        <f t="shared" si="125"/>
        <v>0</v>
      </c>
      <c r="FU86" s="417">
        <f t="shared" si="125"/>
        <v>0</v>
      </c>
      <c r="FV86" s="417">
        <f t="shared" si="125"/>
        <v>0</v>
      </c>
      <c r="FW86" s="417">
        <f>SUM(FW75, -FW82,)</f>
        <v>0</v>
      </c>
      <c r="FX86" s="417">
        <f>SUM(FX75, -FX82,)</f>
        <v>0</v>
      </c>
      <c r="FY86" s="417">
        <f t="shared" ref="FY86:GB86" si="126">SUM(FY75, -FY82)</f>
        <v>0</v>
      </c>
      <c r="FZ86" s="417">
        <f t="shared" si="126"/>
        <v>0</v>
      </c>
      <c r="GA86" s="417">
        <f t="shared" si="126"/>
        <v>0</v>
      </c>
      <c r="GB86" s="417">
        <f t="shared" si="126"/>
        <v>0</v>
      </c>
      <c r="GC86" s="417">
        <f>SUM(GC75, -GC82,)</f>
        <v>0</v>
      </c>
      <c r="GD86" s="417">
        <f>SUM(GD75, -GD82,)</f>
        <v>0</v>
      </c>
      <c r="GE86" s="417">
        <f t="shared" ref="GE86:GH86" si="127">SUM(GE75, -GE82)</f>
        <v>0</v>
      </c>
      <c r="GF86" s="417">
        <f t="shared" si="127"/>
        <v>0</v>
      </c>
      <c r="GG86" s="417">
        <f t="shared" si="127"/>
        <v>0</v>
      </c>
      <c r="GH86" s="417">
        <f t="shared" si="127"/>
        <v>0</v>
      </c>
      <c r="GI86" s="417">
        <f>SUM(GI75, -GI82,)</f>
        <v>0</v>
      </c>
      <c r="GJ86" s="417">
        <f>SUM(GJ75, -GJ82,)</f>
        <v>0</v>
      </c>
      <c r="GK86" s="417">
        <f t="shared" ref="GK86:GN86" si="128">SUM(GK75, -GK82)</f>
        <v>0</v>
      </c>
      <c r="GL86" s="417">
        <f t="shared" si="128"/>
        <v>0</v>
      </c>
      <c r="GM86" s="417">
        <f t="shared" si="128"/>
        <v>0</v>
      </c>
      <c r="GN86" s="417">
        <f t="shared" si="128"/>
        <v>0</v>
      </c>
      <c r="GO86" s="417">
        <f>SUM(GO75, -GO82,)</f>
        <v>0</v>
      </c>
      <c r="GP86" s="417">
        <f>SUM(GP75, -GP82,)</f>
        <v>0</v>
      </c>
      <c r="GQ86" s="417">
        <f t="shared" ref="GQ86:GT86" si="129">SUM(GQ75, -GQ82)</f>
        <v>0</v>
      </c>
      <c r="GR86" s="417">
        <f t="shared" si="129"/>
        <v>0</v>
      </c>
      <c r="GS86" s="417">
        <f t="shared" si="129"/>
        <v>0</v>
      </c>
      <c r="GT86" s="417">
        <f t="shared" si="129"/>
        <v>0</v>
      </c>
      <c r="GU86" s="417">
        <f t="shared" ref="GU86:GW86" si="130">SUM(GU75, -GU82)</f>
        <v>0</v>
      </c>
      <c r="GV86" s="417">
        <f t="shared" si="130"/>
        <v>0</v>
      </c>
      <c r="GW86" s="417">
        <f t="shared" si="130"/>
        <v>0</v>
      </c>
      <c r="GY86" s="417">
        <f>SUM(GY75, -GY82,)</f>
        <v>0</v>
      </c>
      <c r="GZ86" s="417">
        <f>SUM(GZ75, -GZ82,)</f>
        <v>0</v>
      </c>
      <c r="HA86" s="417">
        <f t="shared" ref="HA86:HD86" si="131">SUM(HA75, -HA82)</f>
        <v>0</v>
      </c>
      <c r="HB86" s="417">
        <f t="shared" si="131"/>
        <v>0</v>
      </c>
      <c r="HC86" s="417">
        <f t="shared" si="131"/>
        <v>0</v>
      </c>
      <c r="HD86" s="417">
        <f t="shared" si="131"/>
        <v>0</v>
      </c>
      <c r="HE86" s="417">
        <f>SUM(HE75, -HE82,)</f>
        <v>0</v>
      </c>
      <c r="HF86" s="417">
        <f>SUM(HF75, -HF82,)</f>
        <v>0</v>
      </c>
      <c r="HG86" s="417">
        <f t="shared" ref="HG86:HJ86" si="132">SUM(HG75, -HG82)</f>
        <v>0</v>
      </c>
      <c r="HH86" s="417">
        <f t="shared" si="132"/>
        <v>0</v>
      </c>
      <c r="HI86" s="417">
        <f t="shared" si="132"/>
        <v>0</v>
      </c>
      <c r="HJ86" s="417">
        <f t="shared" si="132"/>
        <v>0</v>
      </c>
      <c r="HK86" s="417">
        <f>SUM(HK75, -HK82,)</f>
        <v>0</v>
      </c>
      <c r="HL86" s="417">
        <f>SUM(HL75, -HL82,)</f>
        <v>0</v>
      </c>
      <c r="HM86" s="417">
        <f t="shared" ref="HM86:HP86" si="133">SUM(HM75, -HM82)</f>
        <v>0</v>
      </c>
      <c r="HN86" s="417">
        <f t="shared" si="133"/>
        <v>0</v>
      </c>
      <c r="HO86" s="417">
        <f t="shared" si="133"/>
        <v>0</v>
      </c>
      <c r="HP86" s="417">
        <f t="shared" si="133"/>
        <v>0</v>
      </c>
      <c r="HQ86" s="417">
        <f>SUM(HQ75, -HQ82,)</f>
        <v>0</v>
      </c>
      <c r="HR86" s="417">
        <f>SUM(HR75, -HR82,)</f>
        <v>0</v>
      </c>
      <c r="HS86" s="417">
        <f t="shared" ref="HS86:HV86" si="134">SUM(HS75, -HS82)</f>
        <v>0</v>
      </c>
      <c r="HT86" s="417">
        <f t="shared" si="134"/>
        <v>0</v>
      </c>
      <c r="HU86" s="417">
        <f t="shared" si="134"/>
        <v>0</v>
      </c>
      <c r="HV86" s="417">
        <f t="shared" si="134"/>
        <v>0</v>
      </c>
      <c r="HW86" s="417">
        <f>SUM(HW75, -HW82,)</f>
        <v>0</v>
      </c>
      <c r="HX86" s="417">
        <f>SUM(HX75, -HX82,)</f>
        <v>0</v>
      </c>
      <c r="HY86" s="417">
        <f t="shared" ref="HY86:IB86" si="135">SUM(HY75, -HY82)</f>
        <v>0</v>
      </c>
      <c r="HZ86" s="417">
        <f t="shared" si="135"/>
        <v>0</v>
      </c>
      <c r="IA86" s="417">
        <f t="shared" si="135"/>
        <v>0</v>
      </c>
      <c r="IB86" s="417">
        <f t="shared" si="135"/>
        <v>0</v>
      </c>
      <c r="IC86" s="417">
        <f>SUM(IC75, -IC82,)</f>
        <v>0</v>
      </c>
      <c r="ID86" s="417">
        <f>SUM(ID75, -ID82,)</f>
        <v>0</v>
      </c>
      <c r="IE86" s="417">
        <f t="shared" ref="IE86:IH86" si="136">SUM(IE75, -IE82)</f>
        <v>0</v>
      </c>
      <c r="IF86" s="417">
        <f t="shared" si="136"/>
        <v>0</v>
      </c>
      <c r="IG86" s="417">
        <f t="shared" si="136"/>
        <v>0</v>
      </c>
      <c r="IH86" s="417">
        <f t="shared" si="136"/>
        <v>0</v>
      </c>
      <c r="II86" s="417">
        <f>SUM(II75, -II82,)</f>
        <v>0</v>
      </c>
      <c r="IJ86" s="417">
        <f>SUM(IJ75, -IJ82,)</f>
        <v>0</v>
      </c>
      <c r="IK86" s="417">
        <f t="shared" ref="IK86:IN86" si="137">SUM(IK75, -IK82)</f>
        <v>0</v>
      </c>
      <c r="IL86" s="417">
        <f t="shared" si="137"/>
        <v>0</v>
      </c>
      <c r="IM86" s="417">
        <f t="shared" si="137"/>
        <v>0</v>
      </c>
      <c r="IN86" s="417">
        <f t="shared" si="137"/>
        <v>0</v>
      </c>
      <c r="IO86" s="417">
        <f>SUM(IO75, -IO82,)</f>
        <v>0</v>
      </c>
      <c r="IP86" s="417">
        <f>SUM(IP75, -IP82,)</f>
        <v>0</v>
      </c>
      <c r="IQ86" s="417">
        <f t="shared" ref="IQ86:IT86" si="138">SUM(IQ75, -IQ82)</f>
        <v>0</v>
      </c>
      <c r="IR86" s="417">
        <f t="shared" si="138"/>
        <v>0</v>
      </c>
      <c r="IS86" s="417">
        <f t="shared" si="138"/>
        <v>0</v>
      </c>
      <c r="IT86" s="417">
        <f t="shared" si="138"/>
        <v>0</v>
      </c>
      <c r="IU86" s="417">
        <f>SUM(IU75, -IU82,)</f>
        <v>0</v>
      </c>
      <c r="IV86" s="417">
        <f>SUM(IV75, -IV82,)</f>
        <v>0</v>
      </c>
      <c r="IW86" s="417">
        <f t="shared" ref="IW86:IZ86" si="139">SUM(IW75, -IW82)</f>
        <v>0</v>
      </c>
      <c r="IX86" s="417">
        <f t="shared" si="139"/>
        <v>0</v>
      </c>
      <c r="IY86" s="417">
        <f t="shared" si="139"/>
        <v>0</v>
      </c>
      <c r="IZ86" s="417">
        <f t="shared" si="139"/>
        <v>0</v>
      </c>
      <c r="JA86" s="417">
        <f>SUM(JA75, -JA82,)</f>
        <v>0</v>
      </c>
      <c r="JB86" s="417">
        <f>SUM(JB75, -JB82,)</f>
        <v>0</v>
      </c>
      <c r="JC86" s="417">
        <f t="shared" ref="JC86:JF86" si="140">SUM(JC75, -JC82)</f>
        <v>0</v>
      </c>
      <c r="JD86" s="417">
        <f t="shared" si="140"/>
        <v>0</v>
      </c>
      <c r="JE86" s="417">
        <f t="shared" si="140"/>
        <v>0</v>
      </c>
      <c r="JF86" s="417">
        <f t="shared" si="140"/>
        <v>0</v>
      </c>
      <c r="JG86" s="417">
        <f>SUM(JG75, -JG82,)</f>
        <v>0</v>
      </c>
      <c r="JH86" s="417">
        <f>SUM(JH75, -JH82,)</f>
        <v>0</v>
      </c>
      <c r="JI86" s="417">
        <f t="shared" ref="JI86:JO86" si="141">SUM(JI75, -JI82)</f>
        <v>0</v>
      </c>
      <c r="JJ86" s="417">
        <f t="shared" si="141"/>
        <v>0</v>
      </c>
      <c r="JK86" s="417">
        <f t="shared" si="141"/>
        <v>0</v>
      </c>
      <c r="JL86" s="417">
        <f t="shared" si="141"/>
        <v>0</v>
      </c>
      <c r="JM86" s="417">
        <f t="shared" si="141"/>
        <v>0</v>
      </c>
      <c r="JN86" s="417">
        <f t="shared" si="141"/>
        <v>0</v>
      </c>
      <c r="JO86" s="417">
        <f t="shared" si="141"/>
        <v>0</v>
      </c>
    </row>
    <row r="87" spans="2:275" ht="15.75" thickBot="1" x14ac:dyDescent="0.3">
      <c r="B87" s="451" t="s">
        <v>44</v>
      </c>
      <c r="C87" s="453" t="s">
        <v>153</v>
      </c>
      <c r="D87" s="453" t="s">
        <v>153</v>
      </c>
      <c r="E87" s="451" t="s">
        <v>152</v>
      </c>
      <c r="F87" s="453" t="s">
        <v>157</v>
      </c>
      <c r="G87" s="453" t="s">
        <v>153</v>
      </c>
      <c r="H87" s="453" t="s">
        <v>157</v>
      </c>
      <c r="I87" s="451" t="s">
        <v>140</v>
      </c>
      <c r="J87" s="453" t="s">
        <v>157</v>
      </c>
      <c r="K87" s="453" t="s">
        <v>153</v>
      </c>
      <c r="L87" s="445" t="s">
        <v>151</v>
      </c>
      <c r="M87" s="451" t="s">
        <v>140</v>
      </c>
      <c r="N87" s="445" t="s">
        <v>151</v>
      </c>
      <c r="O87" s="453" t="s">
        <v>153</v>
      </c>
      <c r="P87" s="445" t="s">
        <v>138</v>
      </c>
      <c r="Q87" s="453" t="s">
        <v>146</v>
      </c>
      <c r="R87" s="453" t="s">
        <v>146</v>
      </c>
      <c r="S87" s="451" t="s">
        <v>140</v>
      </c>
      <c r="T87" s="451" t="s">
        <v>156</v>
      </c>
      <c r="U87" s="451" t="s">
        <v>156</v>
      </c>
      <c r="V87" s="451" t="s">
        <v>156</v>
      </c>
      <c r="W87" s="453" t="s">
        <v>150</v>
      </c>
      <c r="X87" s="451" t="s">
        <v>166</v>
      </c>
      <c r="Y87" s="453" t="s">
        <v>150</v>
      </c>
      <c r="Z87" s="451" t="s">
        <v>156</v>
      </c>
      <c r="AA87" s="451" t="s">
        <v>156</v>
      </c>
      <c r="AB87" s="451" t="s">
        <v>156</v>
      </c>
      <c r="AC87" s="451" t="s">
        <v>156</v>
      </c>
      <c r="AD87" s="451" t="s">
        <v>166</v>
      </c>
      <c r="AE87" s="445" t="s">
        <v>42</v>
      </c>
      <c r="AF87" s="451" t="s">
        <v>140</v>
      </c>
      <c r="AG87" s="451" t="s">
        <v>156</v>
      </c>
      <c r="AH87" s="451" t="s">
        <v>140</v>
      </c>
      <c r="AI87" s="451" t="s">
        <v>140</v>
      </c>
      <c r="AJ87" s="451" t="s">
        <v>166</v>
      </c>
      <c r="AK87" s="451" t="s">
        <v>140</v>
      </c>
      <c r="AL87" s="451" t="s">
        <v>140</v>
      </c>
      <c r="AM87" s="451" t="s">
        <v>140</v>
      </c>
      <c r="AN87" s="453" t="s">
        <v>146</v>
      </c>
      <c r="AO87" s="451" t="s">
        <v>156</v>
      </c>
      <c r="AP87" s="451" t="s">
        <v>140</v>
      </c>
      <c r="AQ87" s="451" t="s">
        <v>44</v>
      </c>
      <c r="AR87" s="451" t="s">
        <v>44</v>
      </c>
      <c r="AS87" s="451" t="s">
        <v>44</v>
      </c>
      <c r="AT87" s="451" t="s">
        <v>44</v>
      </c>
      <c r="AU87" s="453" t="s">
        <v>146</v>
      </c>
      <c r="AV87" s="453" t="s">
        <v>146</v>
      </c>
      <c r="AW87" s="451" t="s">
        <v>156</v>
      </c>
      <c r="AX87" s="451" t="s">
        <v>156</v>
      </c>
      <c r="AY87" s="451" t="s">
        <v>44</v>
      </c>
      <c r="AZ87" s="451" t="s">
        <v>44</v>
      </c>
      <c r="BA87" s="451" t="s">
        <v>156</v>
      </c>
      <c r="BB87" s="451" t="s">
        <v>156</v>
      </c>
      <c r="BC87" s="451" t="s">
        <v>156</v>
      </c>
      <c r="BD87" s="451" t="s">
        <v>156</v>
      </c>
      <c r="BE87" s="451" t="s">
        <v>156</v>
      </c>
      <c r="BF87" s="451" t="s">
        <v>156</v>
      </c>
      <c r="BG87" s="451" t="s">
        <v>156</v>
      </c>
      <c r="BH87" s="453" t="s">
        <v>153</v>
      </c>
      <c r="BI87" s="453" t="s">
        <v>153</v>
      </c>
      <c r="BJ87" s="453" t="s">
        <v>153</v>
      </c>
      <c r="BK87" s="453" t="s">
        <v>146</v>
      </c>
      <c r="BL87" s="453" t="s">
        <v>146</v>
      </c>
      <c r="BM87" s="453" t="s">
        <v>146</v>
      </c>
      <c r="BN87" s="453" t="s">
        <v>146</v>
      </c>
      <c r="BO87" s="451" t="s">
        <v>44</v>
      </c>
      <c r="BQ87" s="555" t="s">
        <v>41</v>
      </c>
      <c r="BR87" s="453" t="s">
        <v>150</v>
      </c>
      <c r="BS87" s="545" t="s">
        <v>141</v>
      </c>
      <c r="BT87" s="548" t="s">
        <v>142</v>
      </c>
      <c r="BU87" s="453" t="s">
        <v>150</v>
      </c>
      <c r="BV87" s="545" t="s">
        <v>157</v>
      </c>
      <c r="BW87" s="552" t="s">
        <v>141</v>
      </c>
      <c r="BX87" s="552" t="s">
        <v>153</v>
      </c>
      <c r="BY87" s="611" t="s">
        <v>149</v>
      </c>
      <c r="BZ87" s="554" t="s">
        <v>149</v>
      </c>
      <c r="CA87" s="591" t="s">
        <v>147</v>
      </c>
      <c r="CB87" s="626" t="s">
        <v>155</v>
      </c>
      <c r="CC87" s="559" t="s">
        <v>154</v>
      </c>
      <c r="CD87" s="594" t="s">
        <v>154</v>
      </c>
      <c r="CE87" s="623" t="s">
        <v>146</v>
      </c>
      <c r="CF87" s="778" t="s">
        <v>137</v>
      </c>
      <c r="CG87" s="438" t="s">
        <v>140</v>
      </c>
      <c r="CH87" s="560" t="s">
        <v>154</v>
      </c>
      <c r="CI87" s="562" t="s">
        <v>140</v>
      </c>
      <c r="CJ87" s="568" t="s">
        <v>155</v>
      </c>
      <c r="CK87" s="561" t="s">
        <v>140</v>
      </c>
      <c r="CL87" s="571" t="s">
        <v>44</v>
      </c>
      <c r="CM87" s="441" t="s">
        <v>146</v>
      </c>
      <c r="CN87" s="558" t="s">
        <v>146</v>
      </c>
      <c r="CO87" s="555" t="s">
        <v>41</v>
      </c>
      <c r="CP87" s="441" t="s">
        <v>41</v>
      </c>
      <c r="CQ87" s="570" t="s">
        <v>44</v>
      </c>
      <c r="CR87" s="555" t="s">
        <v>143</v>
      </c>
      <c r="CS87" s="594" t="s">
        <v>153</v>
      </c>
      <c r="CT87" s="621" t="s">
        <v>153</v>
      </c>
      <c r="CU87" s="548" t="s">
        <v>156</v>
      </c>
      <c r="CV87" s="594" t="s">
        <v>153</v>
      </c>
      <c r="CW87" s="621" t="s">
        <v>153</v>
      </c>
      <c r="CX87" s="571" t="s">
        <v>46</v>
      </c>
      <c r="CY87" s="594" t="s">
        <v>154</v>
      </c>
      <c r="CZ87" s="623" t="s">
        <v>143</v>
      </c>
      <c r="DA87" s="562" t="s">
        <v>140</v>
      </c>
      <c r="DB87" s="591" t="s">
        <v>146</v>
      </c>
      <c r="DC87" s="620" t="s">
        <v>45</v>
      </c>
      <c r="DD87" s="571" t="s">
        <v>46</v>
      </c>
      <c r="DE87" s="595" t="s">
        <v>140</v>
      </c>
      <c r="DF87" s="625" t="s">
        <v>140</v>
      </c>
      <c r="DG87" s="774" t="s">
        <v>154</v>
      </c>
      <c r="DH87" s="438" t="s">
        <v>140</v>
      </c>
      <c r="DI87" s="623" t="s">
        <v>146</v>
      </c>
      <c r="DJ87" s="637" t="s">
        <v>140</v>
      </c>
      <c r="DK87" s="438" t="s">
        <v>140</v>
      </c>
      <c r="DL87" s="441" t="s">
        <v>146</v>
      </c>
      <c r="DM87" s="224"/>
      <c r="DN87" s="224"/>
      <c r="DO87" s="224"/>
      <c r="DP87" s="224"/>
      <c r="DQ87" s="224"/>
      <c r="DR87" s="653" t="s">
        <v>146</v>
      </c>
      <c r="DS87" s="837"/>
      <c r="DT87" s="224"/>
      <c r="DU87" s="561" t="s">
        <v>140</v>
      </c>
      <c r="DV87" s="595" t="s">
        <v>140</v>
      </c>
      <c r="DW87" s="489" t="s">
        <v>154</v>
      </c>
      <c r="DX87" s="489" t="s">
        <v>154</v>
      </c>
      <c r="DY87" s="224"/>
      <c r="DZ87" s="224"/>
      <c r="EA87" s="224"/>
      <c r="EB87" s="224"/>
      <c r="EC87" s="224"/>
      <c r="ED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  <c r="FF87" s="224"/>
      <c r="FG87" s="224"/>
      <c r="FH87" s="224"/>
      <c r="FI87" s="224"/>
      <c r="FJ87" s="224"/>
      <c r="FK87" s="224"/>
      <c r="FL87" s="224"/>
      <c r="FM87" s="224"/>
      <c r="FN87" s="224"/>
      <c r="FO87" s="224"/>
      <c r="FP87" s="224"/>
      <c r="FQ87" s="224"/>
      <c r="FR87" s="224"/>
      <c r="FS87" s="224"/>
      <c r="FT87" s="224"/>
      <c r="FU87" s="224"/>
      <c r="FV87" s="224"/>
      <c r="FW87" s="224"/>
      <c r="FX87" s="224"/>
      <c r="FY87" s="224"/>
      <c r="FZ87" s="224"/>
      <c r="GA87" s="224"/>
      <c r="GB87" s="224"/>
      <c r="GC87" s="224"/>
      <c r="GD87" s="224"/>
      <c r="GE87" s="224"/>
      <c r="GF87" s="224"/>
      <c r="GG87" s="224"/>
      <c r="GH87" s="224"/>
      <c r="GI87" s="224"/>
      <c r="GJ87" s="224"/>
      <c r="GK87" s="224"/>
      <c r="GL87" s="224"/>
      <c r="GM87" s="224"/>
      <c r="GN87" s="224"/>
      <c r="GO87" s="224"/>
      <c r="GP87" s="224"/>
      <c r="GQ87" s="224"/>
      <c r="GR87" s="224"/>
      <c r="GS87" s="224"/>
      <c r="GT87" s="224"/>
      <c r="GU87" s="224"/>
      <c r="GV87" s="224"/>
      <c r="GW87" s="224"/>
      <c r="GY87" s="224"/>
      <c r="GZ87" s="224"/>
      <c r="HA87" s="224"/>
      <c r="HB87" s="224"/>
      <c r="HC87" s="224"/>
      <c r="HD87" s="224"/>
      <c r="HE87" s="224"/>
      <c r="HF87" s="224"/>
      <c r="HG87" s="224"/>
      <c r="HH87" s="224"/>
      <c r="HI87" s="224"/>
      <c r="HJ87" s="224"/>
      <c r="HK87" s="224"/>
      <c r="HL87" s="224"/>
      <c r="HM87" s="224"/>
      <c r="HN87" s="224"/>
      <c r="HO87" s="224"/>
      <c r="HP87" s="224"/>
      <c r="HQ87" s="224"/>
      <c r="HR87" s="224"/>
      <c r="HS87" s="224"/>
      <c r="HT87" s="224"/>
      <c r="HU87" s="224"/>
      <c r="HV87" s="224"/>
      <c r="HW87" s="224"/>
      <c r="HX87" s="224"/>
      <c r="HY87" s="224"/>
      <c r="HZ87" s="224"/>
      <c r="IA87" s="224"/>
      <c r="IB87" s="224"/>
      <c r="IC87" s="224"/>
      <c r="ID87" s="224"/>
      <c r="IE87" s="224"/>
      <c r="IF87" s="224"/>
      <c r="IG87" s="224"/>
      <c r="IH87" s="224"/>
      <c r="II87" s="224"/>
      <c r="IJ87" s="224"/>
      <c r="IK87" s="224"/>
      <c r="IL87" s="224"/>
      <c r="IM87" s="224"/>
      <c r="IN87" s="224"/>
      <c r="IO87" s="224"/>
      <c r="IP87" s="224"/>
      <c r="IQ87" s="224"/>
      <c r="IR87" s="224"/>
      <c r="IS87" s="224"/>
      <c r="IT87" s="224"/>
      <c r="IU87" s="224"/>
      <c r="IV87" s="224"/>
      <c r="IW87" s="224"/>
      <c r="IX87" s="224"/>
      <c r="IY87" s="224"/>
      <c r="IZ87" s="224"/>
      <c r="JA87" s="224"/>
      <c r="JB87" s="224"/>
      <c r="JC87" s="224"/>
      <c r="JD87" s="224"/>
      <c r="JE87" s="224"/>
      <c r="JF87" s="224"/>
      <c r="JG87" s="224"/>
      <c r="JH87" s="224"/>
      <c r="JI87" s="224"/>
      <c r="JJ87" s="224"/>
      <c r="JK87" s="224"/>
      <c r="JL87" s="224"/>
      <c r="JM87" s="224"/>
      <c r="JN87" s="224"/>
      <c r="JO87" s="224"/>
    </row>
    <row r="88" spans="2:275" ht="15.75" thickBot="1" x14ac:dyDescent="0.3">
      <c r="B88" s="417">
        <f>SUM(B61, -B66)</f>
        <v>5.9900000000000002E-2</v>
      </c>
      <c r="C88" s="417">
        <f>SUM(C60, -C64)</f>
        <v>7.6499999999999999E-2</v>
      </c>
      <c r="D88" s="417">
        <f>SUM(D60, -D64)</f>
        <v>0.1177</v>
      </c>
      <c r="E88" s="417">
        <f>SUM(E61, -E65)</f>
        <v>0.13569999999999999</v>
      </c>
      <c r="F88" s="417">
        <f>SUM(F61, -F65)</f>
        <v>0.15439999999999998</v>
      </c>
      <c r="G88" s="417">
        <f>SUM(G60, -G64)</f>
        <v>0.1258</v>
      </c>
      <c r="H88" s="417">
        <f>SUM(H60, -H64)</f>
        <v>0.13139999999999999</v>
      </c>
      <c r="I88" s="417">
        <f>SUM(I62, -I66)</f>
        <v>0.14329999999999998</v>
      </c>
      <c r="J88" s="417">
        <v>0.15110000000000001</v>
      </c>
      <c r="K88" s="417">
        <v>0.15840000000000001</v>
      </c>
      <c r="L88" s="417">
        <v>0.17299999999999999</v>
      </c>
      <c r="M88" s="417">
        <v>0.1976</v>
      </c>
      <c r="N88" s="768">
        <v>0.2177</v>
      </c>
      <c r="O88" s="417">
        <v>0.2291</v>
      </c>
      <c r="P88" s="437">
        <v>0.2369</v>
      </c>
      <c r="Q88" s="417">
        <v>0.24</v>
      </c>
      <c r="R88" s="417">
        <f>SUM(R60, -R63,)</f>
        <v>0.24679999999999999</v>
      </c>
      <c r="S88" s="417">
        <v>0.21099999999999999</v>
      </c>
      <c r="T88" s="417">
        <v>0.20760000000000001</v>
      </c>
      <c r="U88" s="417">
        <v>0.20860000000000001</v>
      </c>
      <c r="V88" s="417">
        <v>0.1976</v>
      </c>
      <c r="W88" s="417">
        <f>SUM(W60, -W62)</f>
        <v>0.16830000000000001</v>
      </c>
      <c r="X88" s="417">
        <v>0.18579999999999999</v>
      </c>
      <c r="Y88" s="417">
        <f>SUM(Y60, -Y62)</f>
        <v>0.17019999999999999</v>
      </c>
      <c r="Z88" s="417">
        <v>0.2021</v>
      </c>
      <c r="AA88" s="417">
        <v>0.20019999999999999</v>
      </c>
      <c r="AB88" s="417">
        <v>0.21</v>
      </c>
      <c r="AC88" s="417">
        <v>0.2135</v>
      </c>
      <c r="AD88" s="417">
        <v>0.1865</v>
      </c>
      <c r="AE88" s="437">
        <v>0.21970000000000001</v>
      </c>
      <c r="AF88" s="768">
        <v>0.2515</v>
      </c>
      <c r="AG88" s="417">
        <v>0.25779999999999997</v>
      </c>
      <c r="AH88" s="417">
        <v>0.23810000000000001</v>
      </c>
      <c r="AI88" s="417">
        <v>0.23769999999999999</v>
      </c>
      <c r="AJ88" s="417">
        <v>0.2278</v>
      </c>
      <c r="AK88" s="768">
        <v>0.30409999999999998</v>
      </c>
      <c r="AL88" s="437">
        <f>SUM(AL61, -AL66)</f>
        <v>0.28759999999999997</v>
      </c>
      <c r="AM88" s="437">
        <f>SUM(AM61, -AM66)</f>
        <v>0.2666</v>
      </c>
      <c r="AN88" s="437">
        <f>SUM(AN60, -AN62)</f>
        <v>0.25900000000000001</v>
      </c>
      <c r="AO88" s="437">
        <f t="shared" ref="AO88:AT88" si="142">SUM(AO61, -AO66)</f>
        <v>0.25640000000000002</v>
      </c>
      <c r="AP88" s="437">
        <f t="shared" si="142"/>
        <v>0.24080000000000001</v>
      </c>
      <c r="AQ88" s="437">
        <f t="shared" si="142"/>
        <v>0.1938</v>
      </c>
      <c r="AR88" s="437">
        <f t="shared" si="142"/>
        <v>0.22970000000000002</v>
      </c>
      <c r="AS88" s="437">
        <f t="shared" si="142"/>
        <v>0.2621</v>
      </c>
      <c r="AT88" s="437">
        <f t="shared" si="142"/>
        <v>0.27439999999999998</v>
      </c>
      <c r="AU88" s="493">
        <f>SUM(AU60, -AU62)</f>
        <v>0.23909999999999998</v>
      </c>
      <c r="AV88" s="437">
        <f>SUM(AV60, -AV62)</f>
        <v>0.25109999999999999</v>
      </c>
      <c r="AW88" s="437">
        <f t="shared" ref="AW88:BG88" si="143">SUM(AW61, -AW66)</f>
        <v>0.2394</v>
      </c>
      <c r="AX88" s="437">
        <f t="shared" si="143"/>
        <v>0.23870000000000002</v>
      </c>
      <c r="AY88" s="437">
        <f t="shared" si="143"/>
        <v>0.22020000000000001</v>
      </c>
      <c r="AZ88" s="437">
        <f t="shared" si="143"/>
        <v>0.22499999999999998</v>
      </c>
      <c r="BA88" s="437">
        <f t="shared" si="143"/>
        <v>0.24939999999999998</v>
      </c>
      <c r="BB88" s="437">
        <f t="shared" si="143"/>
        <v>0.254</v>
      </c>
      <c r="BC88" s="437">
        <f t="shared" si="143"/>
        <v>0.2366</v>
      </c>
      <c r="BD88" s="437">
        <f t="shared" si="143"/>
        <v>0.2591</v>
      </c>
      <c r="BE88" s="437">
        <f t="shared" si="143"/>
        <v>0.26039999999999996</v>
      </c>
      <c r="BF88" s="437">
        <f t="shared" si="143"/>
        <v>0.27160000000000001</v>
      </c>
      <c r="BG88" s="493">
        <f t="shared" si="143"/>
        <v>0.29879999999999995</v>
      </c>
      <c r="BH88" s="493">
        <f t="shared" ref="BH88:BN88" si="144">SUM(BH60, -BH62)</f>
        <v>0.29349999999999998</v>
      </c>
      <c r="BI88" s="493">
        <f t="shared" si="144"/>
        <v>0.3382</v>
      </c>
      <c r="BJ88" s="493">
        <f t="shared" si="144"/>
        <v>0.33900000000000002</v>
      </c>
      <c r="BK88" s="437">
        <f t="shared" si="144"/>
        <v>0.34239999999999998</v>
      </c>
      <c r="BL88" s="437">
        <f t="shared" si="144"/>
        <v>0.32169999999999999</v>
      </c>
      <c r="BM88" s="437">
        <f t="shared" si="144"/>
        <v>0.33029999999999998</v>
      </c>
      <c r="BN88" s="437">
        <f t="shared" si="144"/>
        <v>0.34210000000000002</v>
      </c>
      <c r="BO88" s="493">
        <f>SUM(BO61, -BO66)</f>
        <v>0.36449999999999999</v>
      </c>
      <c r="BQ88" s="546">
        <f>SUM(BQ64, -BQ67)</f>
        <v>5.3900000000000003E-2</v>
      </c>
      <c r="BR88" s="437">
        <f>SUM(BR62, -BR67)</f>
        <v>6.0500000000000005E-2</v>
      </c>
      <c r="BS88" s="556">
        <f>SUM(BS61, -BS65)</f>
        <v>5.3900000000000003E-2</v>
      </c>
      <c r="BT88" s="546">
        <f>SUM(BT62, -BT66)</f>
        <v>6.8099999999999994E-2</v>
      </c>
      <c r="BU88" s="493">
        <f>SUM(BU60, -BU65)</f>
        <v>4.6800000000000001E-2</v>
      </c>
      <c r="BV88" s="547">
        <f>SUM(BV60, -BV63)</f>
        <v>3.85E-2</v>
      </c>
      <c r="BW88" s="557">
        <f>SUM(BW60, -BW64)</f>
        <v>4.5999999999999999E-2</v>
      </c>
      <c r="BX88" s="557">
        <f>SUM(BX60, -BX65)</f>
        <v>4.1399999999999999E-2</v>
      </c>
      <c r="BY88" s="603">
        <f>SUM(BY65, -BY67)</f>
        <v>5.7599999999999998E-2</v>
      </c>
      <c r="BZ88" s="546">
        <f>SUM(BZ65, -BZ67)</f>
        <v>7.8699999999999992E-2</v>
      </c>
      <c r="CA88" s="592">
        <f>SUM(CA61, -CA66)</f>
        <v>0.11260000000000001</v>
      </c>
      <c r="CB88" s="619">
        <f>SUM(CB65, -CB67)</f>
        <v>9.8699999999999996E-2</v>
      </c>
      <c r="CC88" s="546">
        <f>SUM(CC61, -CC66)</f>
        <v>0.10299999999999999</v>
      </c>
      <c r="CD88" s="592">
        <f>SUM(CD61, -CD66)</f>
        <v>9.920000000000001E-2</v>
      </c>
      <c r="CE88" s="619">
        <f>SUM(CE60, -CE66)</f>
        <v>0.1026</v>
      </c>
      <c r="CF88" s="777">
        <f>SUM(CF60, -CF64)</f>
        <v>0.11849999999999999</v>
      </c>
      <c r="CG88" s="437">
        <f>SUM(CG64, -CG67)</f>
        <v>0.1179</v>
      </c>
      <c r="CH88" s="551">
        <f>SUM(CH60, -CH65)</f>
        <v>0.1326</v>
      </c>
      <c r="CI88" s="546">
        <f>SUM(CI63, -CI67)</f>
        <v>0.14030000000000001</v>
      </c>
      <c r="CJ88" s="437">
        <f>SUM(CJ63, -CJ67)</f>
        <v>0.12359999999999999</v>
      </c>
      <c r="CK88" s="551">
        <f>SUM(CK62, -CK66)</f>
        <v>0.13900000000000001</v>
      </c>
      <c r="CL88" s="557">
        <f>SUM(CL63, -CL66)</f>
        <v>0.11840000000000001</v>
      </c>
      <c r="CM88" s="437">
        <f>SUM(CM60, -CM64)</f>
        <v>0.11049999999999999</v>
      </c>
      <c r="CN88" s="551">
        <f>SUM(CN60, -CN64)</f>
        <v>0.1089</v>
      </c>
      <c r="CO88" s="546">
        <f>SUM(CO60, -CO63)</f>
        <v>9.8000000000000004E-2</v>
      </c>
      <c r="CP88" s="437">
        <f>SUM(CP60, -CP63)</f>
        <v>0.1024</v>
      </c>
      <c r="CQ88" s="556">
        <f>SUM(CQ63, -CQ67)</f>
        <v>9.2600000000000002E-2</v>
      </c>
      <c r="CR88" s="546">
        <f>SUM(CR60, -CR64)</f>
        <v>0.1361</v>
      </c>
      <c r="CS88" s="602">
        <f>SUM(CS61, -CS66)</f>
        <v>0.1177</v>
      </c>
      <c r="CT88" s="630">
        <f>SUM(CT61, -CT66)</f>
        <v>0.1042</v>
      </c>
      <c r="CU88" s="546">
        <f>SUM(CU64, -CU67)</f>
        <v>0.10009999999999999</v>
      </c>
      <c r="CV88" s="602">
        <f>SUM(CV61, -CV66)</f>
        <v>0.12969999999999998</v>
      </c>
      <c r="CW88" s="630">
        <f>SUM(CW61, -CW66)</f>
        <v>0.12670000000000001</v>
      </c>
      <c r="CX88" s="557">
        <f>SUM(CX61, -CX66)</f>
        <v>0.12409999999999999</v>
      </c>
      <c r="CY88" s="592">
        <f>SUM(CY62, -CY66)</f>
        <v>0.12690000000000001</v>
      </c>
      <c r="CZ88" s="619">
        <f>SUM(CZ60, -CZ65)</f>
        <v>0.13730000000000001</v>
      </c>
      <c r="DA88" s="546">
        <f>SUM(DA63, -DA67)</f>
        <v>0.13899999999999998</v>
      </c>
      <c r="DB88" s="592">
        <f>SUM(DB60, -DB64)</f>
        <v>0.1363</v>
      </c>
      <c r="DC88" s="624">
        <f>SUM(DC61, -DC65)</f>
        <v>0.17330000000000001</v>
      </c>
      <c r="DD88" s="557">
        <f>SUM(DD61, -DD65)</f>
        <v>0.21539999999999998</v>
      </c>
      <c r="DE88" s="592">
        <f>SUM(DE63, -DE67)</f>
        <v>0.1946</v>
      </c>
      <c r="DF88" s="619">
        <f>SUM(DF63, -DF67)</f>
        <v>0.21990000000000001</v>
      </c>
      <c r="DG88" s="775">
        <f>SUM(DG62, -DG66)</f>
        <v>0.2157</v>
      </c>
      <c r="DH88" s="437">
        <f>SUM(DH63, -DH67)</f>
        <v>0.2364</v>
      </c>
      <c r="DI88" s="619">
        <f>SUM(DI61, -DI65)</f>
        <v>0.29010000000000002</v>
      </c>
      <c r="DJ88" s="631">
        <f>SUM(DJ63, -DJ67)</f>
        <v>0.2697</v>
      </c>
      <c r="DK88" s="437">
        <f>SUM(DK63, -DK67)</f>
        <v>0.28049999999999997</v>
      </c>
      <c r="DL88" s="437">
        <f>SUM(DL61, -DL65)</f>
        <v>0.29149999999999998</v>
      </c>
      <c r="DM88" s="417">
        <f>SUM(DM75, -DM81)</f>
        <v>0</v>
      </c>
      <c r="DN88" s="417">
        <f>SUM(DN75, -DN81)</f>
        <v>0</v>
      </c>
      <c r="DO88" s="417">
        <f>SUM(DO75, -DO81)</f>
        <v>0</v>
      </c>
      <c r="DP88" s="417">
        <f>SUM(DP75, -DP81,)</f>
        <v>0</v>
      </c>
      <c r="DQ88" s="417">
        <f>SUM(DQ76, -DQ82)</f>
        <v>0</v>
      </c>
      <c r="DR88" s="832">
        <f>SUM(DR61, -DR65)</f>
        <v>0.25879999999999997</v>
      </c>
      <c r="DS88" s="838">
        <f>SUM(DS75, -DS81)</f>
        <v>0</v>
      </c>
      <c r="DT88" s="417">
        <f>SUM(DT75, -DT81)</f>
        <v>0</v>
      </c>
      <c r="DU88" s="551">
        <f>SUM(DU63, -DU67)</f>
        <v>0.30220000000000002</v>
      </c>
      <c r="DV88" s="592">
        <f>SUM(DV63, -DV67)</f>
        <v>0.27160000000000001</v>
      </c>
      <c r="DW88" s="437">
        <f>SUM(DW62, -DW66)</f>
        <v>0.30649999999999999</v>
      </c>
      <c r="DX88" s="437">
        <f>SUM(DX62, -DX66)</f>
        <v>0.29849999999999999</v>
      </c>
      <c r="DY88" s="417">
        <f>SUM(DY75, -DY81)</f>
        <v>0</v>
      </c>
      <c r="DZ88" s="417">
        <f>SUM(DZ75, -DZ81)</f>
        <v>0</v>
      </c>
      <c r="EA88" s="417">
        <f>SUM(EA75, -EA81)</f>
        <v>0</v>
      </c>
      <c r="EB88" s="417">
        <f>SUM(EB75, -EB81,)</f>
        <v>0</v>
      </c>
      <c r="EC88" s="417">
        <f>SUM(EC76, -EC82)</f>
        <v>0</v>
      </c>
      <c r="ED88" s="417">
        <f>SUM(ED75, -ED81)</f>
        <v>0</v>
      </c>
      <c r="EG88" s="417">
        <f>SUM(EG75, -EG81)</f>
        <v>0</v>
      </c>
      <c r="EH88" s="417">
        <f>SUM(EH75, -EH81)</f>
        <v>0</v>
      </c>
      <c r="EI88" s="417">
        <f>SUM(EI75, -EI81)</f>
        <v>0</v>
      </c>
      <c r="EJ88" s="417">
        <f>SUM(EJ75, -EJ81,)</f>
        <v>0</v>
      </c>
      <c r="EK88" s="417">
        <f>SUM(EK76, -EK82)</f>
        <v>0</v>
      </c>
      <c r="EL88" s="417">
        <f>SUM(EL75, -EL81)</f>
        <v>0</v>
      </c>
      <c r="EM88" s="417">
        <f>SUM(EM75, -EM81)</f>
        <v>0</v>
      </c>
      <c r="EN88" s="417">
        <f>SUM(EN75, -EN81)</f>
        <v>0</v>
      </c>
      <c r="EO88" s="417">
        <f>SUM(EO75, -EO81)</f>
        <v>0</v>
      </c>
      <c r="EP88" s="417">
        <f>SUM(EP75, -EP81,)</f>
        <v>0</v>
      </c>
      <c r="EQ88" s="417">
        <f>SUM(EQ76, -EQ82)</f>
        <v>0</v>
      </c>
      <c r="ER88" s="417">
        <f>SUM(ER75, -ER81)</f>
        <v>0</v>
      </c>
      <c r="ES88" s="417">
        <f>SUM(ES75, -ES81)</f>
        <v>0</v>
      </c>
      <c r="ET88" s="417">
        <f>SUM(ET75, -ET81)</f>
        <v>0</v>
      </c>
      <c r="EU88" s="417">
        <f>SUM(EU75, -EU81)</f>
        <v>0</v>
      </c>
      <c r="EV88" s="417">
        <f>SUM(EV75, -EV81,)</f>
        <v>0</v>
      </c>
      <c r="EW88" s="417">
        <f>SUM(EW76, -EW82)</f>
        <v>0</v>
      </c>
      <c r="EX88" s="417">
        <f>SUM(EX75, -EX81)</f>
        <v>0</v>
      </c>
      <c r="EY88" s="417">
        <f>SUM(EY75, -EY81)</f>
        <v>0</v>
      </c>
      <c r="EZ88" s="417">
        <f>SUM(EZ75, -EZ81)</f>
        <v>0</v>
      </c>
      <c r="FA88" s="417">
        <f>SUM(FA75, -FA81)</f>
        <v>0</v>
      </c>
      <c r="FB88" s="417">
        <f>SUM(FB75, -FB81,)</f>
        <v>0</v>
      </c>
      <c r="FC88" s="417">
        <f>SUM(FC76, -FC82)</f>
        <v>0</v>
      </c>
      <c r="FD88" s="417">
        <f>SUM(FD75, -FD81)</f>
        <v>0</v>
      </c>
      <c r="FE88" s="417">
        <f>SUM(FE75, -FE81)</f>
        <v>0</v>
      </c>
      <c r="FF88" s="417">
        <f>SUM(FF75, -FF81)</f>
        <v>0</v>
      </c>
      <c r="FG88" s="417">
        <f>SUM(FG75, -FG81)</f>
        <v>0</v>
      </c>
      <c r="FH88" s="417">
        <f>SUM(FH75, -FH81,)</f>
        <v>0</v>
      </c>
      <c r="FI88" s="417">
        <f>SUM(FI76, -FI82)</f>
        <v>0</v>
      </c>
      <c r="FJ88" s="417">
        <f>SUM(FJ75, -FJ81)</f>
        <v>0</v>
      </c>
      <c r="FK88" s="417">
        <f>SUM(FK75, -FK81)</f>
        <v>0</v>
      </c>
      <c r="FL88" s="417">
        <f>SUM(FL75, -FL81)</f>
        <v>0</v>
      </c>
      <c r="FM88" s="417">
        <f>SUM(FM75, -FM81)</f>
        <v>0</v>
      </c>
      <c r="FN88" s="417">
        <f>SUM(FN75, -FN81,)</f>
        <v>0</v>
      </c>
      <c r="FO88" s="417">
        <f>SUM(FO76, -FO82)</f>
        <v>0</v>
      </c>
      <c r="FP88" s="417">
        <f>SUM(FP75, -FP81)</f>
        <v>0</v>
      </c>
      <c r="FQ88" s="417">
        <f>SUM(FQ75, -FQ81)</f>
        <v>0</v>
      </c>
      <c r="FR88" s="417">
        <f>SUM(FR75, -FR81)</f>
        <v>0</v>
      </c>
      <c r="FS88" s="417">
        <f>SUM(FS75, -FS81)</f>
        <v>0</v>
      </c>
      <c r="FT88" s="417">
        <f>SUM(FT75, -FT81,)</f>
        <v>0</v>
      </c>
      <c r="FU88" s="417">
        <f>SUM(FU76, -FU82)</f>
        <v>0</v>
      </c>
      <c r="FV88" s="417">
        <f>SUM(FV75, -FV81)</f>
        <v>0</v>
      </c>
      <c r="FW88" s="417">
        <f>SUM(FW75, -FW81)</f>
        <v>0</v>
      </c>
      <c r="FX88" s="417">
        <f>SUM(FX75, -FX81)</f>
        <v>0</v>
      </c>
      <c r="FY88" s="417">
        <f>SUM(FY75, -FY81)</f>
        <v>0</v>
      </c>
      <c r="FZ88" s="417">
        <f>SUM(FZ75, -FZ81,)</f>
        <v>0</v>
      </c>
      <c r="GA88" s="417">
        <f>SUM(GA76, -GA82)</f>
        <v>0</v>
      </c>
      <c r="GB88" s="417">
        <f>SUM(GB75, -GB81)</f>
        <v>0</v>
      </c>
      <c r="GC88" s="417">
        <f>SUM(GC75, -GC81)</f>
        <v>0</v>
      </c>
      <c r="GD88" s="417">
        <f>SUM(GD75, -GD81)</f>
        <v>0</v>
      </c>
      <c r="GE88" s="417">
        <f>SUM(GE75, -GE81)</f>
        <v>0</v>
      </c>
      <c r="GF88" s="417">
        <f>SUM(GF75, -GF81,)</f>
        <v>0</v>
      </c>
      <c r="GG88" s="417">
        <f>SUM(GG76, -GG82)</f>
        <v>0</v>
      </c>
      <c r="GH88" s="417">
        <f>SUM(GH75, -GH81)</f>
        <v>0</v>
      </c>
      <c r="GI88" s="417">
        <f>SUM(GI75, -GI81)</f>
        <v>0</v>
      </c>
      <c r="GJ88" s="417">
        <f>SUM(GJ75, -GJ81)</f>
        <v>0</v>
      </c>
      <c r="GK88" s="417">
        <f>SUM(GK75, -GK81)</f>
        <v>0</v>
      </c>
      <c r="GL88" s="417">
        <f>SUM(GL75, -GL81,)</f>
        <v>0</v>
      </c>
      <c r="GM88" s="417">
        <f>SUM(GM76, -GM82)</f>
        <v>0</v>
      </c>
      <c r="GN88" s="417">
        <f>SUM(GN75, -GN81)</f>
        <v>0</v>
      </c>
      <c r="GO88" s="417">
        <f>SUM(GO75, -GO81)</f>
        <v>0</v>
      </c>
      <c r="GP88" s="417">
        <f>SUM(GP75, -GP81)</f>
        <v>0</v>
      </c>
      <c r="GQ88" s="417">
        <f>SUM(GQ75, -GQ81)</f>
        <v>0</v>
      </c>
      <c r="GR88" s="417">
        <f>SUM(GR75, -GR81,)</f>
        <v>0</v>
      </c>
      <c r="GS88" s="417">
        <f>SUM(GS76, -GS82)</f>
        <v>0</v>
      </c>
      <c r="GT88" s="417">
        <f>SUM(GT75, -GT81)</f>
        <v>0</v>
      </c>
      <c r="GU88" s="417">
        <f>SUM(GU75, -GU81,)</f>
        <v>0</v>
      </c>
      <c r="GV88" s="417">
        <f>SUM(GV76, -GV82)</f>
        <v>0</v>
      </c>
      <c r="GW88" s="417">
        <f>SUM(GW75, -GW81)</f>
        <v>0</v>
      </c>
      <c r="GY88" s="417">
        <f>SUM(GY75, -GY81)</f>
        <v>0</v>
      </c>
      <c r="GZ88" s="417">
        <f>SUM(GZ75, -GZ81)</f>
        <v>0</v>
      </c>
      <c r="HA88" s="417">
        <f>SUM(HA75, -HA81)</f>
        <v>0</v>
      </c>
      <c r="HB88" s="417">
        <f>SUM(HB75, -HB81,)</f>
        <v>0</v>
      </c>
      <c r="HC88" s="417">
        <f>SUM(HC76, -HC82)</f>
        <v>0</v>
      </c>
      <c r="HD88" s="417">
        <f>SUM(HD75, -HD81)</f>
        <v>0</v>
      </c>
      <c r="HE88" s="417">
        <f>SUM(HE75, -HE81)</f>
        <v>0</v>
      </c>
      <c r="HF88" s="417">
        <f>SUM(HF75, -HF81)</f>
        <v>0</v>
      </c>
      <c r="HG88" s="417">
        <f>SUM(HG75, -HG81)</f>
        <v>0</v>
      </c>
      <c r="HH88" s="417">
        <f>SUM(HH75, -HH81,)</f>
        <v>0</v>
      </c>
      <c r="HI88" s="417">
        <f>SUM(HI76, -HI82)</f>
        <v>0</v>
      </c>
      <c r="HJ88" s="417">
        <f>SUM(HJ75, -HJ81)</f>
        <v>0</v>
      </c>
      <c r="HK88" s="417">
        <f>SUM(HK75, -HK81)</f>
        <v>0</v>
      </c>
      <c r="HL88" s="417">
        <f>SUM(HL75, -HL81)</f>
        <v>0</v>
      </c>
      <c r="HM88" s="417">
        <f>SUM(HM75, -HM81)</f>
        <v>0</v>
      </c>
      <c r="HN88" s="417">
        <f>SUM(HN75, -HN81,)</f>
        <v>0</v>
      </c>
      <c r="HO88" s="417">
        <f>SUM(HO76, -HO82)</f>
        <v>0</v>
      </c>
      <c r="HP88" s="417">
        <f>SUM(HP75, -HP81)</f>
        <v>0</v>
      </c>
      <c r="HQ88" s="417">
        <f>SUM(HQ75, -HQ81)</f>
        <v>0</v>
      </c>
      <c r="HR88" s="417">
        <f>SUM(HR75, -HR81)</f>
        <v>0</v>
      </c>
      <c r="HS88" s="417">
        <f>SUM(HS75, -HS81)</f>
        <v>0</v>
      </c>
      <c r="HT88" s="417">
        <f>SUM(HT75, -HT81,)</f>
        <v>0</v>
      </c>
      <c r="HU88" s="417">
        <f>SUM(HU76, -HU82)</f>
        <v>0</v>
      </c>
      <c r="HV88" s="417">
        <f>SUM(HV75, -HV81)</f>
        <v>0</v>
      </c>
      <c r="HW88" s="417">
        <f>SUM(HW75, -HW81)</f>
        <v>0</v>
      </c>
      <c r="HX88" s="417">
        <f>SUM(HX75, -HX81)</f>
        <v>0</v>
      </c>
      <c r="HY88" s="417">
        <f>SUM(HY75, -HY81)</f>
        <v>0</v>
      </c>
      <c r="HZ88" s="417">
        <f>SUM(HZ75, -HZ81,)</f>
        <v>0</v>
      </c>
      <c r="IA88" s="417">
        <f>SUM(IA76, -IA82)</f>
        <v>0</v>
      </c>
      <c r="IB88" s="417">
        <f>SUM(IB75, -IB81)</f>
        <v>0</v>
      </c>
      <c r="IC88" s="417">
        <f>SUM(IC75, -IC81)</f>
        <v>0</v>
      </c>
      <c r="ID88" s="417">
        <f>SUM(ID75, -ID81)</f>
        <v>0</v>
      </c>
      <c r="IE88" s="417">
        <f>SUM(IE75, -IE81)</f>
        <v>0</v>
      </c>
      <c r="IF88" s="417">
        <f>SUM(IF75, -IF81,)</f>
        <v>0</v>
      </c>
      <c r="IG88" s="417">
        <f>SUM(IG76, -IG82)</f>
        <v>0</v>
      </c>
      <c r="IH88" s="417">
        <f>SUM(IH75, -IH81)</f>
        <v>0</v>
      </c>
      <c r="II88" s="417">
        <f>SUM(II75, -II81)</f>
        <v>0</v>
      </c>
      <c r="IJ88" s="417">
        <f>SUM(IJ75, -IJ81)</f>
        <v>0</v>
      </c>
      <c r="IK88" s="417">
        <f>SUM(IK75, -IK81)</f>
        <v>0</v>
      </c>
      <c r="IL88" s="417">
        <f>SUM(IL75, -IL81,)</f>
        <v>0</v>
      </c>
      <c r="IM88" s="417">
        <f>SUM(IM76, -IM82)</f>
        <v>0</v>
      </c>
      <c r="IN88" s="417">
        <f>SUM(IN75, -IN81)</f>
        <v>0</v>
      </c>
      <c r="IO88" s="417">
        <f>SUM(IO75, -IO81)</f>
        <v>0</v>
      </c>
      <c r="IP88" s="417">
        <f>SUM(IP75, -IP81)</f>
        <v>0</v>
      </c>
      <c r="IQ88" s="417">
        <f>SUM(IQ75, -IQ81)</f>
        <v>0</v>
      </c>
      <c r="IR88" s="417">
        <f>SUM(IR75, -IR81,)</f>
        <v>0</v>
      </c>
      <c r="IS88" s="417">
        <f>SUM(IS76, -IS82)</f>
        <v>0</v>
      </c>
      <c r="IT88" s="417">
        <f>SUM(IT75, -IT81)</f>
        <v>0</v>
      </c>
      <c r="IU88" s="417">
        <f>SUM(IU75, -IU81)</f>
        <v>0</v>
      </c>
      <c r="IV88" s="417">
        <f>SUM(IV75, -IV81)</f>
        <v>0</v>
      </c>
      <c r="IW88" s="417">
        <f>SUM(IW75, -IW81)</f>
        <v>0</v>
      </c>
      <c r="IX88" s="417">
        <f>SUM(IX75, -IX81,)</f>
        <v>0</v>
      </c>
      <c r="IY88" s="417">
        <f>SUM(IY76, -IY82)</f>
        <v>0</v>
      </c>
      <c r="IZ88" s="417">
        <f>SUM(IZ75, -IZ81)</f>
        <v>0</v>
      </c>
      <c r="JA88" s="417">
        <f>SUM(JA75, -JA81)</f>
        <v>0</v>
      </c>
      <c r="JB88" s="417">
        <f>SUM(JB75, -JB81)</f>
        <v>0</v>
      </c>
      <c r="JC88" s="417">
        <f>SUM(JC75, -JC81)</f>
        <v>0</v>
      </c>
      <c r="JD88" s="417">
        <f>SUM(JD75, -JD81,)</f>
        <v>0</v>
      </c>
      <c r="JE88" s="417">
        <f>SUM(JE76, -JE82)</f>
        <v>0</v>
      </c>
      <c r="JF88" s="417">
        <f>SUM(JF75, -JF81)</f>
        <v>0</v>
      </c>
      <c r="JG88" s="417">
        <f>SUM(JG75, -JG81)</f>
        <v>0</v>
      </c>
      <c r="JH88" s="417">
        <f>SUM(JH75, -JH81)</f>
        <v>0</v>
      </c>
      <c r="JI88" s="417">
        <f>SUM(JI75, -JI81)</f>
        <v>0</v>
      </c>
      <c r="JJ88" s="417">
        <f>SUM(JJ75, -JJ81,)</f>
        <v>0</v>
      </c>
      <c r="JK88" s="417">
        <f>SUM(JK76, -JK82)</f>
        <v>0</v>
      </c>
      <c r="JL88" s="417">
        <f>SUM(JL75, -JL81)</f>
        <v>0</v>
      </c>
      <c r="JM88" s="417">
        <f>SUM(JM75, -JM81,)</f>
        <v>0</v>
      </c>
      <c r="JN88" s="417">
        <f>SUM(JN76, -JN82)</f>
        <v>0</v>
      </c>
      <c r="JO88" s="417">
        <f>SUM(JO75, -JO81)</f>
        <v>0</v>
      </c>
    </row>
    <row r="89" spans="2:275" ht="15.75" thickBot="1" x14ac:dyDescent="0.3">
      <c r="B89" s="451" t="s">
        <v>156</v>
      </c>
      <c r="C89" s="451" t="s">
        <v>156</v>
      </c>
      <c r="D89" s="451" t="s">
        <v>156</v>
      </c>
      <c r="E89" s="453" t="s">
        <v>157</v>
      </c>
      <c r="F89" s="451" t="s">
        <v>152</v>
      </c>
      <c r="G89" s="453" t="s">
        <v>146</v>
      </c>
      <c r="H89" s="445" t="s">
        <v>148</v>
      </c>
      <c r="I89" s="451" t="s">
        <v>166</v>
      </c>
      <c r="J89" s="445" t="s">
        <v>148</v>
      </c>
      <c r="K89" s="445" t="s">
        <v>151</v>
      </c>
      <c r="L89" s="453" t="s">
        <v>153</v>
      </c>
      <c r="M89" s="445" t="s">
        <v>151</v>
      </c>
      <c r="N89" s="451" t="s">
        <v>140</v>
      </c>
      <c r="O89" s="445" t="s">
        <v>151</v>
      </c>
      <c r="P89" s="451" t="s">
        <v>140</v>
      </c>
      <c r="Q89" s="445" t="s">
        <v>138</v>
      </c>
      <c r="R89" s="445" t="s">
        <v>138</v>
      </c>
      <c r="S89" s="441" t="s">
        <v>41</v>
      </c>
      <c r="T89" s="451" t="s">
        <v>166</v>
      </c>
      <c r="U89" s="451" t="s">
        <v>140</v>
      </c>
      <c r="V89" s="451" t="s">
        <v>140</v>
      </c>
      <c r="W89" s="451" t="s">
        <v>166</v>
      </c>
      <c r="X89" s="451" t="s">
        <v>156</v>
      </c>
      <c r="Y89" s="451" t="s">
        <v>156</v>
      </c>
      <c r="Z89" s="451" t="s">
        <v>145</v>
      </c>
      <c r="AA89" s="451" t="s">
        <v>166</v>
      </c>
      <c r="AB89" s="445" t="s">
        <v>151</v>
      </c>
      <c r="AC89" s="445" t="s">
        <v>151</v>
      </c>
      <c r="AD89" s="453" t="s">
        <v>150</v>
      </c>
      <c r="AE89" s="445" t="s">
        <v>151</v>
      </c>
      <c r="AF89" s="451" t="s">
        <v>166</v>
      </c>
      <c r="AG89" s="451" t="s">
        <v>140</v>
      </c>
      <c r="AH89" s="451" t="s">
        <v>156</v>
      </c>
      <c r="AI89" s="451" t="s">
        <v>166</v>
      </c>
      <c r="AJ89" s="451" t="s">
        <v>156</v>
      </c>
      <c r="AK89" s="451" t="s">
        <v>156</v>
      </c>
      <c r="AL89" s="451" t="s">
        <v>156</v>
      </c>
      <c r="AM89" s="451" t="s">
        <v>156</v>
      </c>
      <c r="AN89" s="451" t="s">
        <v>44</v>
      </c>
      <c r="AO89" s="451" t="s">
        <v>44</v>
      </c>
      <c r="AP89" s="451" t="s">
        <v>44</v>
      </c>
      <c r="AQ89" s="451" t="s">
        <v>140</v>
      </c>
      <c r="AR89" s="451" t="s">
        <v>140</v>
      </c>
      <c r="AS89" s="451" t="s">
        <v>140</v>
      </c>
      <c r="AT89" s="451" t="s">
        <v>140</v>
      </c>
      <c r="AU89" s="451" t="s">
        <v>140</v>
      </c>
      <c r="AV89" s="451" t="s">
        <v>140</v>
      </c>
      <c r="AW89" s="451" t="s">
        <v>140</v>
      </c>
      <c r="AX89" s="451" t="s">
        <v>140</v>
      </c>
      <c r="AY89" s="451" t="s">
        <v>140</v>
      </c>
      <c r="AZ89" s="451" t="s">
        <v>140</v>
      </c>
      <c r="BA89" s="451" t="s">
        <v>140</v>
      </c>
      <c r="BB89" s="451" t="s">
        <v>140</v>
      </c>
      <c r="BC89" s="451" t="s">
        <v>140</v>
      </c>
      <c r="BD89" s="451" t="s">
        <v>140</v>
      </c>
      <c r="BE89" s="451" t="s">
        <v>140</v>
      </c>
      <c r="BF89" s="451" t="s">
        <v>140</v>
      </c>
      <c r="BG89" s="451" t="s">
        <v>140</v>
      </c>
      <c r="BH89" s="451" t="s">
        <v>140</v>
      </c>
      <c r="BI89" s="451" t="s">
        <v>140</v>
      </c>
      <c r="BJ89" s="451" t="s">
        <v>140</v>
      </c>
      <c r="BK89" s="451" t="s">
        <v>140</v>
      </c>
      <c r="BL89" s="451" t="s">
        <v>140</v>
      </c>
      <c r="BM89" s="451" t="s">
        <v>140</v>
      </c>
      <c r="BN89" s="451" t="s">
        <v>140</v>
      </c>
      <c r="BO89" s="451" t="s">
        <v>140</v>
      </c>
      <c r="BQ89" s="548" t="s">
        <v>154</v>
      </c>
      <c r="BR89" s="456" t="s">
        <v>142</v>
      </c>
      <c r="BS89" s="550" t="s">
        <v>154</v>
      </c>
      <c r="BT89" s="544" t="s">
        <v>166</v>
      </c>
      <c r="BU89" s="453" t="s">
        <v>45</v>
      </c>
      <c r="BV89" s="570" t="s">
        <v>43</v>
      </c>
      <c r="BW89" s="552" t="s">
        <v>157</v>
      </c>
      <c r="BX89" s="552" t="s">
        <v>157</v>
      </c>
      <c r="BY89" s="605" t="s">
        <v>46</v>
      </c>
      <c r="BZ89" s="559" t="s">
        <v>154</v>
      </c>
      <c r="CA89" s="594" t="s">
        <v>154</v>
      </c>
      <c r="CB89" s="621" t="s">
        <v>154</v>
      </c>
      <c r="CC89" s="571" t="s">
        <v>46</v>
      </c>
      <c r="CD89" s="593" t="s">
        <v>46</v>
      </c>
      <c r="CE89" s="623" t="s">
        <v>147</v>
      </c>
      <c r="CF89" s="781" t="s">
        <v>149</v>
      </c>
      <c r="CG89" s="441" t="s">
        <v>137</v>
      </c>
      <c r="CH89" s="558" t="s">
        <v>147</v>
      </c>
      <c r="CI89" s="567" t="s">
        <v>155</v>
      </c>
      <c r="CJ89" s="438" t="s">
        <v>140</v>
      </c>
      <c r="CK89" s="570" t="s">
        <v>44</v>
      </c>
      <c r="CL89" s="552" t="s">
        <v>150</v>
      </c>
      <c r="CM89" s="438" t="s">
        <v>138</v>
      </c>
      <c r="CN89" s="560" t="s">
        <v>154</v>
      </c>
      <c r="CO89" s="562" t="s">
        <v>140</v>
      </c>
      <c r="CP89" s="489" t="s">
        <v>148</v>
      </c>
      <c r="CQ89" s="560" t="s">
        <v>154</v>
      </c>
      <c r="CR89" s="554" t="s">
        <v>149</v>
      </c>
      <c r="CS89" s="594" t="s">
        <v>148</v>
      </c>
      <c r="CT89" s="625" t="s">
        <v>141</v>
      </c>
      <c r="CU89" s="559" t="s">
        <v>153</v>
      </c>
      <c r="CV89" s="594" t="s">
        <v>154</v>
      </c>
      <c r="CW89" s="621" t="s">
        <v>154</v>
      </c>
      <c r="CX89" s="559" t="s">
        <v>154</v>
      </c>
      <c r="CY89" s="591" t="s">
        <v>143</v>
      </c>
      <c r="CZ89" s="626" t="s">
        <v>155</v>
      </c>
      <c r="DA89" s="555" t="s">
        <v>146</v>
      </c>
      <c r="DB89" s="596" t="s">
        <v>155</v>
      </c>
      <c r="DC89" s="622" t="s">
        <v>149</v>
      </c>
      <c r="DD89" s="554" t="s">
        <v>149</v>
      </c>
      <c r="DE89" s="598" t="s">
        <v>149</v>
      </c>
      <c r="DF89" s="621" t="s">
        <v>154</v>
      </c>
      <c r="DG89" s="780" t="s">
        <v>140</v>
      </c>
      <c r="DH89" s="445" t="s">
        <v>149</v>
      </c>
      <c r="DI89" s="622" t="s">
        <v>149</v>
      </c>
      <c r="DJ89" s="634" t="s">
        <v>149</v>
      </c>
      <c r="DK89" s="445" t="s">
        <v>149</v>
      </c>
      <c r="DL89" s="438" t="s">
        <v>140</v>
      </c>
      <c r="DM89" s="224"/>
      <c r="DN89" s="224"/>
      <c r="DO89" s="224"/>
      <c r="DP89" s="224"/>
      <c r="DQ89" s="224"/>
      <c r="DR89" s="652" t="s">
        <v>149</v>
      </c>
      <c r="DS89" s="837"/>
      <c r="DT89" s="224"/>
      <c r="DU89" s="563" t="s">
        <v>149</v>
      </c>
      <c r="DV89" s="594" t="s">
        <v>154</v>
      </c>
      <c r="DW89" s="489" t="s">
        <v>153</v>
      </c>
      <c r="DX89" s="438" t="s">
        <v>140</v>
      </c>
      <c r="DY89" s="224"/>
      <c r="DZ89" s="224"/>
      <c r="EA89" s="224"/>
      <c r="EB89" s="224"/>
      <c r="EC89" s="224"/>
      <c r="ED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4"/>
      <c r="FF89" s="224"/>
      <c r="FG89" s="224"/>
      <c r="FH89" s="224"/>
      <c r="FI89" s="224"/>
      <c r="FJ89" s="224"/>
      <c r="FK89" s="224"/>
      <c r="FL89" s="224"/>
      <c r="FM89" s="224"/>
      <c r="FN89" s="224"/>
      <c r="FO89" s="224"/>
      <c r="FP89" s="224"/>
      <c r="FQ89" s="224"/>
      <c r="FR89" s="224"/>
      <c r="FS89" s="224"/>
      <c r="FT89" s="224"/>
      <c r="FU89" s="224"/>
      <c r="FV89" s="224"/>
      <c r="FW89" s="224"/>
      <c r="FX89" s="224"/>
      <c r="FY89" s="224"/>
      <c r="FZ89" s="224"/>
      <c r="GA89" s="224"/>
      <c r="GB89" s="224"/>
      <c r="GC89" s="224"/>
      <c r="GD89" s="224"/>
      <c r="GE89" s="224"/>
      <c r="GF89" s="224"/>
      <c r="GG89" s="224"/>
      <c r="GH89" s="224"/>
      <c r="GI89" s="224"/>
      <c r="GJ89" s="224"/>
      <c r="GK89" s="224"/>
      <c r="GL89" s="224"/>
      <c r="GM89" s="224"/>
      <c r="GN89" s="224"/>
      <c r="GO89" s="224"/>
      <c r="GP89" s="224"/>
      <c r="GQ89" s="224"/>
      <c r="GR89" s="224"/>
      <c r="GS89" s="224"/>
      <c r="GT89" s="224"/>
      <c r="GU89" s="224"/>
      <c r="GV89" s="224"/>
      <c r="GW89" s="224"/>
      <c r="GY89" s="224"/>
      <c r="GZ89" s="224"/>
      <c r="HA89" s="224"/>
      <c r="HB89" s="224"/>
      <c r="HC89" s="224"/>
      <c r="HD89" s="224"/>
      <c r="HE89" s="224"/>
      <c r="HF89" s="224"/>
      <c r="HG89" s="224"/>
      <c r="HH89" s="224"/>
      <c r="HI89" s="224"/>
      <c r="HJ89" s="224"/>
      <c r="HK89" s="224"/>
      <c r="HL89" s="224"/>
      <c r="HM89" s="224"/>
      <c r="HN89" s="224"/>
      <c r="HO89" s="224"/>
      <c r="HP89" s="224"/>
      <c r="HQ89" s="224"/>
      <c r="HR89" s="224"/>
      <c r="HS89" s="224"/>
      <c r="HT89" s="224"/>
      <c r="HU89" s="224"/>
      <c r="HV89" s="224"/>
      <c r="HW89" s="224"/>
      <c r="HX89" s="224"/>
      <c r="HY89" s="224"/>
      <c r="HZ89" s="224"/>
      <c r="IA89" s="224"/>
      <c r="IB89" s="224"/>
      <c r="IC89" s="224"/>
      <c r="ID89" s="224"/>
      <c r="IE89" s="224"/>
      <c r="IF89" s="224"/>
      <c r="IG89" s="224"/>
      <c r="IH89" s="224"/>
      <c r="II89" s="224"/>
      <c r="IJ89" s="224"/>
      <c r="IK89" s="224"/>
      <c r="IL89" s="224"/>
      <c r="IM89" s="224"/>
      <c r="IN89" s="224"/>
      <c r="IO89" s="224"/>
      <c r="IP89" s="224"/>
      <c r="IQ89" s="224"/>
      <c r="IR89" s="224"/>
      <c r="IS89" s="224"/>
      <c r="IT89" s="224"/>
      <c r="IU89" s="224"/>
      <c r="IV89" s="224"/>
      <c r="IW89" s="224"/>
      <c r="IX89" s="224"/>
      <c r="IY89" s="224"/>
      <c r="IZ89" s="224"/>
      <c r="JA89" s="224"/>
      <c r="JB89" s="224"/>
      <c r="JC89" s="224"/>
      <c r="JD89" s="224"/>
      <c r="JE89" s="224"/>
      <c r="JF89" s="224"/>
      <c r="JG89" s="224"/>
      <c r="JH89" s="224"/>
      <c r="JI89" s="224"/>
      <c r="JJ89" s="224"/>
      <c r="JK89" s="224"/>
      <c r="JL89" s="224"/>
      <c r="JM89" s="224"/>
      <c r="JN89" s="224"/>
      <c r="JO89" s="224"/>
    </row>
    <row r="90" spans="2:275" ht="15.75" thickBot="1" x14ac:dyDescent="0.3">
      <c r="B90" s="417">
        <f>SUM(B61, -B65)</f>
        <v>5.9499999999999997E-2</v>
      </c>
      <c r="C90" s="417">
        <f>SUM(C61, -C65)</f>
        <v>7.1800000000000003E-2</v>
      </c>
      <c r="D90" s="417">
        <f>SUM(D61, -D65)</f>
        <v>0.1072</v>
      </c>
      <c r="E90" s="417">
        <f>SUM(E60, -E64,)</f>
        <v>0.13550000000000001</v>
      </c>
      <c r="F90" s="417">
        <f>SUM(F60, -F64)</f>
        <v>0.1394</v>
      </c>
      <c r="G90" s="417">
        <f>SUM(G60, -G63,)</f>
        <v>0.10540000000000001</v>
      </c>
      <c r="H90" s="493">
        <f>SUM(H61, -H65)</f>
        <v>0.12520000000000001</v>
      </c>
      <c r="I90" s="417">
        <f>SUM(I62, -I65)</f>
        <v>0.1409</v>
      </c>
      <c r="J90" s="437">
        <f>SUM(J61, -J65)</f>
        <v>0.15029999999999999</v>
      </c>
      <c r="K90" s="417">
        <v>0.158</v>
      </c>
      <c r="L90" s="417">
        <v>0.1729</v>
      </c>
      <c r="M90" s="417">
        <v>0.1915</v>
      </c>
      <c r="N90" s="417">
        <v>0.2059</v>
      </c>
      <c r="O90" s="417">
        <v>0.1988</v>
      </c>
      <c r="P90" s="417">
        <v>0.22900000000000001</v>
      </c>
      <c r="Q90" s="437">
        <v>0.2382</v>
      </c>
      <c r="R90" s="437">
        <v>0.22420000000000001</v>
      </c>
      <c r="S90" s="437">
        <v>0.20830000000000001</v>
      </c>
      <c r="T90" s="417">
        <v>0.20430000000000001</v>
      </c>
      <c r="U90" s="417">
        <v>0.1971</v>
      </c>
      <c r="V90" s="417">
        <v>0.1812</v>
      </c>
      <c r="W90" s="417">
        <v>0.1671</v>
      </c>
      <c r="X90" s="417">
        <v>0.17960000000000001</v>
      </c>
      <c r="Y90" s="417">
        <v>0.16830000000000001</v>
      </c>
      <c r="Z90" s="437">
        <v>0.20180000000000001</v>
      </c>
      <c r="AA90" s="417">
        <v>0.1883</v>
      </c>
      <c r="AB90" s="417">
        <v>0.18</v>
      </c>
      <c r="AC90" s="417">
        <v>0.19359999999999999</v>
      </c>
      <c r="AD90" s="417">
        <f>SUM(AD60, -AD62)</f>
        <v>0.18609999999999999</v>
      </c>
      <c r="AE90" s="417">
        <v>0.19539999999999999</v>
      </c>
      <c r="AF90" s="417">
        <v>0.2394</v>
      </c>
      <c r="AG90" s="417">
        <v>0.23119999999999999</v>
      </c>
      <c r="AH90" s="417">
        <v>0.23699999999999999</v>
      </c>
      <c r="AI90" s="417">
        <v>0.23649999999999999</v>
      </c>
      <c r="AJ90" s="417">
        <v>0.2215</v>
      </c>
      <c r="AK90" s="417">
        <v>0.28639999999999999</v>
      </c>
      <c r="AL90" s="437">
        <f t="shared" ref="AL90:BO90" si="145">SUM(AL61, -AL65)</f>
        <v>0.2802</v>
      </c>
      <c r="AM90" s="437">
        <f t="shared" si="145"/>
        <v>0.26569999999999999</v>
      </c>
      <c r="AN90" s="437">
        <f t="shared" si="145"/>
        <v>0.25729999999999997</v>
      </c>
      <c r="AO90" s="437">
        <f t="shared" si="145"/>
        <v>0.25280000000000002</v>
      </c>
      <c r="AP90" s="437">
        <f t="shared" si="145"/>
        <v>0.22339999999999999</v>
      </c>
      <c r="AQ90" s="437">
        <f t="shared" si="145"/>
        <v>0.18590000000000001</v>
      </c>
      <c r="AR90" s="437">
        <f t="shared" si="145"/>
        <v>0.20960000000000001</v>
      </c>
      <c r="AS90" s="437">
        <f t="shared" si="145"/>
        <v>0.22920000000000001</v>
      </c>
      <c r="AT90" s="437">
        <f t="shared" si="145"/>
        <v>0.24209999999999998</v>
      </c>
      <c r="AU90" s="437">
        <f t="shared" si="145"/>
        <v>0.22090000000000001</v>
      </c>
      <c r="AV90" s="437">
        <f t="shared" si="145"/>
        <v>0.23399999999999999</v>
      </c>
      <c r="AW90" s="437">
        <f t="shared" si="145"/>
        <v>0.2311</v>
      </c>
      <c r="AX90" s="437">
        <f t="shared" si="145"/>
        <v>0.22189999999999999</v>
      </c>
      <c r="AY90" s="437">
        <f t="shared" si="145"/>
        <v>0.20350000000000001</v>
      </c>
      <c r="AZ90" s="437">
        <f t="shared" si="145"/>
        <v>0.2049</v>
      </c>
      <c r="BA90" s="437">
        <f t="shared" si="145"/>
        <v>0.23919999999999997</v>
      </c>
      <c r="BB90" s="437">
        <f t="shared" si="145"/>
        <v>0.23880000000000001</v>
      </c>
      <c r="BC90" s="493">
        <f t="shared" si="145"/>
        <v>0.19009999999999999</v>
      </c>
      <c r="BD90" s="437">
        <f t="shared" si="145"/>
        <v>0.20860000000000001</v>
      </c>
      <c r="BE90" s="437">
        <f t="shared" si="145"/>
        <v>0.21849999999999997</v>
      </c>
      <c r="BF90" s="437">
        <f t="shared" si="145"/>
        <v>0.1966</v>
      </c>
      <c r="BG90" s="437">
        <f t="shared" si="145"/>
        <v>0.2107</v>
      </c>
      <c r="BH90" s="437">
        <f t="shared" si="145"/>
        <v>0.2127</v>
      </c>
      <c r="BI90" s="437">
        <f t="shared" si="145"/>
        <v>0.29059999999999997</v>
      </c>
      <c r="BJ90" s="437">
        <f t="shared" si="145"/>
        <v>0.31059999999999999</v>
      </c>
      <c r="BK90" s="437">
        <f t="shared" si="145"/>
        <v>0.33119999999999999</v>
      </c>
      <c r="BL90" s="437">
        <f t="shared" si="145"/>
        <v>0.30569999999999997</v>
      </c>
      <c r="BM90" s="437">
        <f t="shared" si="145"/>
        <v>0.29780000000000001</v>
      </c>
      <c r="BN90" s="437">
        <f t="shared" si="145"/>
        <v>0.28660000000000002</v>
      </c>
      <c r="BO90" s="437">
        <f t="shared" si="145"/>
        <v>0.29899999999999999</v>
      </c>
      <c r="BQ90" s="546">
        <f>SUM(BQ61, -BQ65)</f>
        <v>5.2900000000000003E-2</v>
      </c>
      <c r="BR90" s="437">
        <f>SUM(BR61, -BR64)</f>
        <v>5.8599999999999999E-2</v>
      </c>
      <c r="BS90" s="551">
        <f>SUM(BS60, -BS64)</f>
        <v>5.2400000000000002E-2</v>
      </c>
      <c r="BT90" s="546">
        <f>SUM(BT61, -BT65)</f>
        <v>6.0199999999999997E-2</v>
      </c>
      <c r="BU90" s="495">
        <f>SUM(BU60, -BU64)</f>
        <v>4.4600000000000001E-2</v>
      </c>
      <c r="BV90" s="551">
        <f>SUM(BV61, -BV65)</f>
        <v>3.8100000000000002E-2</v>
      </c>
      <c r="BW90" s="553">
        <f>SUM(BW60, -BW63)</f>
        <v>4.4400000000000002E-2</v>
      </c>
      <c r="BX90" s="553">
        <f>SUM(BX60, -BX64)</f>
        <v>3.8800000000000001E-2</v>
      </c>
      <c r="BY90" s="610">
        <f t="shared" ref="BY90:CD90" si="146">SUM(BY62, -BY66)</f>
        <v>5.3599999999999995E-2</v>
      </c>
      <c r="BZ90" s="546">
        <f t="shared" si="146"/>
        <v>6.8599999999999994E-2</v>
      </c>
      <c r="CA90" s="592">
        <f t="shared" si="146"/>
        <v>9.5500000000000002E-2</v>
      </c>
      <c r="CB90" s="619">
        <f t="shared" si="146"/>
        <v>9.6200000000000008E-2</v>
      </c>
      <c r="CC90" s="553">
        <f t="shared" si="146"/>
        <v>0.1026</v>
      </c>
      <c r="CD90" s="597">
        <f t="shared" si="146"/>
        <v>9.8599999999999993E-2</v>
      </c>
      <c r="CE90" s="619">
        <f>SUM(CE60, -CE65)</f>
        <v>9.5200000000000007E-2</v>
      </c>
      <c r="CF90" s="775">
        <f>SUM(CF65, -CF67)</f>
        <v>0.1166</v>
      </c>
      <c r="CG90" s="493">
        <f>SUM(CG60, -CG64)</f>
        <v>0.1105</v>
      </c>
      <c r="CH90" s="551">
        <f>SUM(CH61, -CH65)</f>
        <v>0.12919999999999998</v>
      </c>
      <c r="CI90" s="546">
        <f>SUM(CI64, -CI67)</f>
        <v>0.124</v>
      </c>
      <c r="CJ90" s="437">
        <f>SUM(CJ64, -CJ67)</f>
        <v>0.1235</v>
      </c>
      <c r="CK90" s="556">
        <f>SUM(CK63, -CK66)</f>
        <v>0.13</v>
      </c>
      <c r="CL90" s="557">
        <f>SUM(CL64, -CL67)</f>
        <v>0.1174</v>
      </c>
      <c r="CM90" s="691">
        <f>SUM(CM62, -CM66)</f>
        <v>8.6899999999999991E-2</v>
      </c>
      <c r="CN90" s="551">
        <f>SUM(CN61, -CN65)</f>
        <v>8.9300000000000004E-2</v>
      </c>
      <c r="CO90" s="546">
        <f>SUM(CO62, -CO67)</f>
        <v>9.2700000000000005E-2</v>
      </c>
      <c r="CP90" s="437">
        <f>SUM(CP61, -CP65)</f>
        <v>9.7699999999999995E-2</v>
      </c>
      <c r="CQ90" s="551">
        <f>SUM(CQ61, -CQ66)</f>
        <v>8.7499999999999994E-2</v>
      </c>
      <c r="CR90" s="546">
        <f>SUM(CR64, -CR67)</f>
        <v>0.10620000000000002</v>
      </c>
      <c r="CS90" s="592">
        <f>SUM(CS61, -CS65)</f>
        <v>0.10639999999999999</v>
      </c>
      <c r="CT90" s="630">
        <f>SUM(CT62, -CT66)</f>
        <v>0.1023</v>
      </c>
      <c r="CU90" s="557">
        <f>SUM(CU61, -CU66)</f>
        <v>9.69E-2</v>
      </c>
      <c r="CV90" s="592">
        <f>SUM(CV61, -CV65)</f>
        <v>0.109</v>
      </c>
      <c r="CW90" s="619">
        <f>SUM(CW61, -CW65)</f>
        <v>0.12429999999999999</v>
      </c>
      <c r="CX90" s="546">
        <f>SUM(CX62, -CX66)</f>
        <v>0.123</v>
      </c>
      <c r="CY90" s="592">
        <f>SUM(CY60, -CY65)</f>
        <v>0.12480000000000001</v>
      </c>
      <c r="CZ90" s="619">
        <f>SUM(CZ64, -CZ67)</f>
        <v>0.12379999999999999</v>
      </c>
      <c r="DA90" s="546">
        <f>SUM(DA60, -DA64)</f>
        <v>0.13139999999999999</v>
      </c>
      <c r="DB90" s="592">
        <f>SUM(DB64, -DB67)</f>
        <v>0.1353</v>
      </c>
      <c r="DC90" s="619">
        <f>SUM(DC64, -DC67)</f>
        <v>0.17020000000000002</v>
      </c>
      <c r="DD90" s="546">
        <f>SUM(DD64, -DD67)</f>
        <v>0.19420000000000001</v>
      </c>
      <c r="DE90" s="592">
        <f>SUM(DE64, -DE67)</f>
        <v>0.1832</v>
      </c>
      <c r="DF90" s="619">
        <f>SUM(DF62, -DF66)</f>
        <v>0.21240000000000001</v>
      </c>
      <c r="DG90" s="775">
        <f>SUM(DG63, -DG67)</f>
        <v>0.20850000000000002</v>
      </c>
      <c r="DH90" s="437">
        <f>SUM(DH64, -DH67)</f>
        <v>0.21459999999999999</v>
      </c>
      <c r="DI90" s="619">
        <f>SUM(DI64, -DI67)</f>
        <v>0.2651</v>
      </c>
      <c r="DJ90" s="631">
        <f>SUM(DJ64, -DJ67)</f>
        <v>0.26300000000000001</v>
      </c>
      <c r="DK90" s="437">
        <f>SUM(DK64, -DK67)</f>
        <v>0.2621</v>
      </c>
      <c r="DL90" s="437">
        <f>SUM(DL64, -DL67)</f>
        <v>0.28660000000000002</v>
      </c>
      <c r="DM90" s="417">
        <f>SUM(DM75, -DM80)</f>
        <v>0</v>
      </c>
      <c r="DN90" s="417">
        <f>SUM(DN76, -DN82)</f>
        <v>0</v>
      </c>
      <c r="DO90" s="417">
        <f>SUM(DO76, -DO82)</f>
        <v>0</v>
      </c>
      <c r="DP90" s="417">
        <f>SUM(DP76, -DP82)</f>
        <v>0</v>
      </c>
      <c r="DQ90" s="417">
        <f>SUM(DQ75, -DQ81)</f>
        <v>0</v>
      </c>
      <c r="DR90" s="832">
        <f>SUM(DR64, -DR67)</f>
        <v>0.23980000000000001</v>
      </c>
      <c r="DS90" s="838">
        <f>SUM(DS75, -DS80)</f>
        <v>0</v>
      </c>
      <c r="DT90" s="417">
        <f>SUM(DT76, -DT82)</f>
        <v>0</v>
      </c>
      <c r="DU90" s="551">
        <f>SUM(DU64, -DU67)</f>
        <v>0.25950000000000001</v>
      </c>
      <c r="DV90" s="592">
        <f>SUM(DV62, -DV66)</f>
        <v>0.26940000000000003</v>
      </c>
      <c r="DW90" s="493">
        <f>SUM(DW62, -DW65)</f>
        <v>0.28810000000000002</v>
      </c>
      <c r="DX90" s="437">
        <f>SUM(DX63, -DX67)</f>
        <v>0.2898</v>
      </c>
      <c r="DY90" s="417">
        <f>SUM(DY75, -DY80)</f>
        <v>0</v>
      </c>
      <c r="DZ90" s="417">
        <f>SUM(DZ76, -DZ82)</f>
        <v>0</v>
      </c>
      <c r="EA90" s="417">
        <f>SUM(EA76, -EA82)</f>
        <v>0</v>
      </c>
      <c r="EB90" s="417">
        <f>SUM(EB76, -EB82)</f>
        <v>0</v>
      </c>
      <c r="EC90" s="417">
        <f>SUM(EC75, -EC81)</f>
        <v>0</v>
      </c>
      <c r="ED90" s="417">
        <f>SUM(ED76, -ED82)</f>
        <v>0</v>
      </c>
      <c r="EG90" s="417">
        <f>SUM(EG75, -EG80)</f>
        <v>0</v>
      </c>
      <c r="EH90" s="417">
        <f>SUM(EH76, -EH82)</f>
        <v>0</v>
      </c>
      <c r="EI90" s="417">
        <f>SUM(EI76, -EI82)</f>
        <v>0</v>
      </c>
      <c r="EJ90" s="417">
        <f>SUM(EJ76, -EJ82)</f>
        <v>0</v>
      </c>
      <c r="EK90" s="417">
        <f>SUM(EK75, -EK81)</f>
        <v>0</v>
      </c>
      <c r="EL90" s="417">
        <f>SUM(EL76, -EL82)</f>
        <v>0</v>
      </c>
      <c r="EM90" s="417">
        <f>SUM(EM75, -EM80)</f>
        <v>0</v>
      </c>
      <c r="EN90" s="417">
        <f>SUM(EN76, -EN82)</f>
        <v>0</v>
      </c>
      <c r="EO90" s="417">
        <f>SUM(EO76, -EO82)</f>
        <v>0</v>
      </c>
      <c r="EP90" s="417">
        <f>SUM(EP76, -EP82)</f>
        <v>0</v>
      </c>
      <c r="EQ90" s="417">
        <f>SUM(EQ75, -EQ81)</f>
        <v>0</v>
      </c>
      <c r="ER90" s="417">
        <f>SUM(ER76, -ER82)</f>
        <v>0</v>
      </c>
      <c r="ES90" s="417">
        <f>SUM(ES75, -ES80)</f>
        <v>0</v>
      </c>
      <c r="ET90" s="417">
        <f>SUM(ET76, -ET82)</f>
        <v>0</v>
      </c>
      <c r="EU90" s="417">
        <f>SUM(EU76, -EU82)</f>
        <v>0</v>
      </c>
      <c r="EV90" s="417">
        <f>SUM(EV76, -EV82)</f>
        <v>0</v>
      </c>
      <c r="EW90" s="417">
        <f>SUM(EW75, -EW81)</f>
        <v>0</v>
      </c>
      <c r="EX90" s="417">
        <f>SUM(EX76, -EX82)</f>
        <v>0</v>
      </c>
      <c r="EY90" s="417">
        <f>SUM(EY75, -EY80)</f>
        <v>0</v>
      </c>
      <c r="EZ90" s="417">
        <f>SUM(EZ76, -EZ82)</f>
        <v>0</v>
      </c>
      <c r="FA90" s="417">
        <f>SUM(FA76, -FA82)</f>
        <v>0</v>
      </c>
      <c r="FB90" s="417">
        <f>SUM(FB76, -FB82)</f>
        <v>0</v>
      </c>
      <c r="FC90" s="417">
        <f>SUM(FC75, -FC81)</f>
        <v>0</v>
      </c>
      <c r="FD90" s="417">
        <f>SUM(FD76, -FD82)</f>
        <v>0</v>
      </c>
      <c r="FE90" s="417">
        <f>SUM(FE75, -FE80)</f>
        <v>0</v>
      </c>
      <c r="FF90" s="417">
        <f>SUM(FF76, -FF82)</f>
        <v>0</v>
      </c>
      <c r="FG90" s="417">
        <f>SUM(FG76, -FG82)</f>
        <v>0</v>
      </c>
      <c r="FH90" s="417">
        <f>SUM(FH76, -FH82)</f>
        <v>0</v>
      </c>
      <c r="FI90" s="417">
        <f>SUM(FI75, -FI81)</f>
        <v>0</v>
      </c>
      <c r="FJ90" s="417">
        <f>SUM(FJ76, -FJ82)</f>
        <v>0</v>
      </c>
      <c r="FK90" s="417">
        <f>SUM(FK75, -FK80)</f>
        <v>0</v>
      </c>
      <c r="FL90" s="417">
        <f>SUM(FL76, -FL82)</f>
        <v>0</v>
      </c>
      <c r="FM90" s="417">
        <f>SUM(FM76, -FM82)</f>
        <v>0</v>
      </c>
      <c r="FN90" s="417">
        <f>SUM(FN76, -FN82)</f>
        <v>0</v>
      </c>
      <c r="FO90" s="417">
        <f>SUM(FO75, -FO81)</f>
        <v>0</v>
      </c>
      <c r="FP90" s="417">
        <f>SUM(FP76, -FP82)</f>
        <v>0</v>
      </c>
      <c r="FQ90" s="417">
        <f>SUM(FQ75, -FQ80)</f>
        <v>0</v>
      </c>
      <c r="FR90" s="417">
        <f>SUM(FR76, -FR82)</f>
        <v>0</v>
      </c>
      <c r="FS90" s="417">
        <f>SUM(FS76, -FS82)</f>
        <v>0</v>
      </c>
      <c r="FT90" s="417">
        <f>SUM(FT76, -FT82)</f>
        <v>0</v>
      </c>
      <c r="FU90" s="417">
        <f>SUM(FU75, -FU81)</f>
        <v>0</v>
      </c>
      <c r="FV90" s="417">
        <f>SUM(FV76, -FV82)</f>
        <v>0</v>
      </c>
      <c r="FW90" s="417">
        <f>SUM(FW75, -FW80)</f>
        <v>0</v>
      </c>
      <c r="FX90" s="417">
        <f>SUM(FX76, -FX82)</f>
        <v>0</v>
      </c>
      <c r="FY90" s="417">
        <f>SUM(FY76, -FY82)</f>
        <v>0</v>
      </c>
      <c r="FZ90" s="417">
        <f>SUM(FZ76, -FZ82)</f>
        <v>0</v>
      </c>
      <c r="GA90" s="417">
        <f>SUM(GA75, -GA81)</f>
        <v>0</v>
      </c>
      <c r="GB90" s="417">
        <f>SUM(GB76, -GB82)</f>
        <v>0</v>
      </c>
      <c r="GC90" s="417">
        <f>SUM(GC75, -GC80)</f>
        <v>0</v>
      </c>
      <c r="GD90" s="417">
        <f>SUM(GD76, -GD82)</f>
        <v>0</v>
      </c>
      <c r="GE90" s="417">
        <f>SUM(GE76, -GE82)</f>
        <v>0</v>
      </c>
      <c r="GF90" s="417">
        <f>SUM(GF76, -GF82)</f>
        <v>0</v>
      </c>
      <c r="GG90" s="417">
        <f>SUM(GG75, -GG81)</f>
        <v>0</v>
      </c>
      <c r="GH90" s="417">
        <f>SUM(GH76, -GH82)</f>
        <v>0</v>
      </c>
      <c r="GI90" s="417">
        <f>SUM(GI75, -GI80)</f>
        <v>0</v>
      </c>
      <c r="GJ90" s="417">
        <f>SUM(GJ76, -GJ82)</f>
        <v>0</v>
      </c>
      <c r="GK90" s="417">
        <f>SUM(GK76, -GK82)</f>
        <v>0</v>
      </c>
      <c r="GL90" s="417">
        <f>SUM(GL76, -GL82)</f>
        <v>0</v>
      </c>
      <c r="GM90" s="417">
        <f>SUM(GM75, -GM81)</f>
        <v>0</v>
      </c>
      <c r="GN90" s="417">
        <f>SUM(GN76, -GN82)</f>
        <v>0</v>
      </c>
      <c r="GO90" s="417">
        <f>SUM(GO75, -GO80)</f>
        <v>0</v>
      </c>
      <c r="GP90" s="417">
        <f>SUM(GP76, -GP82)</f>
        <v>0</v>
      </c>
      <c r="GQ90" s="417">
        <f>SUM(GQ76, -GQ82)</f>
        <v>0</v>
      </c>
      <c r="GR90" s="417">
        <f>SUM(GR76, -GR82)</f>
        <v>0</v>
      </c>
      <c r="GS90" s="417">
        <f>SUM(GS75, -GS81)</f>
        <v>0</v>
      </c>
      <c r="GT90" s="417">
        <f>SUM(GT76, -GT82)</f>
        <v>0</v>
      </c>
      <c r="GU90" s="417">
        <f>SUM(GU76, -GU82)</f>
        <v>0</v>
      </c>
      <c r="GV90" s="417">
        <f>SUM(GV75, -GV81)</f>
        <v>0</v>
      </c>
      <c r="GW90" s="417">
        <f>SUM(GW76, -GW82)</f>
        <v>0</v>
      </c>
      <c r="GY90" s="417">
        <f>SUM(GY75, -GY80)</f>
        <v>0</v>
      </c>
      <c r="GZ90" s="417">
        <f>SUM(GZ76, -GZ82)</f>
        <v>0</v>
      </c>
      <c r="HA90" s="417">
        <f>SUM(HA76, -HA82)</f>
        <v>0</v>
      </c>
      <c r="HB90" s="417">
        <f>SUM(HB76, -HB82)</f>
        <v>0</v>
      </c>
      <c r="HC90" s="417">
        <f>SUM(HC75, -HC81)</f>
        <v>0</v>
      </c>
      <c r="HD90" s="417">
        <f>SUM(HD76, -HD82)</f>
        <v>0</v>
      </c>
      <c r="HE90" s="417">
        <f>SUM(HE75, -HE80)</f>
        <v>0</v>
      </c>
      <c r="HF90" s="417">
        <f>SUM(HF76, -HF82)</f>
        <v>0</v>
      </c>
      <c r="HG90" s="417">
        <f>SUM(HG76, -HG82)</f>
        <v>0</v>
      </c>
      <c r="HH90" s="417">
        <f>SUM(HH76, -HH82)</f>
        <v>0</v>
      </c>
      <c r="HI90" s="417">
        <f>SUM(HI75, -HI81)</f>
        <v>0</v>
      </c>
      <c r="HJ90" s="417">
        <f>SUM(HJ76, -HJ82)</f>
        <v>0</v>
      </c>
      <c r="HK90" s="417">
        <f>SUM(HK75, -HK80)</f>
        <v>0</v>
      </c>
      <c r="HL90" s="417">
        <f>SUM(HL76, -HL82)</f>
        <v>0</v>
      </c>
      <c r="HM90" s="417">
        <f>SUM(HM76, -HM82)</f>
        <v>0</v>
      </c>
      <c r="HN90" s="417">
        <f>SUM(HN76, -HN82)</f>
        <v>0</v>
      </c>
      <c r="HO90" s="417">
        <f>SUM(HO75, -HO81)</f>
        <v>0</v>
      </c>
      <c r="HP90" s="417">
        <f>SUM(HP76, -HP82)</f>
        <v>0</v>
      </c>
      <c r="HQ90" s="417">
        <f>SUM(HQ75, -HQ80)</f>
        <v>0</v>
      </c>
      <c r="HR90" s="417">
        <f>SUM(HR76, -HR82)</f>
        <v>0</v>
      </c>
      <c r="HS90" s="417">
        <f>SUM(HS76, -HS82)</f>
        <v>0</v>
      </c>
      <c r="HT90" s="417">
        <f>SUM(HT76, -HT82)</f>
        <v>0</v>
      </c>
      <c r="HU90" s="417">
        <f>SUM(HU75, -HU81)</f>
        <v>0</v>
      </c>
      <c r="HV90" s="417">
        <f>SUM(HV76, -HV82)</f>
        <v>0</v>
      </c>
      <c r="HW90" s="417">
        <f>SUM(HW75, -HW80)</f>
        <v>0</v>
      </c>
      <c r="HX90" s="417">
        <f>SUM(HX76, -HX82)</f>
        <v>0</v>
      </c>
      <c r="HY90" s="417">
        <f>SUM(HY76, -HY82)</f>
        <v>0</v>
      </c>
      <c r="HZ90" s="417">
        <f>SUM(HZ76, -HZ82)</f>
        <v>0</v>
      </c>
      <c r="IA90" s="417">
        <f>SUM(IA75, -IA81)</f>
        <v>0</v>
      </c>
      <c r="IB90" s="417">
        <f>SUM(IB76, -IB82)</f>
        <v>0</v>
      </c>
      <c r="IC90" s="417">
        <f>SUM(IC75, -IC80)</f>
        <v>0</v>
      </c>
      <c r="ID90" s="417">
        <f>SUM(ID76, -ID82)</f>
        <v>0</v>
      </c>
      <c r="IE90" s="417">
        <f>SUM(IE76, -IE82)</f>
        <v>0</v>
      </c>
      <c r="IF90" s="417">
        <f>SUM(IF76, -IF82)</f>
        <v>0</v>
      </c>
      <c r="IG90" s="417">
        <f>SUM(IG75, -IG81)</f>
        <v>0</v>
      </c>
      <c r="IH90" s="417">
        <f>SUM(IH76, -IH82)</f>
        <v>0</v>
      </c>
      <c r="II90" s="417">
        <f>SUM(II75, -II80)</f>
        <v>0</v>
      </c>
      <c r="IJ90" s="417">
        <f>SUM(IJ76, -IJ82)</f>
        <v>0</v>
      </c>
      <c r="IK90" s="417">
        <f>SUM(IK76, -IK82)</f>
        <v>0</v>
      </c>
      <c r="IL90" s="417">
        <f>SUM(IL76, -IL82)</f>
        <v>0</v>
      </c>
      <c r="IM90" s="417">
        <f>SUM(IM75, -IM81)</f>
        <v>0</v>
      </c>
      <c r="IN90" s="417">
        <f>SUM(IN76, -IN82)</f>
        <v>0</v>
      </c>
      <c r="IO90" s="417">
        <f>SUM(IO75, -IO80)</f>
        <v>0</v>
      </c>
      <c r="IP90" s="417">
        <f>SUM(IP76, -IP82)</f>
        <v>0</v>
      </c>
      <c r="IQ90" s="417">
        <f>SUM(IQ76, -IQ82)</f>
        <v>0</v>
      </c>
      <c r="IR90" s="417">
        <f>SUM(IR76, -IR82)</f>
        <v>0</v>
      </c>
      <c r="IS90" s="417">
        <f>SUM(IS75, -IS81)</f>
        <v>0</v>
      </c>
      <c r="IT90" s="417">
        <f>SUM(IT76, -IT82)</f>
        <v>0</v>
      </c>
      <c r="IU90" s="417">
        <f>SUM(IU75, -IU80)</f>
        <v>0</v>
      </c>
      <c r="IV90" s="417">
        <f>SUM(IV76, -IV82)</f>
        <v>0</v>
      </c>
      <c r="IW90" s="417">
        <f>SUM(IW76, -IW82)</f>
        <v>0</v>
      </c>
      <c r="IX90" s="417">
        <f>SUM(IX76, -IX82)</f>
        <v>0</v>
      </c>
      <c r="IY90" s="417">
        <f>SUM(IY75, -IY81)</f>
        <v>0</v>
      </c>
      <c r="IZ90" s="417">
        <f>SUM(IZ76, -IZ82)</f>
        <v>0</v>
      </c>
      <c r="JA90" s="417">
        <f>SUM(JA75, -JA80)</f>
        <v>0</v>
      </c>
      <c r="JB90" s="417">
        <f>SUM(JB76, -JB82)</f>
        <v>0</v>
      </c>
      <c r="JC90" s="417">
        <f>SUM(JC76, -JC82)</f>
        <v>0</v>
      </c>
      <c r="JD90" s="417">
        <f>SUM(JD76, -JD82)</f>
        <v>0</v>
      </c>
      <c r="JE90" s="417">
        <f>SUM(JE75, -JE81)</f>
        <v>0</v>
      </c>
      <c r="JF90" s="417">
        <f>SUM(JF76, -JF82)</f>
        <v>0</v>
      </c>
      <c r="JG90" s="417">
        <f>SUM(JG75, -JG80)</f>
        <v>0</v>
      </c>
      <c r="JH90" s="417">
        <f>SUM(JH76, -JH82)</f>
        <v>0</v>
      </c>
      <c r="JI90" s="417">
        <f>SUM(JI76, -JI82)</f>
        <v>0</v>
      </c>
      <c r="JJ90" s="417">
        <f>SUM(JJ76, -JJ82)</f>
        <v>0</v>
      </c>
      <c r="JK90" s="417">
        <f>SUM(JK75, -JK81)</f>
        <v>0</v>
      </c>
      <c r="JL90" s="417">
        <f>SUM(JL76, -JL82)</f>
        <v>0</v>
      </c>
      <c r="JM90" s="417">
        <f>SUM(JM76, -JM82)</f>
        <v>0</v>
      </c>
      <c r="JN90" s="417">
        <f>SUM(JN75, -JN81)</f>
        <v>0</v>
      </c>
      <c r="JO90" s="417">
        <f>SUM(JO76, -JO82)</f>
        <v>0</v>
      </c>
    </row>
    <row r="91" spans="2:275" ht="15.75" thickBot="1" x14ac:dyDescent="0.3">
      <c r="B91" s="445" t="s">
        <v>42</v>
      </c>
      <c r="C91" s="453" t="s">
        <v>146</v>
      </c>
      <c r="D91" s="445" t="s">
        <v>151</v>
      </c>
      <c r="E91" s="451" t="s">
        <v>156</v>
      </c>
      <c r="F91" s="453" t="s">
        <v>153</v>
      </c>
      <c r="G91" s="451" t="s">
        <v>156</v>
      </c>
      <c r="H91" s="445" t="s">
        <v>151</v>
      </c>
      <c r="I91" s="453" t="s">
        <v>157</v>
      </c>
      <c r="J91" s="445" t="s">
        <v>151</v>
      </c>
      <c r="K91" s="453" t="s">
        <v>157</v>
      </c>
      <c r="L91" s="445" t="s">
        <v>148</v>
      </c>
      <c r="M91" s="453" t="s">
        <v>146</v>
      </c>
      <c r="N91" s="445" t="s">
        <v>148</v>
      </c>
      <c r="O91" s="451" t="s">
        <v>156</v>
      </c>
      <c r="P91" s="445" t="s">
        <v>151</v>
      </c>
      <c r="Q91" s="451" t="s">
        <v>156</v>
      </c>
      <c r="R91" s="451" t="s">
        <v>166</v>
      </c>
      <c r="S91" s="451" t="s">
        <v>156</v>
      </c>
      <c r="T91" s="451" t="s">
        <v>140</v>
      </c>
      <c r="U91" s="445" t="s">
        <v>151</v>
      </c>
      <c r="V91" s="441" t="s">
        <v>41</v>
      </c>
      <c r="W91" s="451" t="s">
        <v>145</v>
      </c>
      <c r="X91" s="451" t="s">
        <v>145</v>
      </c>
      <c r="Y91" s="451" t="s">
        <v>166</v>
      </c>
      <c r="Z91" s="445" t="s">
        <v>42</v>
      </c>
      <c r="AA91" s="451" t="s">
        <v>145</v>
      </c>
      <c r="AB91" s="451" t="s">
        <v>140</v>
      </c>
      <c r="AC91" s="453" t="s">
        <v>150</v>
      </c>
      <c r="AD91" s="451" t="s">
        <v>156</v>
      </c>
      <c r="AE91" s="451" t="s">
        <v>140</v>
      </c>
      <c r="AF91" s="445" t="s">
        <v>42</v>
      </c>
      <c r="AG91" s="451" t="s">
        <v>166</v>
      </c>
      <c r="AH91" s="451" t="s">
        <v>166</v>
      </c>
      <c r="AI91" s="451" t="s">
        <v>156</v>
      </c>
      <c r="AJ91" s="451" t="s">
        <v>140</v>
      </c>
      <c r="AK91" s="451" t="s">
        <v>166</v>
      </c>
      <c r="AL91" s="451" t="s">
        <v>166</v>
      </c>
      <c r="AM91" s="451" t="s">
        <v>149</v>
      </c>
      <c r="AN91" s="451" t="s">
        <v>149</v>
      </c>
      <c r="AO91" s="451" t="s">
        <v>149</v>
      </c>
      <c r="AP91" s="453" t="s">
        <v>155</v>
      </c>
      <c r="AQ91" s="489" t="s">
        <v>154</v>
      </c>
      <c r="AR91" s="441" t="s">
        <v>147</v>
      </c>
      <c r="AS91" s="451" t="s">
        <v>149</v>
      </c>
      <c r="AT91" s="451" t="s">
        <v>149</v>
      </c>
      <c r="AU91" s="451" t="s">
        <v>149</v>
      </c>
      <c r="AV91" s="451" t="s">
        <v>166</v>
      </c>
      <c r="AW91" s="451" t="s">
        <v>166</v>
      </c>
      <c r="AX91" s="453" t="s">
        <v>155</v>
      </c>
      <c r="AY91" s="451" t="s">
        <v>149</v>
      </c>
      <c r="AZ91" s="451" t="s">
        <v>145</v>
      </c>
      <c r="BA91" s="451" t="s">
        <v>149</v>
      </c>
      <c r="BB91" s="451" t="s">
        <v>166</v>
      </c>
      <c r="BC91" s="451" t="s">
        <v>145</v>
      </c>
      <c r="BD91" s="451" t="s">
        <v>149</v>
      </c>
      <c r="BE91" s="451" t="s">
        <v>149</v>
      </c>
      <c r="BF91" s="451" t="s">
        <v>149</v>
      </c>
      <c r="BG91" s="451" t="s">
        <v>149</v>
      </c>
      <c r="BH91" s="451" t="s">
        <v>145</v>
      </c>
      <c r="BI91" s="451" t="s">
        <v>149</v>
      </c>
      <c r="BJ91" s="451" t="s">
        <v>149</v>
      </c>
      <c r="BK91" s="451" t="s">
        <v>149</v>
      </c>
      <c r="BL91" s="451" t="s">
        <v>149</v>
      </c>
      <c r="BM91" s="451" t="s">
        <v>149</v>
      </c>
      <c r="BN91" s="451" t="s">
        <v>149</v>
      </c>
      <c r="BO91" s="451" t="s">
        <v>149</v>
      </c>
      <c r="BQ91" s="552" t="s">
        <v>141</v>
      </c>
      <c r="BR91" s="453" t="s">
        <v>45</v>
      </c>
      <c r="BS91" s="549" t="s">
        <v>140</v>
      </c>
      <c r="BT91" s="555" t="s">
        <v>143</v>
      </c>
      <c r="BU91" s="441" t="s">
        <v>144</v>
      </c>
      <c r="BV91" s="550" t="s">
        <v>151</v>
      </c>
      <c r="BW91" s="548" t="s">
        <v>156</v>
      </c>
      <c r="BX91" s="562" t="s">
        <v>140</v>
      </c>
      <c r="BY91" s="606" t="s">
        <v>154</v>
      </c>
      <c r="BZ91" s="562" t="s">
        <v>142</v>
      </c>
      <c r="CA91" s="598" t="s">
        <v>151</v>
      </c>
      <c r="CB91" s="622" t="s">
        <v>151</v>
      </c>
      <c r="CC91" s="554" t="s">
        <v>151</v>
      </c>
      <c r="CD91" s="598" t="s">
        <v>151</v>
      </c>
      <c r="CE91" s="621" t="s">
        <v>153</v>
      </c>
      <c r="CF91" s="778" t="s">
        <v>146</v>
      </c>
      <c r="CG91" s="456" t="s">
        <v>156</v>
      </c>
      <c r="CH91" s="561" t="s">
        <v>138</v>
      </c>
      <c r="CI91" s="571" t="s">
        <v>42</v>
      </c>
      <c r="CJ91" s="458" t="s">
        <v>42</v>
      </c>
      <c r="CK91" s="569" t="s">
        <v>155</v>
      </c>
      <c r="CL91" s="555" t="s">
        <v>147</v>
      </c>
      <c r="CM91" s="489" t="s">
        <v>154</v>
      </c>
      <c r="CN91" s="569" t="s">
        <v>155</v>
      </c>
      <c r="CO91" s="555" t="s">
        <v>137</v>
      </c>
      <c r="CP91" s="458" t="s">
        <v>44</v>
      </c>
      <c r="CQ91" s="560" t="s">
        <v>148</v>
      </c>
      <c r="CR91" s="559" t="s">
        <v>154</v>
      </c>
      <c r="CS91" s="595" t="s">
        <v>141</v>
      </c>
      <c r="CT91" s="629" t="s">
        <v>156</v>
      </c>
      <c r="CU91" s="559" t="s">
        <v>148</v>
      </c>
      <c r="CV91" s="594" t="s">
        <v>148</v>
      </c>
      <c r="CW91" s="620" t="s">
        <v>45</v>
      </c>
      <c r="CX91" s="554" t="s">
        <v>149</v>
      </c>
      <c r="CY91" s="598" t="s">
        <v>149</v>
      </c>
      <c r="CZ91" s="623" t="s">
        <v>146</v>
      </c>
      <c r="DA91" s="567" t="s">
        <v>155</v>
      </c>
      <c r="DB91" s="594" t="s">
        <v>154</v>
      </c>
      <c r="DC91" s="623" t="s">
        <v>143</v>
      </c>
      <c r="DD91" s="559" t="s">
        <v>153</v>
      </c>
      <c r="DE91" s="591" t="s">
        <v>143</v>
      </c>
      <c r="DF91" s="622" t="s">
        <v>149</v>
      </c>
      <c r="DG91" s="774" t="s">
        <v>153</v>
      </c>
      <c r="DH91" s="489" t="s">
        <v>153</v>
      </c>
      <c r="DI91" s="621" t="s">
        <v>154</v>
      </c>
      <c r="DJ91" s="633" t="s">
        <v>154</v>
      </c>
      <c r="DK91" s="489" t="s">
        <v>154</v>
      </c>
      <c r="DL91" s="489" t="s">
        <v>154</v>
      </c>
      <c r="DM91" s="224"/>
      <c r="DN91" s="224"/>
      <c r="DO91" s="224"/>
      <c r="DP91" s="224"/>
      <c r="DQ91" s="224"/>
      <c r="DR91" s="654" t="s">
        <v>154</v>
      </c>
      <c r="DS91" s="837"/>
      <c r="DT91" s="224"/>
      <c r="DU91" s="560" t="s">
        <v>154</v>
      </c>
      <c r="DV91" s="594" t="s">
        <v>153</v>
      </c>
      <c r="DW91" s="438" t="s">
        <v>140</v>
      </c>
      <c r="DX91" s="445" t="s">
        <v>149</v>
      </c>
      <c r="DY91" s="224"/>
      <c r="DZ91" s="224"/>
      <c r="EA91" s="224"/>
      <c r="EB91" s="224"/>
      <c r="EC91" s="224"/>
      <c r="ED91" s="224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224"/>
      <c r="EU91" s="224"/>
      <c r="EV91" s="224"/>
      <c r="EW91" s="224"/>
      <c r="EX91" s="224"/>
      <c r="EY91" s="224"/>
      <c r="EZ91" s="224"/>
      <c r="FA91" s="224"/>
      <c r="FB91" s="224"/>
      <c r="FC91" s="224"/>
      <c r="FD91" s="224"/>
      <c r="FE91" s="224"/>
      <c r="FF91" s="224"/>
      <c r="FG91" s="224"/>
      <c r="FH91" s="224"/>
      <c r="FI91" s="224"/>
      <c r="FJ91" s="224"/>
      <c r="FK91" s="224"/>
      <c r="FL91" s="224"/>
      <c r="FM91" s="224"/>
      <c r="FN91" s="224"/>
      <c r="FO91" s="224"/>
      <c r="FP91" s="224"/>
      <c r="FQ91" s="224"/>
      <c r="FR91" s="224"/>
      <c r="FS91" s="224"/>
      <c r="FT91" s="224"/>
      <c r="FU91" s="224"/>
      <c r="FV91" s="224"/>
      <c r="FW91" s="224"/>
      <c r="FX91" s="224"/>
      <c r="FY91" s="224"/>
      <c r="FZ91" s="224"/>
      <c r="GA91" s="224"/>
      <c r="GB91" s="224"/>
      <c r="GC91" s="224"/>
      <c r="GD91" s="224"/>
      <c r="GE91" s="224"/>
      <c r="GF91" s="224"/>
      <c r="GG91" s="224"/>
      <c r="GH91" s="224"/>
      <c r="GI91" s="224"/>
      <c r="GJ91" s="224"/>
      <c r="GK91" s="224"/>
      <c r="GL91" s="224"/>
      <c r="GM91" s="224"/>
      <c r="GN91" s="224"/>
      <c r="GO91" s="224"/>
      <c r="GP91" s="224"/>
      <c r="GQ91" s="224"/>
      <c r="GR91" s="224"/>
      <c r="GS91" s="224"/>
      <c r="GT91" s="224"/>
      <c r="GU91" s="224"/>
      <c r="GV91" s="224"/>
      <c r="GW91" s="224"/>
      <c r="GY91" s="224"/>
      <c r="GZ91" s="224"/>
      <c r="HA91" s="224"/>
      <c r="HB91" s="224"/>
      <c r="HC91" s="224"/>
      <c r="HD91" s="224"/>
      <c r="HE91" s="224"/>
      <c r="HF91" s="224"/>
      <c r="HG91" s="224"/>
      <c r="HH91" s="224"/>
      <c r="HI91" s="224"/>
      <c r="HJ91" s="224"/>
      <c r="HK91" s="224"/>
      <c r="HL91" s="224"/>
      <c r="HM91" s="224"/>
      <c r="HN91" s="224"/>
      <c r="HO91" s="224"/>
      <c r="HP91" s="224"/>
      <c r="HQ91" s="224"/>
      <c r="HR91" s="224"/>
      <c r="HS91" s="224"/>
      <c r="HT91" s="224"/>
      <c r="HU91" s="224"/>
      <c r="HV91" s="224"/>
      <c r="HW91" s="224"/>
      <c r="HX91" s="224"/>
      <c r="HY91" s="224"/>
      <c r="HZ91" s="224"/>
      <c r="IA91" s="224"/>
      <c r="IB91" s="224"/>
      <c r="IC91" s="224"/>
      <c r="ID91" s="224"/>
      <c r="IE91" s="224"/>
      <c r="IF91" s="224"/>
      <c r="IG91" s="224"/>
      <c r="IH91" s="224"/>
      <c r="II91" s="224"/>
      <c r="IJ91" s="224"/>
      <c r="IK91" s="224"/>
      <c r="IL91" s="224"/>
      <c r="IM91" s="224"/>
      <c r="IN91" s="224"/>
      <c r="IO91" s="224"/>
      <c r="IP91" s="224"/>
      <c r="IQ91" s="224"/>
      <c r="IR91" s="224"/>
      <c r="IS91" s="224"/>
      <c r="IT91" s="224"/>
      <c r="IU91" s="224"/>
      <c r="IV91" s="224"/>
      <c r="IW91" s="224"/>
      <c r="IX91" s="224"/>
      <c r="IY91" s="224"/>
      <c r="IZ91" s="224"/>
      <c r="JA91" s="224"/>
      <c r="JB91" s="224"/>
      <c r="JC91" s="224"/>
      <c r="JD91" s="224"/>
      <c r="JE91" s="224"/>
      <c r="JF91" s="224"/>
      <c r="JG91" s="224"/>
      <c r="JH91" s="224"/>
      <c r="JI91" s="224"/>
      <c r="JJ91" s="224"/>
      <c r="JK91" s="224"/>
      <c r="JL91" s="224"/>
      <c r="JM91" s="224"/>
      <c r="JN91" s="224"/>
      <c r="JO91" s="224"/>
    </row>
    <row r="92" spans="2:275" ht="15.75" thickBot="1" x14ac:dyDescent="0.3">
      <c r="B92" s="437">
        <f>SUM(B62, -B66)</f>
        <v>5.21E-2</v>
      </c>
      <c r="C92" s="417">
        <f>SUM(C60, -C63,)</f>
        <v>6.0899999999999996E-2</v>
      </c>
      <c r="D92" s="437">
        <f>SUM(D62, -D65)</f>
        <v>0.1042</v>
      </c>
      <c r="E92" s="417">
        <f>SUM(E61, -E64)</f>
        <v>0.1275</v>
      </c>
      <c r="F92" s="417">
        <f>SUM(F61, -F64)</f>
        <v>0.13819999999999999</v>
      </c>
      <c r="G92" s="417">
        <f>SUM(G61, -G65)</f>
        <v>0.10500000000000001</v>
      </c>
      <c r="H92" s="417">
        <f>SUM(H61, -H64)</f>
        <v>0.1162</v>
      </c>
      <c r="I92" s="417">
        <f>SUM(I60, -I64)</f>
        <v>0.13400000000000001</v>
      </c>
      <c r="J92" s="417">
        <v>0.14130000000000001</v>
      </c>
      <c r="K92" s="417">
        <v>0.15090000000000001</v>
      </c>
      <c r="L92" s="437">
        <v>0.1696</v>
      </c>
      <c r="M92" s="417">
        <f>SUM(M60, -M63,)</f>
        <v>0.1847</v>
      </c>
      <c r="N92" s="437">
        <v>0.1852</v>
      </c>
      <c r="O92" s="417">
        <v>0.19439999999999999</v>
      </c>
      <c r="P92" s="417">
        <v>0.20480000000000001</v>
      </c>
      <c r="Q92" s="417">
        <v>0.2142</v>
      </c>
      <c r="R92" s="417">
        <v>0.22090000000000001</v>
      </c>
      <c r="S92" s="417">
        <v>0.20269999999999999</v>
      </c>
      <c r="T92" s="417">
        <v>0.1956</v>
      </c>
      <c r="U92" s="417">
        <v>0.1971</v>
      </c>
      <c r="V92" s="437">
        <v>0.17710000000000001</v>
      </c>
      <c r="W92" s="417">
        <f>SUM(W61, -W65)</f>
        <v>0.16519999999999999</v>
      </c>
      <c r="X92" s="417">
        <f>SUM(X61, -X64)</f>
        <v>0.17880000000000001</v>
      </c>
      <c r="Y92" s="417">
        <v>0.1573</v>
      </c>
      <c r="Z92" s="437">
        <v>0.18970000000000001</v>
      </c>
      <c r="AA92" s="437">
        <v>0.18110000000000001</v>
      </c>
      <c r="AB92" s="417">
        <v>0.17810000000000001</v>
      </c>
      <c r="AC92" s="417">
        <f>SUM(AC60, -AC62)</f>
        <v>0.18700000000000003</v>
      </c>
      <c r="AD92" s="417">
        <v>0.1762</v>
      </c>
      <c r="AE92" s="417">
        <v>0.1915</v>
      </c>
      <c r="AF92" s="437">
        <v>0.21659999999999999</v>
      </c>
      <c r="AG92" s="417">
        <v>0.21290000000000001</v>
      </c>
      <c r="AH92" s="417">
        <v>0.23669999999999999</v>
      </c>
      <c r="AI92" s="417">
        <v>0.22989999999999999</v>
      </c>
      <c r="AJ92" s="417">
        <v>0.2198</v>
      </c>
      <c r="AK92" s="417">
        <v>0.25019999999999998</v>
      </c>
      <c r="AL92" s="437">
        <f>SUM(AL61, -AL64)</f>
        <v>0.23449999999999999</v>
      </c>
      <c r="AM92" s="437">
        <f>SUM(AM61, -AM64)</f>
        <v>0.20610000000000001</v>
      </c>
      <c r="AN92" s="437">
        <f>SUM(AN61, -AN64)</f>
        <v>0.18359999999999999</v>
      </c>
      <c r="AO92" s="437">
        <f>SUM(AO61, -AO64)</f>
        <v>0.1699</v>
      </c>
      <c r="AP92" s="437">
        <f>SUM(AP60, -AP61)</f>
        <v>0.16599999999999998</v>
      </c>
      <c r="AQ92" s="437">
        <f>SUM(AQ62, -AQ67)</f>
        <v>0.1641</v>
      </c>
      <c r="AR92" s="437">
        <f>SUM(AR62, -AR67)</f>
        <v>0.16250000000000001</v>
      </c>
      <c r="AS92" s="437">
        <f>SUM(AS61, -AS64)</f>
        <v>0.1741</v>
      </c>
      <c r="AT92" s="437">
        <f>SUM(AT61, -AT64)</f>
        <v>0.2034</v>
      </c>
      <c r="AU92" s="437">
        <f>SUM(AU61, -AU64)</f>
        <v>0.1764</v>
      </c>
      <c r="AV92" s="437">
        <f>SUM(AV61, -AV64)</f>
        <v>0.1449</v>
      </c>
      <c r="AW92" s="437">
        <f>SUM(AW61, -AW64)</f>
        <v>0.14129999999999998</v>
      </c>
      <c r="AX92" s="437">
        <f>SUM(AX60, -AX61)</f>
        <v>0.14119999999999999</v>
      </c>
      <c r="AY92" s="437">
        <f t="shared" ref="AY92:BO92" si="147">SUM(AY61, -AY64)</f>
        <v>0.1353</v>
      </c>
      <c r="AZ92" s="493">
        <f t="shared" si="147"/>
        <v>0.15889999999999999</v>
      </c>
      <c r="BA92" s="437">
        <f t="shared" si="147"/>
        <v>0.17779999999999999</v>
      </c>
      <c r="BB92" s="437">
        <f t="shared" si="147"/>
        <v>0.17230000000000001</v>
      </c>
      <c r="BC92" s="437">
        <f t="shared" si="147"/>
        <v>0.1487</v>
      </c>
      <c r="BD92" s="493">
        <f t="shared" si="147"/>
        <v>0.17879999999999999</v>
      </c>
      <c r="BE92" s="437">
        <f t="shared" si="147"/>
        <v>0.19579999999999997</v>
      </c>
      <c r="BF92" s="437">
        <f t="shared" si="147"/>
        <v>0.19059999999999999</v>
      </c>
      <c r="BG92" s="437">
        <f t="shared" si="147"/>
        <v>0.19919999999999999</v>
      </c>
      <c r="BH92" s="437">
        <f t="shared" si="147"/>
        <v>0.19369999999999998</v>
      </c>
      <c r="BI92" s="437">
        <f t="shared" si="147"/>
        <v>0.2321</v>
      </c>
      <c r="BJ92" s="437">
        <f t="shared" si="147"/>
        <v>0.24689999999999998</v>
      </c>
      <c r="BK92" s="437">
        <f t="shared" si="147"/>
        <v>0.30410000000000004</v>
      </c>
      <c r="BL92" s="437">
        <f t="shared" si="147"/>
        <v>0.27139999999999997</v>
      </c>
      <c r="BM92" s="437">
        <f t="shared" si="147"/>
        <v>0.26990000000000003</v>
      </c>
      <c r="BN92" s="437">
        <f t="shared" si="147"/>
        <v>0.26860000000000001</v>
      </c>
      <c r="BO92" s="437">
        <f t="shared" si="147"/>
        <v>0.28810000000000002</v>
      </c>
      <c r="BQ92" s="557">
        <f>SUM(BQ62, -BQ66)</f>
        <v>4.9000000000000002E-2</v>
      </c>
      <c r="BR92" s="495">
        <f>SUM(BR62, -BR66)</f>
        <v>5.7599999999999998E-2</v>
      </c>
      <c r="BS92" s="551">
        <f>SUM(BS62, -BS65)</f>
        <v>5.1599999999999993E-2</v>
      </c>
      <c r="BT92" s="546">
        <f>SUM(BT63, -BT67)</f>
        <v>5.5800000000000002E-2</v>
      </c>
      <c r="BU92" s="437">
        <f>SUM(BU63, -BU66)</f>
        <v>4.3000000000000003E-2</v>
      </c>
      <c r="BV92" s="551">
        <f>SUM(BV63, -BV67)</f>
        <v>3.5400000000000001E-2</v>
      </c>
      <c r="BW92" s="546">
        <f>SUM(BW63, -BW67)</f>
        <v>3.9399999999999998E-2</v>
      </c>
      <c r="BX92" s="546">
        <f>SUM(BX66, -BX67)</f>
        <v>3.73E-2</v>
      </c>
      <c r="BY92" s="603">
        <f t="shared" ref="BY92:CD92" si="148">SUM(BY63, -BY66)</f>
        <v>4.4900000000000002E-2</v>
      </c>
      <c r="BZ92" s="564">
        <f t="shared" si="148"/>
        <v>6.7900000000000002E-2</v>
      </c>
      <c r="CA92" s="592">
        <f t="shared" si="148"/>
        <v>8.320000000000001E-2</v>
      </c>
      <c r="CB92" s="619">
        <f t="shared" si="148"/>
        <v>8.1199999999999994E-2</v>
      </c>
      <c r="CC92" s="546">
        <f t="shared" si="148"/>
        <v>8.0399999999999999E-2</v>
      </c>
      <c r="CD92" s="592">
        <f t="shared" si="148"/>
        <v>7.7700000000000005E-2</v>
      </c>
      <c r="CE92" s="630">
        <f>SUM(CE61, -CE66)</f>
        <v>8.9900000000000008E-2</v>
      </c>
      <c r="CF92" s="775">
        <f>SUM(CF60, -CF63)</f>
        <v>0.11219999999999999</v>
      </c>
      <c r="CG92" s="437">
        <f>SUM(CG65, -CG67)</f>
        <v>0.10890000000000001</v>
      </c>
      <c r="CH92" s="782">
        <f>SUM(CH62, -CH66)</f>
        <v>0.10589999999999999</v>
      </c>
      <c r="CI92" s="553">
        <f>SUM(CI62, -CI66)</f>
        <v>0.1066</v>
      </c>
      <c r="CJ92" s="495">
        <f>SUM(CJ62, -CJ66)</f>
        <v>8.0399999999999999E-2</v>
      </c>
      <c r="CK92" s="551">
        <f>SUM(CK64, -CK66)</f>
        <v>0.127</v>
      </c>
      <c r="CL92" s="546">
        <f>SUM(CL60, -CL65)</f>
        <v>0.10390000000000001</v>
      </c>
      <c r="CM92" s="437">
        <f>SUM(CM61, -CM65)</f>
        <v>8.5300000000000001E-2</v>
      </c>
      <c r="CN92" s="551">
        <f>SUM(CN64, -CN67)</f>
        <v>8.9100000000000013E-2</v>
      </c>
      <c r="CO92" s="557">
        <f>SUM(CO60, -CO62)</f>
        <v>9.0100000000000013E-2</v>
      </c>
      <c r="CP92" s="493">
        <f>SUM(CP63, -CP67)</f>
        <v>9.3600000000000003E-2</v>
      </c>
      <c r="CQ92" s="551">
        <f>SUM(CQ61, -CQ65)</f>
        <v>8.5499999999999993E-2</v>
      </c>
      <c r="CR92" s="546">
        <f>SUM(CR61, -CR65)</f>
        <v>0.1038</v>
      </c>
      <c r="CS92" s="602">
        <f>SUM(CS62, -CS66)</f>
        <v>0.10630000000000001</v>
      </c>
      <c r="CT92" s="619">
        <f>SUM(CT64, -CT67)</f>
        <v>0.10220000000000001</v>
      </c>
      <c r="CU92" s="546">
        <f>SUM(CU61, -CU65)</f>
        <v>9.3200000000000005E-2</v>
      </c>
      <c r="CV92" s="592">
        <f>SUM(CV61, -CV64)</f>
        <v>0.1055</v>
      </c>
      <c r="CW92" s="624">
        <f>SUM(CW62, -CW66)</f>
        <v>0.11269999999999999</v>
      </c>
      <c r="CX92" s="546">
        <f>SUM(CX65, -CX67)</f>
        <v>0.1008</v>
      </c>
      <c r="CY92" s="592">
        <f>SUM(CY65, -CY67)</f>
        <v>0.12059999999999998</v>
      </c>
      <c r="CZ92" s="619">
        <f>SUM(CZ60, -CZ64)</f>
        <v>0.1193</v>
      </c>
      <c r="DA92" s="546">
        <f>SUM(DA64, -DA67)</f>
        <v>0.12709999999999999</v>
      </c>
      <c r="DB92" s="592">
        <f>SUM(DB62, -DB66)</f>
        <v>0.13339999999999999</v>
      </c>
      <c r="DC92" s="619">
        <f>SUM(DC60, -DC64)</f>
        <v>0.1671</v>
      </c>
      <c r="DD92" s="557">
        <f>SUM(DD62, -DD66)</f>
        <v>0.191</v>
      </c>
      <c r="DE92" s="592">
        <f>SUM(DE60, -DE64)</f>
        <v>0.18239999999999998</v>
      </c>
      <c r="DF92" s="619">
        <f>SUM(DF64, -DF67)</f>
        <v>0.19819999999999999</v>
      </c>
      <c r="DG92" s="777">
        <f>SUM(DG62, -DG65)</f>
        <v>0.20729999999999998</v>
      </c>
      <c r="DH92" s="493">
        <f>SUM(DH62, -DH66)</f>
        <v>0.20039999999999999</v>
      </c>
      <c r="DI92" s="619">
        <f>SUM(DI62, -DI66)</f>
        <v>0.20450000000000002</v>
      </c>
      <c r="DJ92" s="631">
        <f>SUM(DJ62, -DJ66)</f>
        <v>0.20240000000000002</v>
      </c>
      <c r="DK92" s="437">
        <f>SUM(DK62, -DK66)</f>
        <v>0.21329999999999999</v>
      </c>
      <c r="DL92" s="437">
        <f>SUM(DL62, -DL66)</f>
        <v>0.27010000000000001</v>
      </c>
      <c r="DM92" s="417">
        <f>SUM(DM81, -DM88,)</f>
        <v>0</v>
      </c>
      <c r="DN92" s="417">
        <f>SUM(DN81, -DN88,)</f>
        <v>0</v>
      </c>
      <c r="DO92" s="417">
        <f t="shared" ref="DO92:DQ92" si="149">SUM(DO81, -DO88)</f>
        <v>0</v>
      </c>
      <c r="DP92" s="417">
        <f t="shared" si="149"/>
        <v>0</v>
      </c>
      <c r="DQ92" s="417">
        <f t="shared" si="149"/>
        <v>0</v>
      </c>
      <c r="DR92" s="832">
        <f>SUM(DR62, -DR66)</f>
        <v>0.19359999999999999</v>
      </c>
      <c r="DS92" s="838">
        <f>SUM(DS81, -DS88,)</f>
        <v>0</v>
      </c>
      <c r="DT92" s="417">
        <f>SUM(DT81, -DT88,)</f>
        <v>0</v>
      </c>
      <c r="DU92" s="551">
        <f>SUM(DU62, -DU66)</f>
        <v>0.25380000000000003</v>
      </c>
      <c r="DV92" s="602">
        <f>SUM(DV62, -DV65)</f>
        <v>0.2596</v>
      </c>
      <c r="DW92" s="437">
        <f>SUM(DW63, -DW67)</f>
        <v>0.26029999999999998</v>
      </c>
      <c r="DX92" s="437">
        <f>SUM(DX64, -DX67)</f>
        <v>0.2802</v>
      </c>
      <c r="DY92" s="417">
        <f>SUM(DY81, -DY88,)</f>
        <v>0</v>
      </c>
      <c r="DZ92" s="417">
        <f>SUM(DZ81, -DZ88,)</f>
        <v>0</v>
      </c>
      <c r="EA92" s="417">
        <f t="shared" ref="EA92:ED92" si="150">SUM(EA81, -EA88)</f>
        <v>0</v>
      </c>
      <c r="EB92" s="417">
        <f t="shared" si="150"/>
        <v>0</v>
      </c>
      <c r="EC92" s="417">
        <f t="shared" si="150"/>
        <v>0</v>
      </c>
      <c r="ED92" s="417">
        <f t="shared" si="150"/>
        <v>0</v>
      </c>
      <c r="EG92" s="417">
        <f>SUM(EG81, -EG88,)</f>
        <v>0</v>
      </c>
      <c r="EH92" s="417">
        <f>SUM(EH81, -EH88,)</f>
        <v>0</v>
      </c>
      <c r="EI92" s="417">
        <f t="shared" ref="EI92:EL92" si="151">SUM(EI81, -EI88)</f>
        <v>0</v>
      </c>
      <c r="EJ92" s="417">
        <f t="shared" si="151"/>
        <v>0</v>
      </c>
      <c r="EK92" s="417">
        <f t="shared" si="151"/>
        <v>0</v>
      </c>
      <c r="EL92" s="417">
        <f t="shared" si="151"/>
        <v>0</v>
      </c>
      <c r="EM92" s="417">
        <f>SUM(EM81, -EM88,)</f>
        <v>0</v>
      </c>
      <c r="EN92" s="417">
        <f>SUM(EN81, -EN88,)</f>
        <v>0</v>
      </c>
      <c r="EO92" s="417">
        <f t="shared" ref="EO92:ER92" si="152">SUM(EO81, -EO88)</f>
        <v>0</v>
      </c>
      <c r="EP92" s="417">
        <f t="shared" si="152"/>
        <v>0</v>
      </c>
      <c r="EQ92" s="417">
        <f t="shared" si="152"/>
        <v>0</v>
      </c>
      <c r="ER92" s="417">
        <f t="shared" si="152"/>
        <v>0</v>
      </c>
      <c r="ES92" s="417">
        <f>SUM(ES81, -ES88,)</f>
        <v>0</v>
      </c>
      <c r="ET92" s="417">
        <f>SUM(ET81, -ET88,)</f>
        <v>0</v>
      </c>
      <c r="EU92" s="417">
        <f t="shared" ref="EU92:EX92" si="153">SUM(EU81, -EU88)</f>
        <v>0</v>
      </c>
      <c r="EV92" s="417">
        <f t="shared" si="153"/>
        <v>0</v>
      </c>
      <c r="EW92" s="417">
        <f t="shared" si="153"/>
        <v>0</v>
      </c>
      <c r="EX92" s="417">
        <f t="shared" si="153"/>
        <v>0</v>
      </c>
      <c r="EY92" s="417">
        <f>SUM(EY81, -EY88,)</f>
        <v>0</v>
      </c>
      <c r="EZ92" s="417">
        <f>SUM(EZ81, -EZ88,)</f>
        <v>0</v>
      </c>
      <c r="FA92" s="417">
        <f t="shared" ref="FA92:FD92" si="154">SUM(FA81, -FA88)</f>
        <v>0</v>
      </c>
      <c r="FB92" s="417">
        <f t="shared" si="154"/>
        <v>0</v>
      </c>
      <c r="FC92" s="417">
        <f t="shared" si="154"/>
        <v>0</v>
      </c>
      <c r="FD92" s="417">
        <f t="shared" si="154"/>
        <v>0</v>
      </c>
      <c r="FE92" s="417">
        <f>SUM(FE81, -FE88,)</f>
        <v>0</v>
      </c>
      <c r="FF92" s="417">
        <f>SUM(FF81, -FF88,)</f>
        <v>0</v>
      </c>
      <c r="FG92" s="417">
        <f t="shared" ref="FG92:FJ92" si="155">SUM(FG81, -FG88)</f>
        <v>0</v>
      </c>
      <c r="FH92" s="417">
        <f t="shared" si="155"/>
        <v>0</v>
      </c>
      <c r="FI92" s="417">
        <f t="shared" si="155"/>
        <v>0</v>
      </c>
      <c r="FJ92" s="417">
        <f t="shared" si="155"/>
        <v>0</v>
      </c>
      <c r="FK92" s="417">
        <f>SUM(FK81, -FK88,)</f>
        <v>0</v>
      </c>
      <c r="FL92" s="417">
        <f>SUM(FL81, -FL88,)</f>
        <v>0</v>
      </c>
      <c r="FM92" s="417">
        <f t="shared" ref="FM92:FP92" si="156">SUM(FM81, -FM88)</f>
        <v>0</v>
      </c>
      <c r="FN92" s="417">
        <f t="shared" si="156"/>
        <v>0</v>
      </c>
      <c r="FO92" s="417">
        <f t="shared" si="156"/>
        <v>0</v>
      </c>
      <c r="FP92" s="417">
        <f t="shared" si="156"/>
        <v>0</v>
      </c>
      <c r="FQ92" s="417">
        <f>SUM(FQ81, -FQ88,)</f>
        <v>0</v>
      </c>
      <c r="FR92" s="417">
        <f>SUM(FR81, -FR88,)</f>
        <v>0</v>
      </c>
      <c r="FS92" s="417">
        <f t="shared" ref="FS92:FV92" si="157">SUM(FS81, -FS88)</f>
        <v>0</v>
      </c>
      <c r="FT92" s="417">
        <f t="shared" si="157"/>
        <v>0</v>
      </c>
      <c r="FU92" s="417">
        <f t="shared" si="157"/>
        <v>0</v>
      </c>
      <c r="FV92" s="417">
        <f t="shared" si="157"/>
        <v>0</v>
      </c>
      <c r="FW92" s="417">
        <f>SUM(FW81, -FW88,)</f>
        <v>0</v>
      </c>
      <c r="FX92" s="417">
        <f>SUM(FX81, -FX88,)</f>
        <v>0</v>
      </c>
      <c r="FY92" s="417">
        <f t="shared" ref="FY92:GB92" si="158">SUM(FY81, -FY88)</f>
        <v>0</v>
      </c>
      <c r="FZ92" s="417">
        <f t="shared" si="158"/>
        <v>0</v>
      </c>
      <c r="GA92" s="417">
        <f t="shared" si="158"/>
        <v>0</v>
      </c>
      <c r="GB92" s="417">
        <f t="shared" si="158"/>
        <v>0</v>
      </c>
      <c r="GC92" s="417">
        <f>SUM(GC81, -GC88,)</f>
        <v>0</v>
      </c>
      <c r="GD92" s="417">
        <f>SUM(GD81, -GD88,)</f>
        <v>0</v>
      </c>
      <c r="GE92" s="417">
        <f t="shared" ref="GE92:GH92" si="159">SUM(GE81, -GE88)</f>
        <v>0</v>
      </c>
      <c r="GF92" s="417">
        <f t="shared" si="159"/>
        <v>0</v>
      </c>
      <c r="GG92" s="417">
        <f t="shared" si="159"/>
        <v>0</v>
      </c>
      <c r="GH92" s="417">
        <f t="shared" si="159"/>
        <v>0</v>
      </c>
      <c r="GI92" s="417">
        <f>SUM(GI81, -GI88,)</f>
        <v>0</v>
      </c>
      <c r="GJ92" s="417">
        <f>SUM(GJ81, -GJ88,)</f>
        <v>0</v>
      </c>
      <c r="GK92" s="417">
        <f t="shared" ref="GK92:GN92" si="160">SUM(GK81, -GK88)</f>
        <v>0</v>
      </c>
      <c r="GL92" s="417">
        <f t="shared" si="160"/>
        <v>0</v>
      </c>
      <c r="GM92" s="417">
        <f t="shared" si="160"/>
        <v>0</v>
      </c>
      <c r="GN92" s="417">
        <f t="shared" si="160"/>
        <v>0</v>
      </c>
      <c r="GO92" s="417">
        <f>SUM(GO81, -GO88,)</f>
        <v>0</v>
      </c>
      <c r="GP92" s="417">
        <f>SUM(GP81, -GP88,)</f>
        <v>0</v>
      </c>
      <c r="GQ92" s="417">
        <f t="shared" ref="GQ92:GT92" si="161">SUM(GQ81, -GQ88)</f>
        <v>0</v>
      </c>
      <c r="GR92" s="417">
        <f t="shared" si="161"/>
        <v>0</v>
      </c>
      <c r="GS92" s="417">
        <f t="shared" si="161"/>
        <v>0</v>
      </c>
      <c r="GT92" s="417">
        <f t="shared" si="161"/>
        <v>0</v>
      </c>
      <c r="GU92" s="417">
        <f t="shared" ref="GU92:GW92" si="162">SUM(GU81, -GU88)</f>
        <v>0</v>
      </c>
      <c r="GV92" s="417">
        <f t="shared" si="162"/>
        <v>0</v>
      </c>
      <c r="GW92" s="417">
        <f t="shared" si="162"/>
        <v>0</v>
      </c>
      <c r="GY92" s="417">
        <f>SUM(GY81, -GY88,)</f>
        <v>0</v>
      </c>
      <c r="GZ92" s="417">
        <f>SUM(GZ81, -GZ88,)</f>
        <v>0</v>
      </c>
      <c r="HA92" s="417">
        <f t="shared" ref="HA92:HD92" si="163">SUM(HA81, -HA88)</f>
        <v>0</v>
      </c>
      <c r="HB92" s="417">
        <f t="shared" si="163"/>
        <v>0</v>
      </c>
      <c r="HC92" s="417">
        <f t="shared" si="163"/>
        <v>0</v>
      </c>
      <c r="HD92" s="417">
        <f t="shared" si="163"/>
        <v>0</v>
      </c>
      <c r="HE92" s="417">
        <f>SUM(HE81, -HE88,)</f>
        <v>0</v>
      </c>
      <c r="HF92" s="417">
        <f>SUM(HF81, -HF88,)</f>
        <v>0</v>
      </c>
      <c r="HG92" s="417">
        <f t="shared" ref="HG92:HJ92" si="164">SUM(HG81, -HG88)</f>
        <v>0</v>
      </c>
      <c r="HH92" s="417">
        <f t="shared" si="164"/>
        <v>0</v>
      </c>
      <c r="HI92" s="417">
        <f t="shared" si="164"/>
        <v>0</v>
      </c>
      <c r="HJ92" s="417">
        <f t="shared" si="164"/>
        <v>0</v>
      </c>
      <c r="HK92" s="417">
        <f>SUM(HK81, -HK88,)</f>
        <v>0</v>
      </c>
      <c r="HL92" s="417">
        <f>SUM(HL81, -HL88,)</f>
        <v>0</v>
      </c>
      <c r="HM92" s="417">
        <f t="shared" ref="HM92:HP92" si="165">SUM(HM81, -HM88)</f>
        <v>0</v>
      </c>
      <c r="HN92" s="417">
        <f t="shared" si="165"/>
        <v>0</v>
      </c>
      <c r="HO92" s="417">
        <f t="shared" si="165"/>
        <v>0</v>
      </c>
      <c r="HP92" s="417">
        <f t="shared" si="165"/>
        <v>0</v>
      </c>
      <c r="HQ92" s="417">
        <f>SUM(HQ81, -HQ88,)</f>
        <v>0</v>
      </c>
      <c r="HR92" s="417">
        <f>SUM(HR81, -HR88,)</f>
        <v>0</v>
      </c>
      <c r="HS92" s="417">
        <f t="shared" ref="HS92:HV92" si="166">SUM(HS81, -HS88)</f>
        <v>0</v>
      </c>
      <c r="HT92" s="417">
        <f t="shared" si="166"/>
        <v>0</v>
      </c>
      <c r="HU92" s="417">
        <f t="shared" si="166"/>
        <v>0</v>
      </c>
      <c r="HV92" s="417">
        <f t="shared" si="166"/>
        <v>0</v>
      </c>
      <c r="HW92" s="417">
        <f>SUM(HW81, -HW88,)</f>
        <v>0</v>
      </c>
      <c r="HX92" s="417">
        <f>SUM(HX81, -HX88,)</f>
        <v>0</v>
      </c>
      <c r="HY92" s="417">
        <f t="shared" ref="HY92:IB92" si="167">SUM(HY81, -HY88)</f>
        <v>0</v>
      </c>
      <c r="HZ92" s="417">
        <f t="shared" si="167"/>
        <v>0</v>
      </c>
      <c r="IA92" s="417">
        <f t="shared" si="167"/>
        <v>0</v>
      </c>
      <c r="IB92" s="417">
        <f t="shared" si="167"/>
        <v>0</v>
      </c>
      <c r="IC92" s="417">
        <f>SUM(IC81, -IC88,)</f>
        <v>0</v>
      </c>
      <c r="ID92" s="417">
        <f>SUM(ID81, -ID88,)</f>
        <v>0</v>
      </c>
      <c r="IE92" s="417">
        <f t="shared" ref="IE92:IH92" si="168">SUM(IE81, -IE88)</f>
        <v>0</v>
      </c>
      <c r="IF92" s="417">
        <f t="shared" si="168"/>
        <v>0</v>
      </c>
      <c r="IG92" s="417">
        <f t="shared" si="168"/>
        <v>0</v>
      </c>
      <c r="IH92" s="417">
        <f t="shared" si="168"/>
        <v>0</v>
      </c>
      <c r="II92" s="417">
        <f>SUM(II81, -II88,)</f>
        <v>0</v>
      </c>
      <c r="IJ92" s="417">
        <f>SUM(IJ81, -IJ88,)</f>
        <v>0</v>
      </c>
      <c r="IK92" s="417">
        <f t="shared" ref="IK92:IN92" si="169">SUM(IK81, -IK88)</f>
        <v>0</v>
      </c>
      <c r="IL92" s="417">
        <f t="shared" si="169"/>
        <v>0</v>
      </c>
      <c r="IM92" s="417">
        <f t="shared" si="169"/>
        <v>0</v>
      </c>
      <c r="IN92" s="417">
        <f t="shared" si="169"/>
        <v>0</v>
      </c>
      <c r="IO92" s="417">
        <f>SUM(IO81, -IO88,)</f>
        <v>0</v>
      </c>
      <c r="IP92" s="417">
        <f>SUM(IP81, -IP88,)</f>
        <v>0</v>
      </c>
      <c r="IQ92" s="417">
        <f t="shared" ref="IQ92:IT92" si="170">SUM(IQ81, -IQ88)</f>
        <v>0</v>
      </c>
      <c r="IR92" s="417">
        <f t="shared" si="170"/>
        <v>0</v>
      </c>
      <c r="IS92" s="417">
        <f t="shared" si="170"/>
        <v>0</v>
      </c>
      <c r="IT92" s="417">
        <f t="shared" si="170"/>
        <v>0</v>
      </c>
      <c r="IU92" s="417">
        <f>SUM(IU81, -IU88,)</f>
        <v>0</v>
      </c>
      <c r="IV92" s="417">
        <f>SUM(IV81, -IV88,)</f>
        <v>0</v>
      </c>
      <c r="IW92" s="417">
        <f t="shared" ref="IW92:IZ92" si="171">SUM(IW81, -IW88)</f>
        <v>0</v>
      </c>
      <c r="IX92" s="417">
        <f t="shared" si="171"/>
        <v>0</v>
      </c>
      <c r="IY92" s="417">
        <f t="shared" si="171"/>
        <v>0</v>
      </c>
      <c r="IZ92" s="417">
        <f t="shared" si="171"/>
        <v>0</v>
      </c>
      <c r="JA92" s="417">
        <f>SUM(JA81, -JA88,)</f>
        <v>0</v>
      </c>
      <c r="JB92" s="417">
        <f>SUM(JB81, -JB88,)</f>
        <v>0</v>
      </c>
      <c r="JC92" s="417">
        <f t="shared" ref="JC92:JF92" si="172">SUM(JC81, -JC88)</f>
        <v>0</v>
      </c>
      <c r="JD92" s="417">
        <f t="shared" si="172"/>
        <v>0</v>
      </c>
      <c r="JE92" s="417">
        <f t="shared" si="172"/>
        <v>0</v>
      </c>
      <c r="JF92" s="417">
        <f t="shared" si="172"/>
        <v>0</v>
      </c>
      <c r="JG92" s="417">
        <f>SUM(JG81, -JG88,)</f>
        <v>0</v>
      </c>
      <c r="JH92" s="417">
        <f>SUM(JH81, -JH88,)</f>
        <v>0</v>
      </c>
      <c r="JI92" s="417">
        <f t="shared" ref="JI92:JO92" si="173">SUM(JI81, -JI88)</f>
        <v>0</v>
      </c>
      <c r="JJ92" s="417">
        <f t="shared" si="173"/>
        <v>0</v>
      </c>
      <c r="JK92" s="417">
        <f t="shared" si="173"/>
        <v>0</v>
      </c>
      <c r="JL92" s="417">
        <f t="shared" si="173"/>
        <v>0</v>
      </c>
      <c r="JM92" s="417">
        <f t="shared" si="173"/>
        <v>0</v>
      </c>
      <c r="JN92" s="417">
        <f t="shared" si="173"/>
        <v>0</v>
      </c>
      <c r="JO92" s="417">
        <f t="shared" si="173"/>
        <v>0</v>
      </c>
    </row>
    <row r="93" spans="2:275" ht="15.75" thickBot="1" x14ac:dyDescent="0.3">
      <c r="B93" s="445" t="s">
        <v>151</v>
      </c>
      <c r="C93" s="441" t="s">
        <v>137</v>
      </c>
      <c r="D93" s="451" t="s">
        <v>152</v>
      </c>
      <c r="E93" s="453" t="s">
        <v>146</v>
      </c>
      <c r="F93" s="441" t="s">
        <v>41</v>
      </c>
      <c r="G93" s="451" t="s">
        <v>166</v>
      </c>
      <c r="H93" s="451" t="s">
        <v>166</v>
      </c>
      <c r="I93" s="453" t="s">
        <v>146</v>
      </c>
      <c r="J93" s="451" t="s">
        <v>166</v>
      </c>
      <c r="K93" s="451" t="s">
        <v>166</v>
      </c>
      <c r="L93" s="451" t="s">
        <v>156</v>
      </c>
      <c r="M93" s="445" t="s">
        <v>148</v>
      </c>
      <c r="N93" s="451" t="s">
        <v>156</v>
      </c>
      <c r="O93" s="453" t="s">
        <v>146</v>
      </c>
      <c r="P93" s="445" t="s">
        <v>148</v>
      </c>
      <c r="Q93" s="451" t="s">
        <v>166</v>
      </c>
      <c r="R93" s="451" t="s">
        <v>156</v>
      </c>
      <c r="S93" s="451" t="s">
        <v>166</v>
      </c>
      <c r="T93" s="445" t="s">
        <v>151</v>
      </c>
      <c r="U93" s="451" t="s">
        <v>166</v>
      </c>
      <c r="V93" s="451" t="s">
        <v>166</v>
      </c>
      <c r="W93" s="451" t="s">
        <v>156</v>
      </c>
      <c r="X93" s="451" t="s">
        <v>140</v>
      </c>
      <c r="Y93" s="445" t="s">
        <v>42</v>
      </c>
      <c r="Z93" s="451" t="s">
        <v>140</v>
      </c>
      <c r="AA93" s="451" t="s">
        <v>140</v>
      </c>
      <c r="AB93" s="451" t="s">
        <v>166</v>
      </c>
      <c r="AC93" s="451" t="s">
        <v>140</v>
      </c>
      <c r="AD93" s="445" t="s">
        <v>151</v>
      </c>
      <c r="AE93" s="451" t="s">
        <v>166</v>
      </c>
      <c r="AF93" s="451" t="s">
        <v>145</v>
      </c>
      <c r="AG93" s="451" t="s">
        <v>145</v>
      </c>
      <c r="AH93" s="451" t="s">
        <v>149</v>
      </c>
      <c r="AI93" s="451" t="s">
        <v>149</v>
      </c>
      <c r="AJ93" s="451" t="s">
        <v>145</v>
      </c>
      <c r="AK93" s="451" t="s">
        <v>149</v>
      </c>
      <c r="AL93" s="451" t="s">
        <v>149</v>
      </c>
      <c r="AM93" s="451" t="s">
        <v>166</v>
      </c>
      <c r="AN93" s="451" t="s">
        <v>166</v>
      </c>
      <c r="AO93" s="453" t="s">
        <v>155</v>
      </c>
      <c r="AP93" s="451" t="s">
        <v>149</v>
      </c>
      <c r="AQ93" s="441" t="s">
        <v>147</v>
      </c>
      <c r="AR93" s="453" t="s">
        <v>155</v>
      </c>
      <c r="AS93" s="453" t="s">
        <v>155</v>
      </c>
      <c r="AT93" s="451" t="s">
        <v>145</v>
      </c>
      <c r="AU93" s="441" t="s">
        <v>147</v>
      </c>
      <c r="AV93" s="451" t="s">
        <v>149</v>
      </c>
      <c r="AW93" s="453" t="s">
        <v>155</v>
      </c>
      <c r="AX93" s="441" t="s">
        <v>41</v>
      </c>
      <c r="AY93" s="451" t="s">
        <v>145</v>
      </c>
      <c r="AZ93" s="451" t="s">
        <v>149</v>
      </c>
      <c r="BA93" s="451" t="s">
        <v>166</v>
      </c>
      <c r="BB93" s="451" t="s">
        <v>145</v>
      </c>
      <c r="BC93" s="451" t="s">
        <v>166</v>
      </c>
      <c r="BD93" s="451" t="s">
        <v>145</v>
      </c>
      <c r="BE93" s="451" t="s">
        <v>145</v>
      </c>
      <c r="BF93" s="451" t="s">
        <v>145</v>
      </c>
      <c r="BG93" s="451" t="s">
        <v>145</v>
      </c>
      <c r="BH93" s="451" t="s">
        <v>149</v>
      </c>
      <c r="BI93" s="451" t="s">
        <v>145</v>
      </c>
      <c r="BJ93" s="451" t="s">
        <v>145</v>
      </c>
      <c r="BK93" s="451" t="s">
        <v>166</v>
      </c>
      <c r="BL93" s="451" t="s">
        <v>166</v>
      </c>
      <c r="BM93" s="451" t="s">
        <v>166</v>
      </c>
      <c r="BN93" s="451" t="s">
        <v>166</v>
      </c>
      <c r="BO93" s="451" t="s">
        <v>145</v>
      </c>
      <c r="BQ93" s="554" t="s">
        <v>138</v>
      </c>
      <c r="BR93" s="451" t="s">
        <v>145</v>
      </c>
      <c r="BS93" s="545" t="s">
        <v>153</v>
      </c>
      <c r="BT93" s="544" t="s">
        <v>44</v>
      </c>
      <c r="BU93" s="458" t="s">
        <v>40</v>
      </c>
      <c r="BV93" s="570" t="s">
        <v>44</v>
      </c>
      <c r="BW93" s="562" t="s">
        <v>140</v>
      </c>
      <c r="BX93" s="555" t="s">
        <v>137</v>
      </c>
      <c r="BY93" s="608" t="s">
        <v>142</v>
      </c>
      <c r="BZ93" s="552" t="s">
        <v>157</v>
      </c>
      <c r="CA93" s="595" t="s">
        <v>142</v>
      </c>
      <c r="CB93" s="625" t="s">
        <v>142</v>
      </c>
      <c r="CC93" s="562" t="s">
        <v>142</v>
      </c>
      <c r="CD93" s="591" t="s">
        <v>146</v>
      </c>
      <c r="CE93" s="621" t="s">
        <v>154</v>
      </c>
      <c r="CF93" s="783" t="s">
        <v>156</v>
      </c>
      <c r="CG93" s="441" t="s">
        <v>146</v>
      </c>
      <c r="CH93" s="570" t="s">
        <v>42</v>
      </c>
      <c r="CI93" s="562" t="s">
        <v>138</v>
      </c>
      <c r="CJ93" s="489" t="s">
        <v>139</v>
      </c>
      <c r="CK93" s="560" t="s">
        <v>154</v>
      </c>
      <c r="CL93" s="567" t="s">
        <v>155</v>
      </c>
      <c r="CM93" s="568" t="s">
        <v>155</v>
      </c>
      <c r="CN93" s="558" t="s">
        <v>137</v>
      </c>
      <c r="CO93" s="571" t="s">
        <v>44</v>
      </c>
      <c r="CP93" s="441" t="s">
        <v>137</v>
      </c>
      <c r="CQ93" s="569" t="s">
        <v>155</v>
      </c>
      <c r="CR93" s="562" t="s">
        <v>141</v>
      </c>
      <c r="CS93" s="595" t="s">
        <v>138</v>
      </c>
      <c r="CT93" s="620" t="s">
        <v>45</v>
      </c>
      <c r="CU93" s="562" t="s">
        <v>141</v>
      </c>
      <c r="CV93" s="598" t="s">
        <v>149</v>
      </c>
      <c r="CW93" s="620" t="s">
        <v>46</v>
      </c>
      <c r="CX93" s="555" t="s">
        <v>146</v>
      </c>
      <c r="CY93" s="591" t="s">
        <v>146</v>
      </c>
      <c r="CZ93" s="625" t="s">
        <v>142</v>
      </c>
      <c r="DA93" s="555" t="s">
        <v>137</v>
      </c>
      <c r="DB93" s="591" t="s">
        <v>137</v>
      </c>
      <c r="DC93" s="621" t="s">
        <v>154</v>
      </c>
      <c r="DD93" s="555" t="s">
        <v>143</v>
      </c>
      <c r="DE93" s="594" t="s">
        <v>154</v>
      </c>
      <c r="DF93" s="623" t="s">
        <v>143</v>
      </c>
      <c r="DG93" s="781" t="s">
        <v>149</v>
      </c>
      <c r="DH93" s="489" t="s">
        <v>154</v>
      </c>
      <c r="DI93" s="621" t="s">
        <v>153</v>
      </c>
      <c r="DJ93" s="633" t="s">
        <v>153</v>
      </c>
      <c r="DK93" s="489" t="s">
        <v>153</v>
      </c>
      <c r="DL93" s="489" t="s">
        <v>153</v>
      </c>
      <c r="DM93" s="224"/>
      <c r="DN93" s="224"/>
      <c r="DO93" s="224"/>
      <c r="DP93" s="224"/>
      <c r="DQ93" s="224"/>
      <c r="DR93" s="654" t="s">
        <v>153</v>
      </c>
      <c r="DS93" s="837"/>
      <c r="DT93" s="224"/>
      <c r="DU93" s="560" t="s">
        <v>153</v>
      </c>
      <c r="DV93" s="598" t="s">
        <v>149</v>
      </c>
      <c r="DW93" s="445" t="s">
        <v>149</v>
      </c>
      <c r="DX93" s="489" t="s">
        <v>153</v>
      </c>
      <c r="DY93" s="224"/>
      <c r="DZ93" s="224"/>
      <c r="EA93" s="224"/>
      <c r="EB93" s="224"/>
      <c r="EC93" s="224"/>
      <c r="ED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  <c r="FF93" s="224"/>
      <c r="FG93" s="224"/>
      <c r="FH93" s="224"/>
      <c r="FI93" s="224"/>
      <c r="FJ93" s="224"/>
      <c r="FK93" s="224"/>
      <c r="FL93" s="224"/>
      <c r="FM93" s="224"/>
      <c r="FN93" s="224"/>
      <c r="FO93" s="224"/>
      <c r="FP93" s="224"/>
      <c r="FQ93" s="224"/>
      <c r="FR93" s="224"/>
      <c r="FS93" s="224"/>
      <c r="FT93" s="224"/>
      <c r="FU93" s="224"/>
      <c r="FV93" s="224"/>
      <c r="FW93" s="224"/>
      <c r="FX93" s="224"/>
      <c r="FY93" s="224"/>
      <c r="FZ93" s="224"/>
      <c r="GA93" s="224"/>
      <c r="GB93" s="224"/>
      <c r="GC93" s="224"/>
      <c r="GD93" s="224"/>
      <c r="GE93" s="224"/>
      <c r="GF93" s="224"/>
      <c r="GG93" s="224"/>
      <c r="GH93" s="224"/>
      <c r="GI93" s="224"/>
      <c r="GJ93" s="224"/>
      <c r="GK93" s="224"/>
      <c r="GL93" s="224"/>
      <c r="GM93" s="224"/>
      <c r="GN93" s="224"/>
      <c r="GO93" s="224"/>
      <c r="GP93" s="224"/>
      <c r="GQ93" s="224"/>
      <c r="GR93" s="224"/>
      <c r="GS93" s="224"/>
      <c r="GT93" s="224"/>
      <c r="GU93" s="224"/>
      <c r="GV93" s="224"/>
      <c r="GW93" s="224"/>
      <c r="GY93" s="224"/>
      <c r="GZ93" s="224"/>
      <c r="HA93" s="224"/>
      <c r="HB93" s="224"/>
      <c r="HC93" s="224"/>
      <c r="HD93" s="224"/>
      <c r="HE93" s="224"/>
      <c r="HF93" s="224"/>
      <c r="HG93" s="224"/>
      <c r="HH93" s="224"/>
      <c r="HI93" s="224"/>
      <c r="HJ93" s="224"/>
      <c r="HK93" s="224"/>
      <c r="HL93" s="224"/>
      <c r="HM93" s="224"/>
      <c r="HN93" s="224"/>
      <c r="HO93" s="224"/>
      <c r="HP93" s="224"/>
      <c r="HQ93" s="224"/>
      <c r="HR93" s="224"/>
      <c r="HS93" s="224"/>
      <c r="HT93" s="224"/>
      <c r="HU93" s="224"/>
      <c r="HV93" s="224"/>
      <c r="HW93" s="224"/>
      <c r="HX93" s="224"/>
      <c r="HY93" s="224"/>
      <c r="HZ93" s="224"/>
      <c r="IA93" s="224"/>
      <c r="IB93" s="224"/>
      <c r="IC93" s="224"/>
      <c r="ID93" s="224"/>
      <c r="IE93" s="224"/>
      <c r="IF93" s="224"/>
      <c r="IG93" s="224"/>
      <c r="IH93" s="224"/>
      <c r="II93" s="224"/>
      <c r="IJ93" s="224"/>
      <c r="IK93" s="224"/>
      <c r="IL93" s="224"/>
      <c r="IM93" s="224"/>
      <c r="IN93" s="224"/>
      <c r="IO93" s="224"/>
      <c r="IP93" s="224"/>
      <c r="IQ93" s="224"/>
      <c r="IR93" s="224"/>
      <c r="IS93" s="224"/>
      <c r="IT93" s="224"/>
      <c r="IU93" s="224"/>
      <c r="IV93" s="224"/>
      <c r="IW93" s="224"/>
      <c r="IX93" s="224"/>
      <c r="IY93" s="224"/>
      <c r="IZ93" s="224"/>
      <c r="JA93" s="224"/>
      <c r="JB93" s="224"/>
      <c r="JC93" s="224"/>
      <c r="JD93" s="224"/>
      <c r="JE93" s="224"/>
      <c r="JF93" s="224"/>
      <c r="JG93" s="224"/>
      <c r="JH93" s="224"/>
      <c r="JI93" s="224"/>
      <c r="JJ93" s="224"/>
      <c r="JK93" s="224"/>
      <c r="JL93" s="224"/>
      <c r="JM93" s="224"/>
      <c r="JN93" s="224"/>
      <c r="JO93" s="224"/>
    </row>
    <row r="94" spans="2:275" ht="15.75" thickBot="1" x14ac:dyDescent="0.3">
      <c r="B94" s="417">
        <f>SUM(B62, -B65)</f>
        <v>5.1699999999999996E-2</v>
      </c>
      <c r="C94" s="437">
        <f>SUM(C63, -C67)</f>
        <v>6.0399999999999995E-2</v>
      </c>
      <c r="D94" s="417">
        <f>SUM(D61, -D64)</f>
        <v>9.9900000000000003E-2</v>
      </c>
      <c r="E94" s="417">
        <f>SUM(E60, -E63,)</f>
        <v>0.1148</v>
      </c>
      <c r="F94" s="437">
        <f>SUM(F63, -F67)</f>
        <v>0.13109999999999999</v>
      </c>
      <c r="G94" s="417">
        <f>SUM(G61, -G64)</f>
        <v>0.1046</v>
      </c>
      <c r="H94" s="417">
        <f>SUM(H62, -H65)</f>
        <v>0.1154</v>
      </c>
      <c r="I94" s="417">
        <f>SUM(I60, -I63,)</f>
        <v>0.1288</v>
      </c>
      <c r="J94" s="417">
        <v>0.13600000000000001</v>
      </c>
      <c r="K94" s="417">
        <v>0.14530000000000001</v>
      </c>
      <c r="L94" s="768">
        <v>0.16739999999999999</v>
      </c>
      <c r="M94" s="437">
        <v>0.17829999999999999</v>
      </c>
      <c r="N94" s="417">
        <v>0.1797</v>
      </c>
      <c r="O94" s="417">
        <f>SUM(O60, -O63,)</f>
        <v>0.18279999999999999</v>
      </c>
      <c r="P94" s="437">
        <v>0.1976</v>
      </c>
      <c r="Q94" s="417">
        <v>0.21029999999999999</v>
      </c>
      <c r="R94" s="417">
        <v>0.21510000000000001</v>
      </c>
      <c r="S94" s="417">
        <v>0.2026</v>
      </c>
      <c r="T94" s="417">
        <v>0.1865</v>
      </c>
      <c r="U94" s="417">
        <v>0.1913</v>
      </c>
      <c r="V94" s="417">
        <v>0.1681</v>
      </c>
      <c r="W94" s="417">
        <v>0.16270000000000001</v>
      </c>
      <c r="X94" s="417">
        <v>0.17050000000000001</v>
      </c>
      <c r="Y94" s="437">
        <v>0.14649999999999999</v>
      </c>
      <c r="Z94" s="417">
        <v>0.17730000000000001</v>
      </c>
      <c r="AA94" s="417">
        <v>0.1744</v>
      </c>
      <c r="AB94" s="417">
        <v>0.17649999999999999</v>
      </c>
      <c r="AC94" s="417">
        <v>0.1827</v>
      </c>
      <c r="AD94" s="417">
        <v>0.1706</v>
      </c>
      <c r="AE94" s="417">
        <v>0.18290000000000001</v>
      </c>
      <c r="AF94" s="437">
        <v>0.20960000000000001</v>
      </c>
      <c r="AG94" s="437">
        <v>0.20380000000000001</v>
      </c>
      <c r="AH94" s="417">
        <f>SUM(AH61, -AH63)</f>
        <v>0.2069</v>
      </c>
      <c r="AI94" s="417">
        <f>SUM(AI61, -AI63)</f>
        <v>0.18809999999999999</v>
      </c>
      <c r="AJ94" s="437">
        <v>0.1726</v>
      </c>
      <c r="AK94" s="417">
        <f>SUM(AK61, -AK63)</f>
        <v>0.23630000000000001</v>
      </c>
      <c r="AL94" s="437">
        <f>SUM(AL61, -AL63)</f>
        <v>0.19949999999999998</v>
      </c>
      <c r="AM94" s="437">
        <f>SUM(AM61, -AM63)</f>
        <v>0.19619999999999999</v>
      </c>
      <c r="AN94" s="493">
        <f>SUM(AN61, -AN63)</f>
        <v>0.1676</v>
      </c>
      <c r="AO94" s="493">
        <f>SUM(AO60, -AO61)</f>
        <v>0.15610000000000002</v>
      </c>
      <c r="AP94" s="437">
        <f>SUM(AP61, -AP64)</f>
        <v>0.16350000000000001</v>
      </c>
      <c r="AQ94" s="437">
        <f>SUM(AQ63, -AQ67)</f>
        <v>0.1532</v>
      </c>
      <c r="AR94" s="437">
        <f>SUM(AR60, -AR61)</f>
        <v>0.15870000000000001</v>
      </c>
      <c r="AS94" s="437">
        <f>SUM(AS60, -AS61)</f>
        <v>0.16289999999999999</v>
      </c>
      <c r="AT94" s="437">
        <f>SUM(AT61, -AT63)</f>
        <v>0.1545</v>
      </c>
      <c r="AU94" s="437">
        <f>SUM(AU62, -AU67)</f>
        <v>0.13980000000000001</v>
      </c>
      <c r="AV94" s="437">
        <f>SUM(AV61, -AV63)</f>
        <v>0.13650000000000001</v>
      </c>
      <c r="AW94" s="437">
        <f>SUM(AW60, -AW61)</f>
        <v>0.13549999999999998</v>
      </c>
      <c r="AX94" s="437">
        <f>SUM(AX62, -AX67)</f>
        <v>0.12830000000000003</v>
      </c>
      <c r="AY94" s="437">
        <f t="shared" ref="AY94:BO94" si="174">SUM(AY61, -AY63)</f>
        <v>0.13400000000000001</v>
      </c>
      <c r="AZ94" s="437">
        <f t="shared" si="174"/>
        <v>0.14849999999999999</v>
      </c>
      <c r="BA94" s="437">
        <f t="shared" si="174"/>
        <v>0.17399999999999999</v>
      </c>
      <c r="BB94" s="437">
        <f t="shared" si="174"/>
        <v>0.1701</v>
      </c>
      <c r="BC94" s="437">
        <f t="shared" si="174"/>
        <v>0.1391</v>
      </c>
      <c r="BD94" s="437">
        <f t="shared" si="174"/>
        <v>0.1709</v>
      </c>
      <c r="BE94" s="437">
        <f t="shared" si="174"/>
        <v>0.1782</v>
      </c>
      <c r="BF94" s="437">
        <f t="shared" si="174"/>
        <v>0.17849999999999999</v>
      </c>
      <c r="BG94" s="437">
        <f t="shared" si="174"/>
        <v>0.19489999999999999</v>
      </c>
      <c r="BH94" s="437">
        <f t="shared" si="174"/>
        <v>0.1729</v>
      </c>
      <c r="BI94" s="437">
        <f t="shared" si="174"/>
        <v>0.21590000000000001</v>
      </c>
      <c r="BJ94" s="437">
        <f t="shared" si="174"/>
        <v>0.22019999999999998</v>
      </c>
      <c r="BK94" s="437">
        <f t="shared" si="174"/>
        <v>0.24979999999999999</v>
      </c>
      <c r="BL94" s="437">
        <f t="shared" si="174"/>
        <v>0.23359999999999997</v>
      </c>
      <c r="BM94" s="437">
        <f t="shared" si="174"/>
        <v>0.23150000000000001</v>
      </c>
      <c r="BN94" s="437">
        <f t="shared" si="174"/>
        <v>0.2311</v>
      </c>
      <c r="BO94" s="437">
        <f t="shared" si="174"/>
        <v>0.25619999999999998</v>
      </c>
      <c r="BQ94" s="546">
        <f>SUM(BQ63, -BQ66)</f>
        <v>4.7E-2</v>
      </c>
      <c r="BR94" s="437">
        <f>SUM(BR60, -BR63)</f>
        <v>4.7899999999999998E-2</v>
      </c>
      <c r="BS94" s="556">
        <f>SUM(BS61, -BS64)</f>
        <v>5.1400000000000001E-2</v>
      </c>
      <c r="BT94" s="553">
        <f>SUM(BT61, -BT64)</f>
        <v>5.5199999999999999E-2</v>
      </c>
      <c r="BU94" s="437">
        <f>SUM(BU64, -BU67)</f>
        <v>4.2499999999999996E-2</v>
      </c>
      <c r="BV94" s="547">
        <f>SUM(BV61, -BV64)</f>
        <v>3.49E-2</v>
      </c>
      <c r="BW94" s="557">
        <f>SUM(BW64, -BW67)</f>
        <v>3.78E-2</v>
      </c>
      <c r="BX94" s="546">
        <f>SUM(BX61, -BX66)</f>
        <v>3.56E-2</v>
      </c>
      <c r="BY94" s="769">
        <f>SUM(BY64, -BY66)</f>
        <v>4.1700000000000001E-2</v>
      </c>
      <c r="BZ94" s="553">
        <f>SUM(BZ64, -BZ66)</f>
        <v>5.96E-2</v>
      </c>
      <c r="CA94" s="599">
        <f>SUM(CA64, -CA66)</f>
        <v>8.2400000000000001E-2</v>
      </c>
      <c r="CB94" s="627">
        <f>SUM(CB64, -CB66)</f>
        <v>5.6900000000000006E-2</v>
      </c>
      <c r="CC94" s="564">
        <f>SUM(CC64, -CC66)</f>
        <v>6.3100000000000003E-2</v>
      </c>
      <c r="CD94" s="592">
        <f>SUM(CD60, -CD65)</f>
        <v>7.3099999999999998E-2</v>
      </c>
      <c r="CE94" s="619">
        <f>SUM(CE61, -CE65)</f>
        <v>8.2500000000000004E-2</v>
      </c>
      <c r="CF94" s="775">
        <f>SUM(CF66, -CF67)</f>
        <v>0.1109</v>
      </c>
      <c r="CG94" s="437">
        <f>SUM(CG60, -CG63)</f>
        <v>9.9299999999999999E-2</v>
      </c>
      <c r="CH94" s="547">
        <f>SUM(CH63, -CH66)</f>
        <v>0.1032</v>
      </c>
      <c r="CI94" s="788">
        <f>SUM(CI63, -CI66)</f>
        <v>9.6899999999999986E-2</v>
      </c>
      <c r="CJ94" s="437">
        <f>SUM(CJ60, -CJ64)</f>
        <v>7.8699999999999992E-2</v>
      </c>
      <c r="CK94" s="551">
        <f>SUM(CK60, -CK65)</f>
        <v>0.1081</v>
      </c>
      <c r="CL94" s="546">
        <f>SUM(CL64, -CL66)</f>
        <v>0.1018</v>
      </c>
      <c r="CM94" s="437">
        <f>SUM(CM64, -CM67)</f>
        <v>8.2900000000000001E-2</v>
      </c>
      <c r="CN94" s="556">
        <f>SUM(CN60, -CN63)</f>
        <v>7.7100000000000002E-2</v>
      </c>
      <c r="CO94" s="557">
        <f>SUM(CO63, -CO67)</f>
        <v>8.48E-2</v>
      </c>
      <c r="CP94" s="493">
        <f>SUM(CP60, -CP62)</f>
        <v>9.01E-2</v>
      </c>
      <c r="CQ94" s="551">
        <f>SUM(CQ64, -CQ67)</f>
        <v>8.48E-2</v>
      </c>
      <c r="CR94" s="557">
        <f>SUM(CR62, -CR66)</f>
        <v>0.10340000000000001</v>
      </c>
      <c r="CS94" s="770">
        <f>SUM(CS62, -CS65)</f>
        <v>9.5000000000000001E-2</v>
      </c>
      <c r="CT94" s="624">
        <f>SUM(CT63, -CT66)</f>
        <v>9.1400000000000009E-2</v>
      </c>
      <c r="CU94" s="557">
        <f>SUM(CU62, -CU66)</f>
        <v>9.0700000000000003E-2</v>
      </c>
      <c r="CV94" s="592">
        <f>SUM(CV64, -CV67)</f>
        <v>0.10130000000000002</v>
      </c>
      <c r="CW94" s="630">
        <f>SUM(CW62, -CW65)</f>
        <v>0.11030000000000001</v>
      </c>
      <c r="CX94" s="546">
        <f>SUM(CX60, -CX64)</f>
        <v>9.8400000000000001E-2</v>
      </c>
      <c r="CY94" s="592">
        <f>SUM(CY60, -CY64)</f>
        <v>0.1081</v>
      </c>
      <c r="CZ94" s="619">
        <f>SUM(CZ63, -CZ66)</f>
        <v>0.1193</v>
      </c>
      <c r="DA94" s="557">
        <f>SUM(DA60, -DA63)</f>
        <v>0.1195</v>
      </c>
      <c r="DB94" s="602">
        <f>SUM(DB60, -DB63)</f>
        <v>0.11510000000000001</v>
      </c>
      <c r="DC94" s="619">
        <f>SUM(DC62, -DC66)</f>
        <v>0.14829999999999999</v>
      </c>
      <c r="DD94" s="546">
        <f>SUM(DD60, -DD64)</f>
        <v>0.1729</v>
      </c>
      <c r="DE94" s="592">
        <f>SUM(DE62, -DE66)</f>
        <v>0.17560000000000001</v>
      </c>
      <c r="DF94" s="619">
        <f>SUM(DF60, -DF64)</f>
        <v>0.18659999999999999</v>
      </c>
      <c r="DG94" s="775">
        <f>SUM(DG64, -DG67)</f>
        <v>0.20300000000000001</v>
      </c>
      <c r="DH94" s="437">
        <f>SUM(DH62, -DH65)</f>
        <v>0.20029999999999998</v>
      </c>
      <c r="DI94" s="630">
        <f>SUM(DI62, -DI65)</f>
        <v>0.20329999999999998</v>
      </c>
      <c r="DJ94" s="642">
        <f>SUM(DJ62, -DJ65)</f>
        <v>0.17809999999999998</v>
      </c>
      <c r="DK94" s="493">
        <f>SUM(DK62, -DK65)</f>
        <v>0.19790000000000002</v>
      </c>
      <c r="DL94" s="493">
        <f>SUM(DL62, -DL65)</f>
        <v>0.24990000000000001</v>
      </c>
      <c r="DM94" s="417">
        <f>SUM(DM81, -DM87)</f>
        <v>0</v>
      </c>
      <c r="DN94" s="417">
        <f>SUM(DN81, -DN87)</f>
        <v>0</v>
      </c>
      <c r="DO94" s="417">
        <f>SUM(DO81, -DO87)</f>
        <v>0</v>
      </c>
      <c r="DP94" s="417">
        <f>SUM(DP81, -DP87,)</f>
        <v>0</v>
      </c>
      <c r="DQ94" s="417">
        <f>SUM(DQ82, -DQ88)</f>
        <v>0</v>
      </c>
      <c r="DR94" s="830">
        <f>SUM(DR62, -DR65)</f>
        <v>0.19159999999999999</v>
      </c>
      <c r="DS94" s="838">
        <f>SUM(DS81, -DS87)</f>
        <v>0</v>
      </c>
      <c r="DT94" s="417">
        <f>SUM(DT81, -DT87)</f>
        <v>0</v>
      </c>
      <c r="DU94" s="556">
        <f>SUM(DU62, -DU65)</f>
        <v>0.25</v>
      </c>
      <c r="DV94" s="592">
        <f>SUM(DV64, -DV67)</f>
        <v>0.23930000000000001</v>
      </c>
      <c r="DW94" s="437">
        <f>SUM(DW64, -DW67)</f>
        <v>0.24970000000000001</v>
      </c>
      <c r="DX94" s="493">
        <f>SUM(DX62, -DX65)</f>
        <v>0.27290000000000003</v>
      </c>
      <c r="DY94" s="417">
        <f>SUM(DY81, -DY87)</f>
        <v>0</v>
      </c>
      <c r="DZ94" s="417">
        <f>SUM(DZ81, -DZ87)</f>
        <v>0</v>
      </c>
      <c r="EA94" s="417">
        <f>SUM(EA81, -EA87)</f>
        <v>0</v>
      </c>
      <c r="EB94" s="417">
        <f>SUM(EB81, -EB87,)</f>
        <v>0</v>
      </c>
      <c r="EC94" s="417">
        <f>SUM(EC82, -EC88)</f>
        <v>0</v>
      </c>
      <c r="ED94" s="417">
        <f>SUM(ED81, -ED87)</f>
        <v>0</v>
      </c>
      <c r="EG94" s="417">
        <f>SUM(EG81, -EG87)</f>
        <v>0</v>
      </c>
      <c r="EH94" s="417">
        <f>SUM(EH81, -EH87)</f>
        <v>0</v>
      </c>
      <c r="EI94" s="417">
        <f>SUM(EI81, -EI87)</f>
        <v>0</v>
      </c>
      <c r="EJ94" s="417">
        <f>SUM(EJ81, -EJ87,)</f>
        <v>0</v>
      </c>
      <c r="EK94" s="417">
        <f>SUM(EK82, -EK88)</f>
        <v>0</v>
      </c>
      <c r="EL94" s="417">
        <f>SUM(EL81, -EL87)</f>
        <v>0</v>
      </c>
      <c r="EM94" s="417">
        <f>SUM(EM81, -EM87)</f>
        <v>0</v>
      </c>
      <c r="EN94" s="417">
        <f>SUM(EN81, -EN87)</f>
        <v>0</v>
      </c>
      <c r="EO94" s="417">
        <f>SUM(EO81, -EO87)</f>
        <v>0</v>
      </c>
      <c r="EP94" s="417">
        <f>SUM(EP81, -EP87,)</f>
        <v>0</v>
      </c>
      <c r="EQ94" s="417">
        <f>SUM(EQ82, -EQ88)</f>
        <v>0</v>
      </c>
      <c r="ER94" s="417">
        <f>SUM(ER81, -ER87)</f>
        <v>0</v>
      </c>
      <c r="ES94" s="417">
        <f>SUM(ES81, -ES87)</f>
        <v>0</v>
      </c>
      <c r="ET94" s="417">
        <f>SUM(ET81, -ET87)</f>
        <v>0</v>
      </c>
      <c r="EU94" s="417">
        <f>SUM(EU81, -EU87)</f>
        <v>0</v>
      </c>
      <c r="EV94" s="417">
        <f>SUM(EV81, -EV87,)</f>
        <v>0</v>
      </c>
      <c r="EW94" s="417">
        <f>SUM(EW82, -EW88)</f>
        <v>0</v>
      </c>
      <c r="EX94" s="417">
        <f>SUM(EX81, -EX87)</f>
        <v>0</v>
      </c>
      <c r="EY94" s="417">
        <f>SUM(EY81, -EY87)</f>
        <v>0</v>
      </c>
      <c r="EZ94" s="417">
        <f>SUM(EZ81, -EZ87)</f>
        <v>0</v>
      </c>
      <c r="FA94" s="417">
        <f>SUM(FA81, -FA87)</f>
        <v>0</v>
      </c>
      <c r="FB94" s="417">
        <f>SUM(FB81, -FB87,)</f>
        <v>0</v>
      </c>
      <c r="FC94" s="417">
        <f>SUM(FC82, -FC88)</f>
        <v>0</v>
      </c>
      <c r="FD94" s="417">
        <f>SUM(FD81, -FD87)</f>
        <v>0</v>
      </c>
      <c r="FE94" s="417">
        <f>SUM(FE81, -FE87)</f>
        <v>0</v>
      </c>
      <c r="FF94" s="417">
        <f>SUM(FF81, -FF87)</f>
        <v>0</v>
      </c>
      <c r="FG94" s="417">
        <f>SUM(FG81, -FG87)</f>
        <v>0</v>
      </c>
      <c r="FH94" s="417">
        <f>SUM(FH81, -FH87,)</f>
        <v>0</v>
      </c>
      <c r="FI94" s="417">
        <f>SUM(FI82, -FI88)</f>
        <v>0</v>
      </c>
      <c r="FJ94" s="417">
        <f>SUM(FJ81, -FJ87)</f>
        <v>0</v>
      </c>
      <c r="FK94" s="417">
        <f>SUM(FK81, -FK87)</f>
        <v>0</v>
      </c>
      <c r="FL94" s="417">
        <f>SUM(FL81, -FL87)</f>
        <v>0</v>
      </c>
      <c r="FM94" s="417">
        <f>SUM(FM81, -FM87)</f>
        <v>0</v>
      </c>
      <c r="FN94" s="417">
        <f>SUM(FN81, -FN87,)</f>
        <v>0</v>
      </c>
      <c r="FO94" s="417">
        <f>SUM(FO82, -FO88)</f>
        <v>0</v>
      </c>
      <c r="FP94" s="417">
        <f>SUM(FP81, -FP87)</f>
        <v>0</v>
      </c>
      <c r="FQ94" s="417">
        <f>SUM(FQ81, -FQ87)</f>
        <v>0</v>
      </c>
      <c r="FR94" s="417">
        <f>SUM(FR81, -FR87)</f>
        <v>0</v>
      </c>
      <c r="FS94" s="417">
        <f>SUM(FS81, -FS87)</f>
        <v>0</v>
      </c>
      <c r="FT94" s="417">
        <f>SUM(FT81, -FT87,)</f>
        <v>0</v>
      </c>
      <c r="FU94" s="417">
        <f>SUM(FU82, -FU88)</f>
        <v>0</v>
      </c>
      <c r="FV94" s="417">
        <f>SUM(FV81, -FV87)</f>
        <v>0</v>
      </c>
      <c r="FW94" s="417">
        <f>SUM(FW81, -FW87)</f>
        <v>0</v>
      </c>
      <c r="FX94" s="417">
        <f>SUM(FX81, -FX87)</f>
        <v>0</v>
      </c>
      <c r="FY94" s="417">
        <f>SUM(FY81, -FY87)</f>
        <v>0</v>
      </c>
      <c r="FZ94" s="417">
        <f>SUM(FZ81, -FZ87,)</f>
        <v>0</v>
      </c>
      <c r="GA94" s="417">
        <f>SUM(GA82, -GA88)</f>
        <v>0</v>
      </c>
      <c r="GB94" s="417">
        <f>SUM(GB81, -GB87)</f>
        <v>0</v>
      </c>
      <c r="GC94" s="417">
        <f>SUM(GC81, -GC87)</f>
        <v>0</v>
      </c>
      <c r="GD94" s="417">
        <f>SUM(GD81, -GD87)</f>
        <v>0</v>
      </c>
      <c r="GE94" s="417">
        <f>SUM(GE81, -GE87)</f>
        <v>0</v>
      </c>
      <c r="GF94" s="417">
        <f>SUM(GF81, -GF87,)</f>
        <v>0</v>
      </c>
      <c r="GG94" s="417">
        <f>SUM(GG82, -GG88)</f>
        <v>0</v>
      </c>
      <c r="GH94" s="417">
        <f>SUM(GH81, -GH87)</f>
        <v>0</v>
      </c>
      <c r="GI94" s="417">
        <f>SUM(GI81, -GI87)</f>
        <v>0</v>
      </c>
      <c r="GJ94" s="417">
        <f>SUM(GJ81, -GJ87)</f>
        <v>0</v>
      </c>
      <c r="GK94" s="417">
        <f>SUM(GK81, -GK87)</f>
        <v>0</v>
      </c>
      <c r="GL94" s="417">
        <f>SUM(GL81, -GL87,)</f>
        <v>0</v>
      </c>
      <c r="GM94" s="417">
        <f>SUM(GM82, -GM88)</f>
        <v>0</v>
      </c>
      <c r="GN94" s="417">
        <f>SUM(GN81, -GN87)</f>
        <v>0</v>
      </c>
      <c r="GO94" s="417">
        <f>SUM(GO81, -GO87)</f>
        <v>0</v>
      </c>
      <c r="GP94" s="417">
        <f>SUM(GP81, -GP87)</f>
        <v>0</v>
      </c>
      <c r="GQ94" s="417">
        <f>SUM(GQ81, -GQ87)</f>
        <v>0</v>
      </c>
      <c r="GR94" s="417">
        <f>SUM(GR81, -GR87,)</f>
        <v>0</v>
      </c>
      <c r="GS94" s="417">
        <f>SUM(GS82, -GS88)</f>
        <v>0</v>
      </c>
      <c r="GT94" s="417">
        <f>SUM(GT81, -GT87)</f>
        <v>0</v>
      </c>
      <c r="GU94" s="417">
        <f>SUM(GU81, -GU87,)</f>
        <v>0</v>
      </c>
      <c r="GV94" s="417">
        <f>SUM(GV82, -GV88)</f>
        <v>0</v>
      </c>
      <c r="GW94" s="417">
        <f>SUM(GW81, -GW87)</f>
        <v>0</v>
      </c>
      <c r="GY94" s="417">
        <f>SUM(GY81, -GY87)</f>
        <v>0</v>
      </c>
      <c r="GZ94" s="417">
        <f>SUM(GZ81, -GZ87)</f>
        <v>0</v>
      </c>
      <c r="HA94" s="417">
        <f>SUM(HA81, -HA87)</f>
        <v>0</v>
      </c>
      <c r="HB94" s="417">
        <f>SUM(HB81, -HB87,)</f>
        <v>0</v>
      </c>
      <c r="HC94" s="417">
        <f>SUM(HC82, -HC88)</f>
        <v>0</v>
      </c>
      <c r="HD94" s="417">
        <f>SUM(HD81, -HD87)</f>
        <v>0</v>
      </c>
      <c r="HE94" s="417">
        <f>SUM(HE81, -HE87)</f>
        <v>0</v>
      </c>
      <c r="HF94" s="417">
        <f>SUM(HF81, -HF87)</f>
        <v>0</v>
      </c>
      <c r="HG94" s="417">
        <f>SUM(HG81, -HG87)</f>
        <v>0</v>
      </c>
      <c r="HH94" s="417">
        <f>SUM(HH81, -HH87,)</f>
        <v>0</v>
      </c>
      <c r="HI94" s="417">
        <f>SUM(HI82, -HI88)</f>
        <v>0</v>
      </c>
      <c r="HJ94" s="417">
        <f>SUM(HJ81, -HJ87)</f>
        <v>0</v>
      </c>
      <c r="HK94" s="417">
        <f>SUM(HK81, -HK87)</f>
        <v>0</v>
      </c>
      <c r="HL94" s="417">
        <f>SUM(HL81, -HL87)</f>
        <v>0</v>
      </c>
      <c r="HM94" s="417">
        <f>SUM(HM81, -HM87)</f>
        <v>0</v>
      </c>
      <c r="HN94" s="417">
        <f>SUM(HN81, -HN87,)</f>
        <v>0</v>
      </c>
      <c r="HO94" s="417">
        <f>SUM(HO82, -HO88)</f>
        <v>0</v>
      </c>
      <c r="HP94" s="417">
        <f>SUM(HP81, -HP87)</f>
        <v>0</v>
      </c>
      <c r="HQ94" s="417">
        <f>SUM(HQ81, -HQ87)</f>
        <v>0</v>
      </c>
      <c r="HR94" s="417">
        <f>SUM(HR81, -HR87)</f>
        <v>0</v>
      </c>
      <c r="HS94" s="417">
        <f>SUM(HS81, -HS87)</f>
        <v>0</v>
      </c>
      <c r="HT94" s="417">
        <f>SUM(HT81, -HT87,)</f>
        <v>0</v>
      </c>
      <c r="HU94" s="417">
        <f>SUM(HU82, -HU88)</f>
        <v>0</v>
      </c>
      <c r="HV94" s="417">
        <f>SUM(HV81, -HV87)</f>
        <v>0</v>
      </c>
      <c r="HW94" s="417">
        <f>SUM(HW81, -HW87)</f>
        <v>0</v>
      </c>
      <c r="HX94" s="417">
        <f>SUM(HX81, -HX87)</f>
        <v>0</v>
      </c>
      <c r="HY94" s="417">
        <f>SUM(HY81, -HY87)</f>
        <v>0</v>
      </c>
      <c r="HZ94" s="417">
        <f>SUM(HZ81, -HZ87,)</f>
        <v>0</v>
      </c>
      <c r="IA94" s="417">
        <f>SUM(IA82, -IA88)</f>
        <v>0</v>
      </c>
      <c r="IB94" s="417">
        <f>SUM(IB81, -IB87)</f>
        <v>0</v>
      </c>
      <c r="IC94" s="417">
        <f>SUM(IC81, -IC87)</f>
        <v>0</v>
      </c>
      <c r="ID94" s="417">
        <f>SUM(ID81, -ID87)</f>
        <v>0</v>
      </c>
      <c r="IE94" s="417">
        <f>SUM(IE81, -IE87)</f>
        <v>0</v>
      </c>
      <c r="IF94" s="417">
        <f>SUM(IF81, -IF87,)</f>
        <v>0</v>
      </c>
      <c r="IG94" s="417">
        <f>SUM(IG82, -IG88)</f>
        <v>0</v>
      </c>
      <c r="IH94" s="417">
        <f>SUM(IH81, -IH87)</f>
        <v>0</v>
      </c>
      <c r="II94" s="417">
        <f>SUM(II81, -II87)</f>
        <v>0</v>
      </c>
      <c r="IJ94" s="417">
        <f>SUM(IJ81, -IJ87)</f>
        <v>0</v>
      </c>
      <c r="IK94" s="417">
        <f>SUM(IK81, -IK87)</f>
        <v>0</v>
      </c>
      <c r="IL94" s="417">
        <f>SUM(IL81, -IL87,)</f>
        <v>0</v>
      </c>
      <c r="IM94" s="417">
        <f>SUM(IM82, -IM88)</f>
        <v>0</v>
      </c>
      <c r="IN94" s="417">
        <f>SUM(IN81, -IN87)</f>
        <v>0</v>
      </c>
      <c r="IO94" s="417">
        <f>SUM(IO81, -IO87)</f>
        <v>0</v>
      </c>
      <c r="IP94" s="417">
        <f>SUM(IP81, -IP87)</f>
        <v>0</v>
      </c>
      <c r="IQ94" s="417">
        <f>SUM(IQ81, -IQ87)</f>
        <v>0</v>
      </c>
      <c r="IR94" s="417">
        <f>SUM(IR81, -IR87,)</f>
        <v>0</v>
      </c>
      <c r="IS94" s="417">
        <f>SUM(IS82, -IS88)</f>
        <v>0</v>
      </c>
      <c r="IT94" s="417">
        <f>SUM(IT81, -IT87)</f>
        <v>0</v>
      </c>
      <c r="IU94" s="417">
        <f>SUM(IU81, -IU87)</f>
        <v>0</v>
      </c>
      <c r="IV94" s="417">
        <f>SUM(IV81, -IV87)</f>
        <v>0</v>
      </c>
      <c r="IW94" s="417">
        <f>SUM(IW81, -IW87)</f>
        <v>0</v>
      </c>
      <c r="IX94" s="417">
        <f>SUM(IX81, -IX87,)</f>
        <v>0</v>
      </c>
      <c r="IY94" s="417">
        <f>SUM(IY82, -IY88)</f>
        <v>0</v>
      </c>
      <c r="IZ94" s="417">
        <f>SUM(IZ81, -IZ87)</f>
        <v>0</v>
      </c>
      <c r="JA94" s="417">
        <f>SUM(JA81, -JA87)</f>
        <v>0</v>
      </c>
      <c r="JB94" s="417">
        <f>SUM(JB81, -JB87)</f>
        <v>0</v>
      </c>
      <c r="JC94" s="417">
        <f>SUM(JC81, -JC87)</f>
        <v>0</v>
      </c>
      <c r="JD94" s="417">
        <f>SUM(JD81, -JD87,)</f>
        <v>0</v>
      </c>
      <c r="JE94" s="417">
        <f>SUM(JE82, -JE88)</f>
        <v>0</v>
      </c>
      <c r="JF94" s="417">
        <f>SUM(JF81, -JF87)</f>
        <v>0</v>
      </c>
      <c r="JG94" s="417">
        <f>SUM(JG81, -JG87)</f>
        <v>0</v>
      </c>
      <c r="JH94" s="417">
        <f>SUM(JH81, -JH87)</f>
        <v>0</v>
      </c>
      <c r="JI94" s="417">
        <f>SUM(JI81, -JI87)</f>
        <v>0</v>
      </c>
      <c r="JJ94" s="417">
        <f>SUM(JJ81, -JJ87,)</f>
        <v>0</v>
      </c>
      <c r="JK94" s="417">
        <f>SUM(JK82, -JK88)</f>
        <v>0</v>
      </c>
      <c r="JL94" s="417">
        <f>SUM(JL81, -JL87)</f>
        <v>0</v>
      </c>
      <c r="JM94" s="417">
        <f>SUM(JM81, -JM87,)</f>
        <v>0</v>
      </c>
      <c r="JN94" s="417">
        <f>SUM(JN82, -JN88)</f>
        <v>0</v>
      </c>
      <c r="JO94" s="417">
        <f>SUM(JO81, -JO87)</f>
        <v>0</v>
      </c>
    </row>
    <row r="95" spans="2:275" ht="15.75" thickBot="1" x14ac:dyDescent="0.3">
      <c r="B95" s="451" t="s">
        <v>152</v>
      </c>
      <c r="C95" s="441" t="s">
        <v>41</v>
      </c>
      <c r="D95" s="453" t="s">
        <v>146</v>
      </c>
      <c r="E95" s="451" t="s">
        <v>145</v>
      </c>
      <c r="F95" s="451" t="s">
        <v>145</v>
      </c>
      <c r="G95" s="445" t="s">
        <v>151</v>
      </c>
      <c r="H95" s="453" t="s">
        <v>146</v>
      </c>
      <c r="I95" s="445" t="s">
        <v>151</v>
      </c>
      <c r="J95" s="451" t="s">
        <v>156</v>
      </c>
      <c r="K95" s="451" t="s">
        <v>156</v>
      </c>
      <c r="L95" s="451" t="s">
        <v>166</v>
      </c>
      <c r="M95" s="451" t="s">
        <v>156</v>
      </c>
      <c r="N95" s="453" t="s">
        <v>146</v>
      </c>
      <c r="O95" s="445" t="s">
        <v>148</v>
      </c>
      <c r="P95" s="451" t="s">
        <v>156</v>
      </c>
      <c r="Q95" s="445" t="s">
        <v>151</v>
      </c>
      <c r="R95" s="441" t="s">
        <v>41</v>
      </c>
      <c r="S95" s="445" t="s">
        <v>138</v>
      </c>
      <c r="T95" s="441" t="s">
        <v>41</v>
      </c>
      <c r="U95" s="441" t="s">
        <v>41</v>
      </c>
      <c r="V95" s="445" t="s">
        <v>151</v>
      </c>
      <c r="W95" s="451" t="s">
        <v>140</v>
      </c>
      <c r="X95" s="445" t="s">
        <v>42</v>
      </c>
      <c r="Y95" s="451" t="s">
        <v>140</v>
      </c>
      <c r="Z95" s="445" t="s">
        <v>148</v>
      </c>
      <c r="AA95" s="445" t="s">
        <v>151</v>
      </c>
      <c r="AB95" s="451" t="s">
        <v>145</v>
      </c>
      <c r="AC95" s="451" t="s">
        <v>166</v>
      </c>
      <c r="AD95" s="451" t="s">
        <v>140</v>
      </c>
      <c r="AE95" s="453" t="s">
        <v>150</v>
      </c>
      <c r="AF95" s="453" t="s">
        <v>150</v>
      </c>
      <c r="AG95" s="451" t="s">
        <v>149</v>
      </c>
      <c r="AH95" s="451" t="s">
        <v>145</v>
      </c>
      <c r="AI95" s="451" t="s">
        <v>145</v>
      </c>
      <c r="AJ95" s="451" t="s">
        <v>149</v>
      </c>
      <c r="AK95" s="451" t="s">
        <v>145</v>
      </c>
      <c r="AL95" s="451" t="s">
        <v>145</v>
      </c>
      <c r="AM95" s="451" t="s">
        <v>145</v>
      </c>
      <c r="AN95" s="451" t="s">
        <v>145</v>
      </c>
      <c r="AO95" s="451" t="s">
        <v>166</v>
      </c>
      <c r="AP95" s="451" t="s">
        <v>145</v>
      </c>
      <c r="AQ95" s="453" t="s">
        <v>155</v>
      </c>
      <c r="AR95" s="489" t="s">
        <v>154</v>
      </c>
      <c r="AS95" s="441" t="s">
        <v>147</v>
      </c>
      <c r="AT95" s="451" t="s">
        <v>166</v>
      </c>
      <c r="AU95" s="441" t="s">
        <v>41</v>
      </c>
      <c r="AV95" s="441" t="s">
        <v>147</v>
      </c>
      <c r="AW95" s="451" t="s">
        <v>145</v>
      </c>
      <c r="AX95" s="451" t="s">
        <v>149</v>
      </c>
      <c r="AY95" s="451" t="s">
        <v>166</v>
      </c>
      <c r="AZ95" s="451" t="s">
        <v>166</v>
      </c>
      <c r="BA95" s="451" t="s">
        <v>145</v>
      </c>
      <c r="BB95" s="451" t="s">
        <v>149</v>
      </c>
      <c r="BC95" s="451" t="s">
        <v>149</v>
      </c>
      <c r="BD95" s="451" t="s">
        <v>166</v>
      </c>
      <c r="BE95" s="451" t="s">
        <v>166</v>
      </c>
      <c r="BF95" s="451" t="s">
        <v>166</v>
      </c>
      <c r="BG95" s="451" t="s">
        <v>166</v>
      </c>
      <c r="BH95" s="451" t="s">
        <v>166</v>
      </c>
      <c r="BI95" s="451" t="s">
        <v>166</v>
      </c>
      <c r="BJ95" s="451" t="s">
        <v>166</v>
      </c>
      <c r="BK95" s="451" t="s">
        <v>145</v>
      </c>
      <c r="BL95" s="451" t="s">
        <v>145</v>
      </c>
      <c r="BM95" s="451" t="s">
        <v>145</v>
      </c>
      <c r="BN95" s="451" t="s">
        <v>145</v>
      </c>
      <c r="BO95" s="451" t="s">
        <v>166</v>
      </c>
      <c r="BQ95" s="555" t="s">
        <v>137</v>
      </c>
      <c r="BR95" s="453" t="s">
        <v>153</v>
      </c>
      <c r="BS95" s="549" t="s">
        <v>166</v>
      </c>
      <c r="BT95" s="548" t="s">
        <v>154</v>
      </c>
      <c r="BU95" s="451" t="s">
        <v>149</v>
      </c>
      <c r="BV95" s="545" t="s">
        <v>146</v>
      </c>
      <c r="BW95" s="548" t="s">
        <v>151</v>
      </c>
      <c r="BX95" s="555" t="s">
        <v>144</v>
      </c>
      <c r="BY95" s="607" t="s">
        <v>143</v>
      </c>
      <c r="BZ95" s="554" t="s">
        <v>151</v>
      </c>
      <c r="CA95" s="600" t="s">
        <v>157</v>
      </c>
      <c r="CB95" s="623" t="s">
        <v>146</v>
      </c>
      <c r="CC95" s="555" t="s">
        <v>146</v>
      </c>
      <c r="CD95" s="601" t="s">
        <v>156</v>
      </c>
      <c r="CE95" s="623" t="s">
        <v>143</v>
      </c>
      <c r="CF95" s="774" t="s">
        <v>154</v>
      </c>
      <c r="CG95" s="489" t="s">
        <v>154</v>
      </c>
      <c r="CH95" s="545" t="s">
        <v>150</v>
      </c>
      <c r="CI95" s="555" t="s">
        <v>146</v>
      </c>
      <c r="CJ95" s="489" t="s">
        <v>153</v>
      </c>
      <c r="CK95" s="558" t="s">
        <v>147</v>
      </c>
      <c r="CL95" s="559" t="s">
        <v>154</v>
      </c>
      <c r="CM95" s="458" t="s">
        <v>42</v>
      </c>
      <c r="CN95" s="558" t="s">
        <v>41</v>
      </c>
      <c r="CO95" s="567" t="s">
        <v>155</v>
      </c>
      <c r="CP95" s="568" t="s">
        <v>155</v>
      </c>
      <c r="CQ95" s="558" t="s">
        <v>137</v>
      </c>
      <c r="CR95" s="548" t="s">
        <v>156</v>
      </c>
      <c r="CS95" s="598" t="s">
        <v>149</v>
      </c>
      <c r="CT95" s="621" t="s">
        <v>148</v>
      </c>
      <c r="CU95" s="562" t="s">
        <v>138</v>
      </c>
      <c r="CV95" s="601" t="s">
        <v>156</v>
      </c>
      <c r="CW95" s="621" t="s">
        <v>148</v>
      </c>
      <c r="CX95" s="571" t="s">
        <v>42</v>
      </c>
      <c r="CY95" s="591" t="s">
        <v>137</v>
      </c>
      <c r="CZ95" s="622" t="s">
        <v>149</v>
      </c>
      <c r="DA95" s="562" t="s">
        <v>142</v>
      </c>
      <c r="DB95" s="593" t="s">
        <v>42</v>
      </c>
      <c r="DC95" s="621" t="s">
        <v>153</v>
      </c>
      <c r="DD95" s="559" t="s">
        <v>154</v>
      </c>
      <c r="DE95" s="591" t="s">
        <v>137</v>
      </c>
      <c r="DF95" s="621" t="s">
        <v>153</v>
      </c>
      <c r="DG95" s="778" t="s">
        <v>143</v>
      </c>
      <c r="DH95" s="458" t="s">
        <v>42</v>
      </c>
      <c r="DI95" s="620" t="s">
        <v>42</v>
      </c>
      <c r="DJ95" s="637" t="s">
        <v>142</v>
      </c>
      <c r="DK95" s="458" t="s">
        <v>42</v>
      </c>
      <c r="DL95" s="458" t="s">
        <v>40</v>
      </c>
      <c r="DM95" s="224"/>
      <c r="DN95" s="224"/>
      <c r="DO95" s="224"/>
      <c r="DP95" s="224"/>
      <c r="DQ95" s="224"/>
      <c r="DR95" s="656" t="s">
        <v>42</v>
      </c>
      <c r="DS95" s="837"/>
      <c r="DT95" s="224"/>
      <c r="DU95" s="570" t="s">
        <v>42</v>
      </c>
      <c r="DV95" s="593" t="s">
        <v>42</v>
      </c>
      <c r="DW95" s="458" t="s">
        <v>42</v>
      </c>
      <c r="DX95" s="458" t="s">
        <v>42</v>
      </c>
      <c r="DY95" s="224"/>
      <c r="DZ95" s="224"/>
      <c r="EA95" s="224"/>
      <c r="EB95" s="224"/>
      <c r="EC95" s="224"/>
      <c r="ED95" s="224"/>
      <c r="EG95" s="224"/>
      <c r="EH95" s="224"/>
      <c r="EI95" s="224"/>
      <c r="EJ95" s="224"/>
      <c r="EK95" s="224"/>
      <c r="EL95" s="224"/>
      <c r="EM95" s="224"/>
      <c r="EN95" s="224"/>
      <c r="EO95" s="224"/>
      <c r="EP95" s="224"/>
      <c r="EQ95" s="224"/>
      <c r="ER95" s="224"/>
      <c r="ES95" s="224"/>
      <c r="ET95" s="224"/>
      <c r="EU95" s="224"/>
      <c r="EV95" s="224"/>
      <c r="EW95" s="224"/>
      <c r="EX95" s="224"/>
      <c r="EY95" s="224"/>
      <c r="EZ95" s="224"/>
      <c r="FA95" s="224"/>
      <c r="FB95" s="224"/>
      <c r="FC95" s="224"/>
      <c r="FD95" s="224"/>
      <c r="FE95" s="224"/>
      <c r="FF95" s="224"/>
      <c r="FG95" s="224"/>
      <c r="FH95" s="224"/>
      <c r="FI95" s="224"/>
      <c r="FJ95" s="224"/>
      <c r="FK95" s="224"/>
      <c r="FL95" s="224"/>
      <c r="FM95" s="224"/>
      <c r="FN95" s="224"/>
      <c r="FO95" s="224"/>
      <c r="FP95" s="224"/>
      <c r="FQ95" s="224"/>
      <c r="FR95" s="224"/>
      <c r="FS95" s="224"/>
      <c r="FT95" s="224"/>
      <c r="FU95" s="224"/>
      <c r="FV95" s="224"/>
      <c r="FW95" s="224"/>
      <c r="FX95" s="224"/>
      <c r="FY95" s="224"/>
      <c r="FZ95" s="224"/>
      <c r="GA95" s="224"/>
      <c r="GB95" s="224"/>
      <c r="GC95" s="224"/>
      <c r="GD95" s="224"/>
      <c r="GE95" s="224"/>
      <c r="GF95" s="224"/>
      <c r="GG95" s="224"/>
      <c r="GH95" s="224"/>
      <c r="GI95" s="224"/>
      <c r="GJ95" s="224"/>
      <c r="GK95" s="224"/>
      <c r="GL95" s="224"/>
      <c r="GM95" s="224"/>
      <c r="GN95" s="224"/>
      <c r="GO95" s="224"/>
      <c r="GP95" s="224"/>
      <c r="GQ95" s="224"/>
      <c r="GR95" s="224"/>
      <c r="GS95" s="224"/>
      <c r="GT95" s="224"/>
      <c r="GU95" s="224"/>
      <c r="GV95" s="224"/>
      <c r="GW95" s="224"/>
      <c r="GY95" s="224"/>
      <c r="GZ95" s="224"/>
      <c r="HA95" s="224"/>
      <c r="HB95" s="224"/>
      <c r="HC95" s="224"/>
      <c r="HD95" s="224"/>
      <c r="HE95" s="224"/>
      <c r="HF95" s="224"/>
      <c r="HG95" s="224"/>
      <c r="HH95" s="224"/>
      <c r="HI95" s="224"/>
      <c r="HJ95" s="224"/>
      <c r="HK95" s="224"/>
      <c r="HL95" s="224"/>
      <c r="HM95" s="224"/>
      <c r="HN95" s="224"/>
      <c r="HO95" s="224"/>
      <c r="HP95" s="224"/>
      <c r="HQ95" s="224"/>
      <c r="HR95" s="224"/>
      <c r="HS95" s="224"/>
      <c r="HT95" s="224"/>
      <c r="HU95" s="224"/>
      <c r="HV95" s="224"/>
      <c r="HW95" s="224"/>
      <c r="HX95" s="224"/>
      <c r="HY95" s="224"/>
      <c r="HZ95" s="224"/>
      <c r="IA95" s="224"/>
      <c r="IB95" s="224"/>
      <c r="IC95" s="224"/>
      <c r="ID95" s="224"/>
      <c r="IE95" s="224"/>
      <c r="IF95" s="224"/>
      <c r="IG95" s="224"/>
      <c r="IH95" s="224"/>
      <c r="II95" s="224"/>
      <c r="IJ95" s="224"/>
      <c r="IK95" s="224"/>
      <c r="IL95" s="224"/>
      <c r="IM95" s="224"/>
      <c r="IN95" s="224"/>
      <c r="IO95" s="224"/>
      <c r="IP95" s="224"/>
      <c r="IQ95" s="224"/>
      <c r="IR95" s="224"/>
      <c r="IS95" s="224"/>
      <c r="IT95" s="224"/>
      <c r="IU95" s="224"/>
      <c r="IV95" s="224"/>
      <c r="IW95" s="224"/>
      <c r="IX95" s="224"/>
      <c r="IY95" s="224"/>
      <c r="IZ95" s="224"/>
      <c r="JA95" s="224"/>
      <c r="JB95" s="224"/>
      <c r="JC95" s="224"/>
      <c r="JD95" s="224"/>
      <c r="JE95" s="224"/>
      <c r="JF95" s="224"/>
      <c r="JG95" s="224"/>
      <c r="JH95" s="224"/>
      <c r="JI95" s="224"/>
      <c r="JJ95" s="224"/>
      <c r="JK95" s="224"/>
      <c r="JL95" s="224"/>
      <c r="JM95" s="224"/>
      <c r="JN95" s="224"/>
      <c r="JO95" s="224"/>
    </row>
    <row r="96" spans="2:275" ht="15.75" thickBot="1" x14ac:dyDescent="0.3">
      <c r="B96" s="417">
        <f>SUM(B61, -B64)</f>
        <v>4.8300000000000003E-2</v>
      </c>
      <c r="C96" s="493">
        <f>SUM(C63, -C66)</f>
        <v>5.9899999999999995E-2</v>
      </c>
      <c r="D96" s="417">
        <f>SUM(D60, -D63,)</f>
        <v>9.7299999999999998E-2</v>
      </c>
      <c r="E96" s="417">
        <f>SUM(E61, -E63)</f>
        <v>0.10679999999999999</v>
      </c>
      <c r="F96" s="417">
        <f>SUM(F60, -F63)</f>
        <v>0.1179</v>
      </c>
      <c r="G96" s="417">
        <f>SUM(G62, -G65)</f>
        <v>8.9499999999999996E-2</v>
      </c>
      <c r="H96" s="417">
        <f>SUM(H60, -H63,)</f>
        <v>0.1129</v>
      </c>
      <c r="I96" s="417">
        <f>SUM(I61, -I64)</f>
        <v>0.11940000000000001</v>
      </c>
      <c r="J96" s="417">
        <v>0.127</v>
      </c>
      <c r="K96" s="417">
        <v>0.13780000000000001</v>
      </c>
      <c r="L96" s="417">
        <v>0.16400000000000001</v>
      </c>
      <c r="M96" s="417">
        <v>0.1706</v>
      </c>
      <c r="N96" s="417">
        <f>SUM(N60, -N63,)</f>
        <v>0.17469999999999999</v>
      </c>
      <c r="O96" s="437">
        <v>0.16619999999999999</v>
      </c>
      <c r="P96" s="417">
        <v>0.19689999999999999</v>
      </c>
      <c r="Q96" s="417">
        <v>0.20100000000000001</v>
      </c>
      <c r="R96" s="437">
        <v>0.2014</v>
      </c>
      <c r="S96" s="437">
        <v>0.2009</v>
      </c>
      <c r="T96" s="437">
        <v>0.1852</v>
      </c>
      <c r="U96" s="437">
        <v>0.18970000000000001</v>
      </c>
      <c r="V96" s="417">
        <v>0.1623</v>
      </c>
      <c r="W96" s="417">
        <v>0.15029999999999999</v>
      </c>
      <c r="X96" s="437">
        <v>0.16209999999999999</v>
      </c>
      <c r="Y96" s="417">
        <v>0.13089999999999999</v>
      </c>
      <c r="Z96" s="437">
        <v>0.12790000000000001</v>
      </c>
      <c r="AA96" s="417">
        <v>0.16750000000000001</v>
      </c>
      <c r="AB96" s="437">
        <v>0.1704</v>
      </c>
      <c r="AC96" s="417">
        <v>0.18079999999999999</v>
      </c>
      <c r="AD96" s="417">
        <v>0.1699</v>
      </c>
      <c r="AE96" s="417">
        <f>SUM(AE60, -AE62)</f>
        <v>0.18020000000000003</v>
      </c>
      <c r="AF96" s="417">
        <f>SUM(AF60, -AF62)</f>
        <v>0.19450000000000001</v>
      </c>
      <c r="AG96" s="417">
        <f>SUM(AG61, -AG62)</f>
        <v>0.1807</v>
      </c>
      <c r="AH96" s="437">
        <v>0.20030000000000001</v>
      </c>
      <c r="AI96" s="437">
        <v>0.1852</v>
      </c>
      <c r="AJ96" s="417">
        <f>SUM(AJ61, -AJ62)</f>
        <v>0.1663</v>
      </c>
      <c r="AK96" s="437">
        <v>0.2</v>
      </c>
      <c r="AL96" s="437">
        <f>SUM(AL61, -AL62)</f>
        <v>0.18339999999999998</v>
      </c>
      <c r="AM96" s="437">
        <f>SUM(AM61, -AM62)</f>
        <v>0.16020000000000001</v>
      </c>
      <c r="AN96" s="437">
        <f>SUM(AN61, -AN62)</f>
        <v>0.1343</v>
      </c>
      <c r="AO96" s="437">
        <f>SUM(AO61, -AO63)</f>
        <v>0.1552</v>
      </c>
      <c r="AP96" s="437">
        <f>SUM(AP61, -AP63)</f>
        <v>0.13159999999999999</v>
      </c>
      <c r="AQ96" s="437">
        <f>SUM(AQ60, -AQ61)</f>
        <v>0.15140000000000001</v>
      </c>
      <c r="AR96" s="437">
        <f>SUM(AR63, -AR67)</f>
        <v>0.15510000000000002</v>
      </c>
      <c r="AS96" s="437">
        <f>SUM(AS62, -AS67)</f>
        <v>0.16209999999999999</v>
      </c>
      <c r="AT96" s="437">
        <f>SUM(AT61, -AT62)</f>
        <v>0.15159999999999998</v>
      </c>
      <c r="AU96" s="437">
        <f>SUM(AU62, -AU66)</f>
        <v>0.13439999999999999</v>
      </c>
      <c r="AV96" s="437">
        <f>SUM(AV62, -AV67)</f>
        <v>0.1351</v>
      </c>
      <c r="AW96" s="437">
        <f>SUM(AW61, -AW63)</f>
        <v>0.13089999999999999</v>
      </c>
      <c r="AX96" s="437">
        <f>SUM(AX61, -AX64)</f>
        <v>0.1275</v>
      </c>
      <c r="AY96" s="437">
        <f t="shared" ref="AY96:BO96" si="175">SUM(AY61, -AY62)</f>
        <v>0.13089999999999999</v>
      </c>
      <c r="AZ96" s="437">
        <f t="shared" si="175"/>
        <v>0.1396</v>
      </c>
      <c r="BA96" s="437">
        <f t="shared" si="175"/>
        <v>0.17359999999999998</v>
      </c>
      <c r="BB96" s="437">
        <f t="shared" si="175"/>
        <v>0.15690000000000001</v>
      </c>
      <c r="BC96" s="437">
        <f t="shared" si="175"/>
        <v>0.1358</v>
      </c>
      <c r="BD96" s="437">
        <f t="shared" si="175"/>
        <v>0.16169999999999998</v>
      </c>
      <c r="BE96" s="437">
        <f t="shared" si="175"/>
        <v>0.16679999999999998</v>
      </c>
      <c r="BF96" s="437">
        <f t="shared" si="175"/>
        <v>0.14679999999999999</v>
      </c>
      <c r="BG96" s="437">
        <f t="shared" si="175"/>
        <v>0.16999999999999998</v>
      </c>
      <c r="BH96" s="437">
        <f t="shared" si="175"/>
        <v>0.16619999999999999</v>
      </c>
      <c r="BI96" s="437">
        <f t="shared" si="175"/>
        <v>0.2</v>
      </c>
      <c r="BJ96" s="437">
        <f t="shared" si="175"/>
        <v>0.21179999999999999</v>
      </c>
      <c r="BK96" s="437">
        <f t="shared" si="175"/>
        <v>0.23960000000000001</v>
      </c>
      <c r="BL96" s="493">
        <f t="shared" si="175"/>
        <v>0.21199999999999999</v>
      </c>
      <c r="BM96" s="437">
        <f t="shared" si="175"/>
        <v>0.21110000000000001</v>
      </c>
      <c r="BN96" s="437">
        <f t="shared" si="175"/>
        <v>0.20780000000000001</v>
      </c>
      <c r="BO96" s="437">
        <f t="shared" si="175"/>
        <v>0.25190000000000001</v>
      </c>
      <c r="BQ96" s="546">
        <f>SUM(BQ64, -BQ66)</f>
        <v>4.6400000000000004E-2</v>
      </c>
      <c r="BR96" s="493">
        <f>SUM(BR62, -BR65)</f>
        <v>4.3999999999999997E-2</v>
      </c>
      <c r="BS96" s="551">
        <f>SUM(BS62, -BS64)</f>
        <v>4.9099999999999998E-2</v>
      </c>
      <c r="BT96" s="546">
        <f>SUM(BT62, -BT65)</f>
        <v>5.16E-2</v>
      </c>
      <c r="BU96" s="437">
        <f>SUM(BU61, -BU65)</f>
        <v>4.19E-2</v>
      </c>
      <c r="BV96" s="551">
        <f>SUM(BV60, -BV62)</f>
        <v>3.1900000000000005E-2</v>
      </c>
      <c r="BW96" s="546">
        <f>SUM(BW63, -BW66)</f>
        <v>3.4099999999999998E-2</v>
      </c>
      <c r="BX96" s="546">
        <f>SUM(BX61, -BX65)</f>
        <v>3.1199999999999999E-2</v>
      </c>
      <c r="BY96" s="603">
        <f>SUM(BY60, -BY65)</f>
        <v>3.4799999999999998E-2</v>
      </c>
      <c r="BZ96" s="546">
        <f>SUM(BZ65, -BZ66)</f>
        <v>4.7300000000000002E-2</v>
      </c>
      <c r="CA96" s="597">
        <f>SUM(CA65, -CA66)</f>
        <v>6.5700000000000008E-2</v>
      </c>
      <c r="CB96" s="619">
        <f>SUM(CB60, -CB65)</f>
        <v>5.57E-2</v>
      </c>
      <c r="CC96" s="546">
        <f>SUM(CC60, -CC65)</f>
        <v>6.0100000000000001E-2</v>
      </c>
      <c r="CD96" s="592">
        <f>SUM(CD66, -CD67)</f>
        <v>6.7299999999999999E-2</v>
      </c>
      <c r="CE96" s="619">
        <f>SUM(CE60, -CE64)</f>
        <v>7.9200000000000007E-2</v>
      </c>
      <c r="CF96" s="775">
        <f>SUM(CF61, -CF66)</f>
        <v>8.6300000000000002E-2</v>
      </c>
      <c r="CG96" s="437">
        <f>SUM(CG61, -CG65)</f>
        <v>8.8999999999999996E-2</v>
      </c>
      <c r="CH96" s="556">
        <f>SUM(CH64, -CH66)</f>
        <v>9.2799999999999994E-2</v>
      </c>
      <c r="CI96" s="546">
        <f>SUM(CI60, -CI64)</f>
        <v>9.0499999999999997E-2</v>
      </c>
      <c r="CJ96" s="493">
        <f>SUM(CJ60, -CJ63)</f>
        <v>7.8600000000000003E-2</v>
      </c>
      <c r="CK96" s="551">
        <f>SUM(CK61, -CK65)</f>
        <v>0.1022</v>
      </c>
      <c r="CL96" s="546">
        <f>SUM(CL61, -CL65)</f>
        <v>0.1008</v>
      </c>
      <c r="CM96" s="495">
        <f>SUM(CM63, -CM66)</f>
        <v>7.7600000000000002E-2</v>
      </c>
      <c r="CN96" s="551">
        <f>SUM(CN60, -CN62)</f>
        <v>7.6999999999999999E-2</v>
      </c>
      <c r="CO96" s="546">
        <f>SUM(CO64, -CO67)</f>
        <v>8.3599999999999994E-2</v>
      </c>
      <c r="CP96" s="437">
        <f>SUM(CP64, -CP67)</f>
        <v>8.660000000000001E-2</v>
      </c>
      <c r="CQ96" s="556">
        <f>SUM(CQ60, -CQ62)</f>
        <v>7.400000000000001E-2</v>
      </c>
      <c r="CR96" s="546">
        <f>SUM(CR65, -CR67)</f>
        <v>0.10150000000000001</v>
      </c>
      <c r="CS96" s="592">
        <f>SUM(CS65, -CS67)</f>
        <v>8.9700000000000002E-2</v>
      </c>
      <c r="CT96" s="619">
        <f>SUM(CT61, -CT65)</f>
        <v>8.9400000000000007E-2</v>
      </c>
      <c r="CU96" s="788">
        <f>SUM(CU62, -CU65)</f>
        <v>8.6999999999999994E-2</v>
      </c>
      <c r="CV96" s="592">
        <f>SUM(CV65, -CV67)</f>
        <v>9.7800000000000012E-2</v>
      </c>
      <c r="CW96" s="619">
        <f>SUM(CW61, -CW64)</f>
        <v>0.106</v>
      </c>
      <c r="CX96" s="553">
        <f>SUM(CX61, -CX65)</f>
        <v>9.4799999999999995E-2</v>
      </c>
      <c r="CY96" s="602">
        <f>SUM(CY60, -CY63)</f>
        <v>0.10020000000000001</v>
      </c>
      <c r="CZ96" s="619">
        <f>SUM(CZ65, -CZ67)</f>
        <v>0.10580000000000001</v>
      </c>
      <c r="DA96" s="546">
        <f>SUM(DA63, -DA66)</f>
        <v>0.11749999999999999</v>
      </c>
      <c r="DB96" s="597">
        <f>SUM(DB61, -DB65)</f>
        <v>0.10980000000000001</v>
      </c>
      <c r="DC96" s="630">
        <f>SUM(DC62, -DC65)</f>
        <v>0.14379999999999998</v>
      </c>
      <c r="DD96" s="546">
        <f>SUM(DD62, -DD65)</f>
        <v>0.16439999999999999</v>
      </c>
      <c r="DE96" s="602">
        <f>SUM(DE60, -DE63)</f>
        <v>0.17099999999999999</v>
      </c>
      <c r="DF96" s="630">
        <f>SUM(DF62, -DF65)</f>
        <v>0.18390000000000001</v>
      </c>
      <c r="DG96" s="775">
        <f>SUM(DG60, -DG64)</f>
        <v>0.19020000000000001</v>
      </c>
      <c r="DH96" s="495">
        <f>SUM(DH60, -DH64)</f>
        <v>0.1716</v>
      </c>
      <c r="DI96" s="624">
        <f>SUM(DI60, -DI64)</f>
        <v>0.18690000000000001</v>
      </c>
      <c r="DJ96" s="631">
        <f>SUM(DJ63, -DJ66)</f>
        <v>0.17370000000000002</v>
      </c>
      <c r="DK96" s="495">
        <f>SUM(DK60, -DK64)</f>
        <v>0.18379999999999999</v>
      </c>
      <c r="DL96" s="437">
        <f>SUM(DL60, -DL64)</f>
        <v>0.21</v>
      </c>
      <c r="DM96" s="417">
        <f>SUM(DM81, -DM86)</f>
        <v>0</v>
      </c>
      <c r="DN96" s="417">
        <f>SUM(DN82, -DN88)</f>
        <v>0</v>
      </c>
      <c r="DO96" s="417">
        <f>SUM(DO82, -DO88)</f>
        <v>0</v>
      </c>
      <c r="DP96" s="417">
        <f>SUM(DP82, -DP88)</f>
        <v>0</v>
      </c>
      <c r="DQ96" s="417">
        <f>SUM(DQ81, -DQ87)</f>
        <v>0</v>
      </c>
      <c r="DR96" s="831">
        <f>SUM(DR60, -DR64)</f>
        <v>0.18109999999999998</v>
      </c>
      <c r="DS96" s="838">
        <f>SUM(DS81, -DS86)</f>
        <v>0</v>
      </c>
      <c r="DT96" s="417">
        <f>SUM(DT82, -DT88)</f>
        <v>0</v>
      </c>
      <c r="DU96" s="547">
        <f>SUM(DU60, -DU64)</f>
        <v>0.20780000000000001</v>
      </c>
      <c r="DV96" s="597">
        <f>SUM(DV60, -DV64)</f>
        <v>0.2344</v>
      </c>
      <c r="DW96" s="495">
        <f>SUM(DW60, -DW64)</f>
        <v>0.22319999999999998</v>
      </c>
      <c r="DX96" s="495">
        <f>SUM(DX60, -DX64)</f>
        <v>0.2225</v>
      </c>
      <c r="DY96" s="417">
        <f>SUM(DY81, -DY86)</f>
        <v>0</v>
      </c>
      <c r="DZ96" s="417">
        <f>SUM(DZ82, -DZ88)</f>
        <v>0</v>
      </c>
      <c r="EA96" s="417">
        <f>SUM(EA82, -EA88)</f>
        <v>0</v>
      </c>
      <c r="EB96" s="417">
        <f>SUM(EB82, -EB88)</f>
        <v>0</v>
      </c>
      <c r="EC96" s="417">
        <f>SUM(EC81, -EC87)</f>
        <v>0</v>
      </c>
      <c r="ED96" s="417">
        <f>SUM(ED82, -ED88)</f>
        <v>0</v>
      </c>
      <c r="EG96" s="417">
        <f>SUM(EG81, -EG86)</f>
        <v>0</v>
      </c>
      <c r="EH96" s="417">
        <f>SUM(EH82, -EH88)</f>
        <v>0</v>
      </c>
      <c r="EI96" s="417">
        <f>SUM(EI82, -EI88)</f>
        <v>0</v>
      </c>
      <c r="EJ96" s="417">
        <f>SUM(EJ82, -EJ88)</f>
        <v>0</v>
      </c>
      <c r="EK96" s="417">
        <f>SUM(EK81, -EK87)</f>
        <v>0</v>
      </c>
      <c r="EL96" s="417">
        <f>SUM(EL82, -EL88)</f>
        <v>0</v>
      </c>
      <c r="EM96" s="417">
        <f>SUM(EM81, -EM86)</f>
        <v>0</v>
      </c>
      <c r="EN96" s="417">
        <f>SUM(EN82, -EN88)</f>
        <v>0</v>
      </c>
      <c r="EO96" s="417">
        <f>SUM(EO82, -EO88)</f>
        <v>0</v>
      </c>
      <c r="EP96" s="417">
        <f>SUM(EP82, -EP88)</f>
        <v>0</v>
      </c>
      <c r="EQ96" s="417">
        <f>SUM(EQ81, -EQ87)</f>
        <v>0</v>
      </c>
      <c r="ER96" s="417">
        <f>SUM(ER82, -ER88)</f>
        <v>0</v>
      </c>
      <c r="ES96" s="417">
        <f>SUM(ES81, -ES86)</f>
        <v>0</v>
      </c>
      <c r="ET96" s="417">
        <f>SUM(ET82, -ET88)</f>
        <v>0</v>
      </c>
      <c r="EU96" s="417">
        <f>SUM(EU82, -EU88)</f>
        <v>0</v>
      </c>
      <c r="EV96" s="417">
        <f>SUM(EV82, -EV88)</f>
        <v>0</v>
      </c>
      <c r="EW96" s="417">
        <f>SUM(EW81, -EW87)</f>
        <v>0</v>
      </c>
      <c r="EX96" s="417">
        <f>SUM(EX82, -EX88)</f>
        <v>0</v>
      </c>
      <c r="EY96" s="417">
        <f>SUM(EY81, -EY86)</f>
        <v>0</v>
      </c>
      <c r="EZ96" s="417">
        <f>SUM(EZ82, -EZ88)</f>
        <v>0</v>
      </c>
      <c r="FA96" s="417">
        <f>SUM(FA82, -FA88)</f>
        <v>0</v>
      </c>
      <c r="FB96" s="417">
        <f>SUM(FB82, -FB88)</f>
        <v>0</v>
      </c>
      <c r="FC96" s="417">
        <f>SUM(FC81, -FC87)</f>
        <v>0</v>
      </c>
      <c r="FD96" s="417">
        <f>SUM(FD82, -FD88)</f>
        <v>0</v>
      </c>
      <c r="FE96" s="417">
        <f>SUM(FE81, -FE86)</f>
        <v>0</v>
      </c>
      <c r="FF96" s="417">
        <f>SUM(FF82, -FF88)</f>
        <v>0</v>
      </c>
      <c r="FG96" s="417">
        <f>SUM(FG82, -FG88)</f>
        <v>0</v>
      </c>
      <c r="FH96" s="417">
        <f>SUM(FH82, -FH88)</f>
        <v>0</v>
      </c>
      <c r="FI96" s="417">
        <f>SUM(FI81, -FI87)</f>
        <v>0</v>
      </c>
      <c r="FJ96" s="417">
        <f>SUM(FJ82, -FJ88)</f>
        <v>0</v>
      </c>
      <c r="FK96" s="417">
        <f>SUM(FK81, -FK86)</f>
        <v>0</v>
      </c>
      <c r="FL96" s="417">
        <f>SUM(FL82, -FL88)</f>
        <v>0</v>
      </c>
      <c r="FM96" s="417">
        <f>SUM(FM82, -FM88)</f>
        <v>0</v>
      </c>
      <c r="FN96" s="417">
        <f>SUM(FN82, -FN88)</f>
        <v>0</v>
      </c>
      <c r="FO96" s="417">
        <f>SUM(FO81, -FO87)</f>
        <v>0</v>
      </c>
      <c r="FP96" s="417">
        <f>SUM(FP82, -FP88)</f>
        <v>0</v>
      </c>
      <c r="FQ96" s="417">
        <f>SUM(FQ81, -FQ86)</f>
        <v>0</v>
      </c>
      <c r="FR96" s="417">
        <f>SUM(FR82, -FR88)</f>
        <v>0</v>
      </c>
      <c r="FS96" s="417">
        <f>SUM(FS82, -FS88)</f>
        <v>0</v>
      </c>
      <c r="FT96" s="417">
        <f>SUM(FT82, -FT88)</f>
        <v>0</v>
      </c>
      <c r="FU96" s="417">
        <f>SUM(FU81, -FU87)</f>
        <v>0</v>
      </c>
      <c r="FV96" s="417">
        <f>SUM(FV82, -FV88)</f>
        <v>0</v>
      </c>
      <c r="FW96" s="417">
        <f>SUM(FW81, -FW86)</f>
        <v>0</v>
      </c>
      <c r="FX96" s="417">
        <f>SUM(FX82, -FX88)</f>
        <v>0</v>
      </c>
      <c r="FY96" s="417">
        <f>SUM(FY82, -FY88)</f>
        <v>0</v>
      </c>
      <c r="FZ96" s="417">
        <f>SUM(FZ82, -FZ88)</f>
        <v>0</v>
      </c>
      <c r="GA96" s="417">
        <f>SUM(GA81, -GA87)</f>
        <v>0</v>
      </c>
      <c r="GB96" s="417">
        <f>SUM(GB82, -GB88)</f>
        <v>0</v>
      </c>
      <c r="GC96" s="417">
        <f>SUM(GC81, -GC86)</f>
        <v>0</v>
      </c>
      <c r="GD96" s="417">
        <f>SUM(GD82, -GD88)</f>
        <v>0</v>
      </c>
      <c r="GE96" s="417">
        <f>SUM(GE82, -GE88)</f>
        <v>0</v>
      </c>
      <c r="GF96" s="417">
        <f>SUM(GF82, -GF88)</f>
        <v>0</v>
      </c>
      <c r="GG96" s="417">
        <f>SUM(GG81, -GG87)</f>
        <v>0</v>
      </c>
      <c r="GH96" s="417">
        <f>SUM(GH82, -GH88)</f>
        <v>0</v>
      </c>
      <c r="GI96" s="417">
        <f>SUM(GI81, -GI86)</f>
        <v>0</v>
      </c>
      <c r="GJ96" s="417">
        <f>SUM(GJ82, -GJ88)</f>
        <v>0</v>
      </c>
      <c r="GK96" s="417">
        <f>SUM(GK82, -GK88)</f>
        <v>0</v>
      </c>
      <c r="GL96" s="417">
        <f>SUM(GL82, -GL88)</f>
        <v>0</v>
      </c>
      <c r="GM96" s="417">
        <f>SUM(GM81, -GM87)</f>
        <v>0</v>
      </c>
      <c r="GN96" s="417">
        <f>SUM(GN82, -GN88)</f>
        <v>0</v>
      </c>
      <c r="GO96" s="417">
        <f>SUM(GO81, -GO86)</f>
        <v>0</v>
      </c>
      <c r="GP96" s="417">
        <f>SUM(GP82, -GP88)</f>
        <v>0</v>
      </c>
      <c r="GQ96" s="417">
        <f>SUM(GQ82, -GQ88)</f>
        <v>0</v>
      </c>
      <c r="GR96" s="417">
        <f>SUM(GR82, -GR88)</f>
        <v>0</v>
      </c>
      <c r="GS96" s="417">
        <f>SUM(GS81, -GS87)</f>
        <v>0</v>
      </c>
      <c r="GT96" s="417">
        <f>SUM(GT82, -GT88)</f>
        <v>0</v>
      </c>
      <c r="GU96" s="417">
        <f>SUM(GU82, -GU88)</f>
        <v>0</v>
      </c>
      <c r="GV96" s="417">
        <f>SUM(GV81, -GV87)</f>
        <v>0</v>
      </c>
      <c r="GW96" s="417">
        <f>SUM(GW82, -GW88)</f>
        <v>0</v>
      </c>
      <c r="GY96" s="417">
        <f>SUM(GY81, -GY86)</f>
        <v>0</v>
      </c>
      <c r="GZ96" s="417">
        <f>SUM(GZ82, -GZ88)</f>
        <v>0</v>
      </c>
      <c r="HA96" s="417">
        <f>SUM(HA82, -HA88)</f>
        <v>0</v>
      </c>
      <c r="HB96" s="417">
        <f>SUM(HB82, -HB88)</f>
        <v>0</v>
      </c>
      <c r="HC96" s="417">
        <f>SUM(HC81, -HC87)</f>
        <v>0</v>
      </c>
      <c r="HD96" s="417">
        <f>SUM(HD82, -HD88)</f>
        <v>0</v>
      </c>
      <c r="HE96" s="417">
        <f>SUM(HE81, -HE86)</f>
        <v>0</v>
      </c>
      <c r="HF96" s="417">
        <f>SUM(HF82, -HF88)</f>
        <v>0</v>
      </c>
      <c r="HG96" s="417">
        <f>SUM(HG82, -HG88)</f>
        <v>0</v>
      </c>
      <c r="HH96" s="417">
        <f>SUM(HH82, -HH88)</f>
        <v>0</v>
      </c>
      <c r="HI96" s="417">
        <f>SUM(HI81, -HI87)</f>
        <v>0</v>
      </c>
      <c r="HJ96" s="417">
        <f>SUM(HJ82, -HJ88)</f>
        <v>0</v>
      </c>
      <c r="HK96" s="417">
        <f>SUM(HK81, -HK86)</f>
        <v>0</v>
      </c>
      <c r="HL96" s="417">
        <f>SUM(HL82, -HL88)</f>
        <v>0</v>
      </c>
      <c r="HM96" s="417">
        <f>SUM(HM82, -HM88)</f>
        <v>0</v>
      </c>
      <c r="HN96" s="417">
        <f>SUM(HN82, -HN88)</f>
        <v>0</v>
      </c>
      <c r="HO96" s="417">
        <f>SUM(HO81, -HO87)</f>
        <v>0</v>
      </c>
      <c r="HP96" s="417">
        <f>SUM(HP82, -HP88)</f>
        <v>0</v>
      </c>
      <c r="HQ96" s="417">
        <f>SUM(HQ81, -HQ86)</f>
        <v>0</v>
      </c>
      <c r="HR96" s="417">
        <f>SUM(HR82, -HR88)</f>
        <v>0</v>
      </c>
      <c r="HS96" s="417">
        <f>SUM(HS82, -HS88)</f>
        <v>0</v>
      </c>
      <c r="HT96" s="417">
        <f>SUM(HT82, -HT88)</f>
        <v>0</v>
      </c>
      <c r="HU96" s="417">
        <f>SUM(HU81, -HU87)</f>
        <v>0</v>
      </c>
      <c r="HV96" s="417">
        <f>SUM(HV82, -HV88)</f>
        <v>0</v>
      </c>
      <c r="HW96" s="417">
        <f>SUM(HW81, -HW86)</f>
        <v>0</v>
      </c>
      <c r="HX96" s="417">
        <f>SUM(HX82, -HX88)</f>
        <v>0</v>
      </c>
      <c r="HY96" s="417">
        <f>SUM(HY82, -HY88)</f>
        <v>0</v>
      </c>
      <c r="HZ96" s="417">
        <f>SUM(HZ82, -HZ88)</f>
        <v>0</v>
      </c>
      <c r="IA96" s="417">
        <f>SUM(IA81, -IA87)</f>
        <v>0</v>
      </c>
      <c r="IB96" s="417">
        <f>SUM(IB82, -IB88)</f>
        <v>0</v>
      </c>
      <c r="IC96" s="417">
        <f>SUM(IC81, -IC86)</f>
        <v>0</v>
      </c>
      <c r="ID96" s="417">
        <f>SUM(ID82, -ID88)</f>
        <v>0</v>
      </c>
      <c r="IE96" s="417">
        <f>SUM(IE82, -IE88)</f>
        <v>0</v>
      </c>
      <c r="IF96" s="417">
        <f>SUM(IF82, -IF88)</f>
        <v>0</v>
      </c>
      <c r="IG96" s="417">
        <f>SUM(IG81, -IG87)</f>
        <v>0</v>
      </c>
      <c r="IH96" s="417">
        <f>SUM(IH82, -IH88)</f>
        <v>0</v>
      </c>
      <c r="II96" s="417">
        <f>SUM(II81, -II86)</f>
        <v>0</v>
      </c>
      <c r="IJ96" s="417">
        <f>SUM(IJ82, -IJ88)</f>
        <v>0</v>
      </c>
      <c r="IK96" s="417">
        <f>SUM(IK82, -IK88)</f>
        <v>0</v>
      </c>
      <c r="IL96" s="417">
        <f>SUM(IL82, -IL88)</f>
        <v>0</v>
      </c>
      <c r="IM96" s="417">
        <f>SUM(IM81, -IM87)</f>
        <v>0</v>
      </c>
      <c r="IN96" s="417">
        <f>SUM(IN82, -IN88)</f>
        <v>0</v>
      </c>
      <c r="IO96" s="417">
        <f>SUM(IO81, -IO86)</f>
        <v>0</v>
      </c>
      <c r="IP96" s="417">
        <f>SUM(IP82, -IP88)</f>
        <v>0</v>
      </c>
      <c r="IQ96" s="417">
        <f>SUM(IQ82, -IQ88)</f>
        <v>0</v>
      </c>
      <c r="IR96" s="417">
        <f>SUM(IR82, -IR88)</f>
        <v>0</v>
      </c>
      <c r="IS96" s="417">
        <f>SUM(IS81, -IS87)</f>
        <v>0</v>
      </c>
      <c r="IT96" s="417">
        <f>SUM(IT82, -IT88)</f>
        <v>0</v>
      </c>
      <c r="IU96" s="417">
        <f>SUM(IU81, -IU86)</f>
        <v>0</v>
      </c>
      <c r="IV96" s="417">
        <f>SUM(IV82, -IV88)</f>
        <v>0</v>
      </c>
      <c r="IW96" s="417">
        <f>SUM(IW82, -IW88)</f>
        <v>0</v>
      </c>
      <c r="IX96" s="417">
        <f>SUM(IX82, -IX88)</f>
        <v>0</v>
      </c>
      <c r="IY96" s="417">
        <f>SUM(IY81, -IY87)</f>
        <v>0</v>
      </c>
      <c r="IZ96" s="417">
        <f>SUM(IZ82, -IZ88)</f>
        <v>0</v>
      </c>
      <c r="JA96" s="417">
        <f>SUM(JA81, -JA86)</f>
        <v>0</v>
      </c>
      <c r="JB96" s="417">
        <f>SUM(JB82, -JB88)</f>
        <v>0</v>
      </c>
      <c r="JC96" s="417">
        <f>SUM(JC82, -JC88)</f>
        <v>0</v>
      </c>
      <c r="JD96" s="417">
        <f>SUM(JD82, -JD88)</f>
        <v>0</v>
      </c>
      <c r="JE96" s="417">
        <f>SUM(JE81, -JE87)</f>
        <v>0</v>
      </c>
      <c r="JF96" s="417">
        <f>SUM(JF82, -JF88)</f>
        <v>0</v>
      </c>
      <c r="JG96" s="417">
        <f>SUM(JG81, -JG86)</f>
        <v>0</v>
      </c>
      <c r="JH96" s="417">
        <f>SUM(JH82, -JH88)</f>
        <v>0</v>
      </c>
      <c r="JI96" s="417">
        <f>SUM(JI82, -JI88)</f>
        <v>0</v>
      </c>
      <c r="JJ96" s="417">
        <f>SUM(JJ82, -JJ88)</f>
        <v>0</v>
      </c>
      <c r="JK96" s="417">
        <f>SUM(JK81, -JK87)</f>
        <v>0</v>
      </c>
      <c r="JL96" s="417">
        <f>SUM(JL82, -JL88)</f>
        <v>0</v>
      </c>
      <c r="JM96" s="417">
        <f>SUM(JM82, -JM88)</f>
        <v>0</v>
      </c>
      <c r="JN96" s="417">
        <f>SUM(JN81, -JN87)</f>
        <v>0</v>
      </c>
      <c r="JO96" s="417">
        <f>SUM(JO82, -JO88)</f>
        <v>0</v>
      </c>
    </row>
    <row r="97" spans="1:275" ht="15.75" thickBot="1" x14ac:dyDescent="0.3">
      <c r="B97" s="451" t="s">
        <v>145</v>
      </c>
      <c r="C97" s="451" t="s">
        <v>152</v>
      </c>
      <c r="D97" s="445" t="s">
        <v>148</v>
      </c>
      <c r="E97" s="445" t="s">
        <v>148</v>
      </c>
      <c r="F97" s="453" t="s">
        <v>146</v>
      </c>
      <c r="G97" s="445" t="s">
        <v>148</v>
      </c>
      <c r="H97" s="451" t="s">
        <v>156</v>
      </c>
      <c r="I97" s="445" t="s">
        <v>143</v>
      </c>
      <c r="J97" s="453" t="s">
        <v>146</v>
      </c>
      <c r="K97" s="445" t="s">
        <v>143</v>
      </c>
      <c r="L97" s="453" t="s">
        <v>146</v>
      </c>
      <c r="M97" s="451" t="s">
        <v>166</v>
      </c>
      <c r="N97" s="451" t="s">
        <v>166</v>
      </c>
      <c r="O97" s="451" t="s">
        <v>166</v>
      </c>
      <c r="P97" s="451" t="s">
        <v>166</v>
      </c>
      <c r="Q97" s="445" t="s">
        <v>148</v>
      </c>
      <c r="R97" s="445" t="s">
        <v>148</v>
      </c>
      <c r="S97" s="445" t="s">
        <v>151</v>
      </c>
      <c r="T97" s="445" t="s">
        <v>148</v>
      </c>
      <c r="U97" s="445" t="s">
        <v>138</v>
      </c>
      <c r="V97" s="451" t="s">
        <v>145</v>
      </c>
      <c r="W97" s="438" t="s">
        <v>40</v>
      </c>
      <c r="X97" s="453" t="s">
        <v>155</v>
      </c>
      <c r="Y97" s="445" t="s">
        <v>143</v>
      </c>
      <c r="Z97" s="445" t="s">
        <v>151</v>
      </c>
      <c r="AA97" s="453" t="s">
        <v>150</v>
      </c>
      <c r="AB97" s="453" t="s">
        <v>150</v>
      </c>
      <c r="AC97" s="451" t="s">
        <v>145</v>
      </c>
      <c r="AD97" s="451" t="s">
        <v>145</v>
      </c>
      <c r="AE97" s="451" t="s">
        <v>145</v>
      </c>
      <c r="AF97" s="445" t="s">
        <v>151</v>
      </c>
      <c r="AG97" s="453" t="s">
        <v>155</v>
      </c>
      <c r="AH97" s="453" t="s">
        <v>155</v>
      </c>
      <c r="AI97" s="453" t="s">
        <v>155</v>
      </c>
      <c r="AJ97" s="453" t="s">
        <v>155</v>
      </c>
      <c r="AK97" s="453" t="s">
        <v>155</v>
      </c>
      <c r="AL97" s="453" t="s">
        <v>155</v>
      </c>
      <c r="AM97" s="441" t="s">
        <v>41</v>
      </c>
      <c r="AN97" s="441" t="s">
        <v>137</v>
      </c>
      <c r="AO97" s="441" t="s">
        <v>137</v>
      </c>
      <c r="AP97" s="451" t="s">
        <v>166</v>
      </c>
      <c r="AQ97" s="451" t="s">
        <v>149</v>
      </c>
      <c r="AR97" s="451" t="s">
        <v>149</v>
      </c>
      <c r="AS97" s="489" t="s">
        <v>154</v>
      </c>
      <c r="AT97" s="453" t="s">
        <v>155</v>
      </c>
      <c r="AU97" s="489" t="s">
        <v>154</v>
      </c>
      <c r="AV97" s="441" t="s">
        <v>41</v>
      </c>
      <c r="AW97" s="451" t="s">
        <v>149</v>
      </c>
      <c r="AX97" s="451" t="s">
        <v>166</v>
      </c>
      <c r="AY97" s="453" t="s">
        <v>155</v>
      </c>
      <c r="AZ97" s="453" t="s">
        <v>155</v>
      </c>
      <c r="BA97" s="441" t="s">
        <v>41</v>
      </c>
      <c r="BB97" s="445" t="s">
        <v>42</v>
      </c>
      <c r="BC97" s="445" t="s">
        <v>42</v>
      </c>
      <c r="BD97" s="489" t="s">
        <v>43</v>
      </c>
      <c r="BE97" s="453" t="s">
        <v>155</v>
      </c>
      <c r="BF97" s="453" t="s">
        <v>155</v>
      </c>
      <c r="BG97" s="453" t="s">
        <v>155</v>
      </c>
      <c r="BH97" s="489" t="s">
        <v>154</v>
      </c>
      <c r="BI97" s="489" t="s">
        <v>43</v>
      </c>
      <c r="BJ97" s="489" t="s">
        <v>154</v>
      </c>
      <c r="BK97" s="441" t="s">
        <v>147</v>
      </c>
      <c r="BL97" s="441" t="s">
        <v>147</v>
      </c>
      <c r="BM97" s="441" t="s">
        <v>147</v>
      </c>
      <c r="BN97" s="441" t="s">
        <v>147</v>
      </c>
      <c r="BO97" s="453" t="s">
        <v>155</v>
      </c>
      <c r="BQ97" s="552" t="s">
        <v>153</v>
      </c>
      <c r="BR97" s="453" t="s">
        <v>141</v>
      </c>
      <c r="BS97" s="558" t="s">
        <v>41</v>
      </c>
      <c r="BT97" s="555" t="s">
        <v>137</v>
      </c>
      <c r="BU97" s="445" t="s">
        <v>138</v>
      </c>
      <c r="BV97" s="549" t="s">
        <v>149</v>
      </c>
      <c r="BW97" s="562" t="s">
        <v>138</v>
      </c>
      <c r="BX97" s="548" t="s">
        <v>147</v>
      </c>
      <c r="BY97" s="611" t="s">
        <v>151</v>
      </c>
      <c r="BZ97" s="555" t="s">
        <v>143</v>
      </c>
      <c r="CA97" s="593" t="s">
        <v>45</v>
      </c>
      <c r="CB97" s="628" t="s">
        <v>157</v>
      </c>
      <c r="CC97" s="552" t="s">
        <v>157</v>
      </c>
      <c r="CD97" s="595" t="s">
        <v>142</v>
      </c>
      <c r="CE97" s="623" t="s">
        <v>137</v>
      </c>
      <c r="CF97" s="774" t="s">
        <v>148</v>
      </c>
      <c r="CG97" s="458" t="s">
        <v>42</v>
      </c>
      <c r="CH97" s="550" t="s">
        <v>156</v>
      </c>
      <c r="CI97" s="559" t="s">
        <v>153</v>
      </c>
      <c r="CJ97" s="441" t="s">
        <v>137</v>
      </c>
      <c r="CK97" s="550" t="s">
        <v>151</v>
      </c>
      <c r="CL97" s="548" t="s">
        <v>151</v>
      </c>
      <c r="CM97" s="489" t="s">
        <v>153</v>
      </c>
      <c r="CN97" s="560" t="s">
        <v>153</v>
      </c>
      <c r="CO97" s="559" t="s">
        <v>153</v>
      </c>
      <c r="CP97" s="489" t="s">
        <v>153</v>
      </c>
      <c r="CQ97" s="560" t="s">
        <v>153</v>
      </c>
      <c r="CR97" s="555" t="s">
        <v>41</v>
      </c>
      <c r="CS97" s="591" t="s">
        <v>147</v>
      </c>
      <c r="CT97" s="625" t="s">
        <v>138</v>
      </c>
      <c r="CU97" s="554" t="s">
        <v>149</v>
      </c>
      <c r="CV97" s="595" t="s">
        <v>141</v>
      </c>
      <c r="CW97" s="622" t="s">
        <v>149</v>
      </c>
      <c r="CX97" s="559" t="s">
        <v>148</v>
      </c>
      <c r="CY97" s="593" t="s">
        <v>42</v>
      </c>
      <c r="CZ97" s="620" t="s">
        <v>42</v>
      </c>
      <c r="DA97" s="554" t="s">
        <v>149</v>
      </c>
      <c r="DB97" s="595" t="s">
        <v>142</v>
      </c>
      <c r="DC97" s="625" t="s">
        <v>142</v>
      </c>
      <c r="DD97" s="555" t="s">
        <v>137</v>
      </c>
      <c r="DE97" s="594" t="s">
        <v>153</v>
      </c>
      <c r="DF97" s="620" t="s">
        <v>42</v>
      </c>
      <c r="DG97" s="778" t="s">
        <v>137</v>
      </c>
      <c r="DH97" s="441" t="s">
        <v>143</v>
      </c>
      <c r="DI97" s="625" t="s">
        <v>142</v>
      </c>
      <c r="DJ97" s="632" t="s">
        <v>42</v>
      </c>
      <c r="DK97" s="438" t="s">
        <v>142</v>
      </c>
      <c r="DL97" s="458" t="s">
        <v>42</v>
      </c>
      <c r="DM97" s="224"/>
      <c r="DN97" s="224"/>
      <c r="DO97" s="224"/>
      <c r="DP97" s="224"/>
      <c r="DQ97" s="224"/>
      <c r="DR97" s="657" t="s">
        <v>142</v>
      </c>
      <c r="DS97" s="837"/>
      <c r="DT97" s="224"/>
      <c r="DU97" s="561" t="s">
        <v>142</v>
      </c>
      <c r="DV97" s="593" t="s">
        <v>40</v>
      </c>
      <c r="DW97" s="458" t="s">
        <v>40</v>
      </c>
      <c r="DX97" s="458" t="s">
        <v>40</v>
      </c>
      <c r="DY97" s="224"/>
      <c r="DZ97" s="224"/>
      <c r="EA97" s="224"/>
      <c r="EB97" s="224"/>
      <c r="EC97" s="224"/>
      <c r="ED97" s="224"/>
      <c r="EG97" s="224"/>
      <c r="EH97" s="224"/>
      <c r="EI97" s="224"/>
      <c r="EJ97" s="224"/>
      <c r="EK97" s="224"/>
      <c r="EL97" s="224"/>
      <c r="EM97" s="224"/>
      <c r="EN97" s="224"/>
      <c r="EO97" s="224"/>
      <c r="EP97" s="224"/>
      <c r="EQ97" s="224"/>
      <c r="ER97" s="224"/>
      <c r="ES97" s="224"/>
      <c r="ET97" s="224"/>
      <c r="EU97" s="224"/>
      <c r="EV97" s="224"/>
      <c r="EW97" s="224"/>
      <c r="EX97" s="224"/>
      <c r="EY97" s="224"/>
      <c r="EZ97" s="224"/>
      <c r="FA97" s="224"/>
      <c r="FB97" s="224"/>
      <c r="FC97" s="224"/>
      <c r="FD97" s="224"/>
      <c r="FE97" s="224"/>
      <c r="FF97" s="224"/>
      <c r="FG97" s="224"/>
      <c r="FH97" s="224"/>
      <c r="FI97" s="224"/>
      <c r="FJ97" s="224"/>
      <c r="FK97" s="224"/>
      <c r="FL97" s="224"/>
      <c r="FM97" s="224"/>
      <c r="FN97" s="224"/>
      <c r="FO97" s="224"/>
      <c r="FP97" s="224"/>
      <c r="FQ97" s="224"/>
      <c r="FR97" s="224"/>
      <c r="FS97" s="224"/>
      <c r="FT97" s="224"/>
      <c r="FU97" s="224"/>
      <c r="FV97" s="224"/>
      <c r="FW97" s="224"/>
      <c r="FX97" s="224"/>
      <c r="FY97" s="224"/>
      <c r="FZ97" s="224"/>
      <c r="GA97" s="224"/>
      <c r="GB97" s="224"/>
      <c r="GC97" s="224"/>
      <c r="GD97" s="224"/>
      <c r="GE97" s="224"/>
      <c r="GF97" s="224"/>
      <c r="GG97" s="224"/>
      <c r="GH97" s="224"/>
      <c r="GI97" s="224"/>
      <c r="GJ97" s="224"/>
      <c r="GK97" s="224"/>
      <c r="GL97" s="224"/>
      <c r="GM97" s="224"/>
      <c r="GN97" s="224"/>
      <c r="GO97" s="224"/>
      <c r="GP97" s="224"/>
      <c r="GQ97" s="224"/>
      <c r="GR97" s="224"/>
      <c r="GS97" s="224"/>
      <c r="GT97" s="224"/>
      <c r="GU97" s="224"/>
      <c r="GV97" s="224"/>
      <c r="GW97" s="224"/>
      <c r="GY97" s="224"/>
      <c r="GZ97" s="224"/>
      <c r="HA97" s="224"/>
      <c r="HB97" s="224"/>
      <c r="HC97" s="224"/>
      <c r="HD97" s="224"/>
      <c r="HE97" s="224"/>
      <c r="HF97" s="224"/>
      <c r="HG97" s="224"/>
      <c r="HH97" s="224"/>
      <c r="HI97" s="224"/>
      <c r="HJ97" s="224"/>
      <c r="HK97" s="224"/>
      <c r="HL97" s="224"/>
      <c r="HM97" s="224"/>
      <c r="HN97" s="224"/>
      <c r="HO97" s="224"/>
      <c r="HP97" s="224"/>
      <c r="HQ97" s="224"/>
      <c r="HR97" s="224"/>
      <c r="HS97" s="224"/>
      <c r="HT97" s="224"/>
      <c r="HU97" s="224"/>
      <c r="HV97" s="224"/>
      <c r="HW97" s="224"/>
      <c r="HX97" s="224"/>
      <c r="HY97" s="224"/>
      <c r="HZ97" s="224"/>
      <c r="IA97" s="224"/>
      <c r="IB97" s="224"/>
      <c r="IC97" s="224"/>
      <c r="ID97" s="224"/>
      <c r="IE97" s="224"/>
      <c r="IF97" s="224"/>
      <c r="IG97" s="224"/>
      <c r="IH97" s="224"/>
      <c r="II97" s="224"/>
      <c r="IJ97" s="224"/>
      <c r="IK97" s="224"/>
      <c r="IL97" s="224"/>
      <c r="IM97" s="224"/>
      <c r="IN97" s="224"/>
      <c r="IO97" s="224"/>
      <c r="IP97" s="224"/>
      <c r="IQ97" s="224"/>
      <c r="IR97" s="224"/>
      <c r="IS97" s="224"/>
      <c r="IT97" s="224"/>
      <c r="IU97" s="224"/>
      <c r="IV97" s="224"/>
      <c r="IW97" s="224"/>
      <c r="IX97" s="224"/>
      <c r="IY97" s="224"/>
      <c r="IZ97" s="224"/>
      <c r="JA97" s="224"/>
      <c r="JB97" s="224"/>
      <c r="JC97" s="224"/>
      <c r="JD97" s="224"/>
      <c r="JE97" s="224"/>
      <c r="JF97" s="224"/>
      <c r="JG97" s="224"/>
      <c r="JH97" s="224"/>
      <c r="JI97" s="224"/>
      <c r="JJ97" s="224"/>
      <c r="JK97" s="224"/>
      <c r="JL97" s="224"/>
      <c r="JM97" s="224"/>
      <c r="JN97" s="224"/>
      <c r="JO97" s="224"/>
    </row>
    <row r="98" spans="1:275" ht="15.75" thickBot="1" x14ac:dyDescent="0.3">
      <c r="B98" s="417">
        <f>SUM(B61, -B63)</f>
        <v>4.3099999999999999E-2</v>
      </c>
      <c r="C98" s="417">
        <f>SUM(C61, -C64)</f>
        <v>5.8700000000000002E-2</v>
      </c>
      <c r="D98" s="437">
        <f>SUM(D62, -D64)</f>
        <v>9.69E-2</v>
      </c>
      <c r="E98" s="437">
        <f>SUM(E62, -E65)</f>
        <v>9.35E-2</v>
      </c>
      <c r="F98" s="417">
        <f>SUM(F61, -F63,)</f>
        <v>0.1167</v>
      </c>
      <c r="G98" s="437">
        <f>SUM(G62, -G64)</f>
        <v>8.9099999999999999E-2</v>
      </c>
      <c r="H98" s="417">
        <f>SUM(H62, -H64)</f>
        <v>0.10639999999999999</v>
      </c>
      <c r="I98" s="417">
        <f>SUM(I61, -I63)</f>
        <v>0.11420000000000001</v>
      </c>
      <c r="J98" s="417">
        <f>SUM(J60, -J63,)</f>
        <v>0.1114</v>
      </c>
      <c r="K98" s="417">
        <f>SUM(K60, -K63)</f>
        <v>0.115</v>
      </c>
      <c r="L98" s="417">
        <f>SUM(L60, -L63,)</f>
        <v>0.1212</v>
      </c>
      <c r="M98" s="417">
        <v>0.15740000000000001</v>
      </c>
      <c r="N98" s="417">
        <v>0.1482</v>
      </c>
      <c r="O98" s="417">
        <v>0.1618</v>
      </c>
      <c r="P98" s="417">
        <v>0.18970000000000001</v>
      </c>
      <c r="Q98" s="437">
        <v>0.1971</v>
      </c>
      <c r="R98" s="437">
        <v>0.1908</v>
      </c>
      <c r="S98" s="417">
        <v>0.19259999999999999</v>
      </c>
      <c r="T98" s="437">
        <v>0.1832</v>
      </c>
      <c r="U98" s="437">
        <v>0.18559999999999999</v>
      </c>
      <c r="V98" s="417">
        <f>SUM(V61, -V63)</f>
        <v>0.15210000000000001</v>
      </c>
      <c r="W98" s="437">
        <v>9.6699999999999994E-2</v>
      </c>
      <c r="X98" s="417">
        <f>SUM(X60, -X61)</f>
        <v>0.10879999999999999</v>
      </c>
      <c r="Y98" s="417">
        <f>SUM(Y62, -Y66)</f>
        <v>0.1196</v>
      </c>
      <c r="Z98" s="417">
        <v>0.12709999999999999</v>
      </c>
      <c r="AA98" s="417">
        <f>SUM(AA60, -AA62)</f>
        <v>0.15770000000000001</v>
      </c>
      <c r="AB98" s="417">
        <f>SUM(AB60, -AB62)</f>
        <v>0.1593</v>
      </c>
      <c r="AC98" s="437">
        <v>0.16739999999999999</v>
      </c>
      <c r="AD98" s="437">
        <v>0.1618</v>
      </c>
      <c r="AE98" s="437">
        <v>0.16869999999999999</v>
      </c>
      <c r="AF98" s="417">
        <v>0.18379999999999999</v>
      </c>
      <c r="AG98" s="417">
        <f t="shared" ref="AG98:AL98" si="176">SUM(AG60, -AG61)</f>
        <v>0.12520000000000001</v>
      </c>
      <c r="AH98" s="417">
        <f t="shared" si="176"/>
        <v>0.14019999999999999</v>
      </c>
      <c r="AI98" s="417">
        <f t="shared" si="176"/>
        <v>0.1356</v>
      </c>
      <c r="AJ98" s="417">
        <f t="shared" si="176"/>
        <v>0.13699999999999998</v>
      </c>
      <c r="AK98" s="417">
        <f t="shared" si="176"/>
        <v>0.13270000000000001</v>
      </c>
      <c r="AL98" s="437">
        <f t="shared" si="176"/>
        <v>0.11400000000000002</v>
      </c>
      <c r="AM98" s="437">
        <f>SUM(AM62, -AM67)</f>
        <v>0.11899999999999999</v>
      </c>
      <c r="AN98" s="437">
        <f>SUM(AN62, -AN67)</f>
        <v>0.13100000000000001</v>
      </c>
      <c r="AO98" s="437">
        <f>SUM(AO62, -AO67)</f>
        <v>0.13880000000000001</v>
      </c>
      <c r="AP98" s="437">
        <f>SUM(AP61, -AP62)</f>
        <v>0.13009999999999999</v>
      </c>
      <c r="AQ98" s="437">
        <f>SUM(AQ61, -AQ64)</f>
        <v>0.14150000000000001</v>
      </c>
      <c r="AR98" s="437">
        <f>SUM(AR61, -AR64)</f>
        <v>0.151</v>
      </c>
      <c r="AS98" s="437">
        <f>SUM(AS63, -AS67)</f>
        <v>0.15579999999999999</v>
      </c>
      <c r="AT98" s="437">
        <f>SUM(AT60, -AT61)</f>
        <v>0.14530000000000001</v>
      </c>
      <c r="AU98" s="437">
        <f>SUM(AU63, -AU67)</f>
        <v>0.1321</v>
      </c>
      <c r="AV98" s="437">
        <f>SUM(AV62, -AV66)</f>
        <v>0.13500000000000001</v>
      </c>
      <c r="AW98" s="437">
        <f>SUM(AW61, -AW62)</f>
        <v>0.1295</v>
      </c>
      <c r="AX98" s="437">
        <f>SUM(AX61, -AX63)</f>
        <v>0.12660000000000002</v>
      </c>
      <c r="AY98" s="437">
        <f>SUM(AY60, -AY61)</f>
        <v>0.12429999999999999</v>
      </c>
      <c r="AZ98" s="437">
        <f>SUM(AZ60, -AZ61)</f>
        <v>0.1153</v>
      </c>
      <c r="BA98" s="437">
        <f>SUM(BA62, -BA67)</f>
        <v>0.10959999999999999</v>
      </c>
      <c r="BB98" s="437">
        <f>SUM(BB62, -BB67)</f>
        <v>0.12459999999999999</v>
      </c>
      <c r="BC98" s="437">
        <f>SUM(BC62, -BC67)</f>
        <v>0.1222</v>
      </c>
      <c r="BD98" s="437">
        <f>SUM(BD62, -BD67)</f>
        <v>0.11510000000000001</v>
      </c>
      <c r="BE98" s="437">
        <f>SUM(BE60, -BE61)</f>
        <v>0.12480000000000002</v>
      </c>
      <c r="BF98" s="437">
        <f>SUM(BF60, -BF61)</f>
        <v>0.13660000000000003</v>
      </c>
      <c r="BG98" s="437">
        <f>SUM(BG60, -BG61)</f>
        <v>0.13240000000000002</v>
      </c>
      <c r="BH98" s="437">
        <f t="shared" ref="BH98:BN98" si="177">SUM(BH62, -BH67)</f>
        <v>0.13340000000000002</v>
      </c>
      <c r="BI98" s="437">
        <f t="shared" si="177"/>
        <v>0.1663</v>
      </c>
      <c r="BJ98" s="437">
        <f t="shared" si="177"/>
        <v>0.1903</v>
      </c>
      <c r="BK98" s="437">
        <f t="shared" si="177"/>
        <v>0.15789999999999998</v>
      </c>
      <c r="BL98" s="437">
        <f t="shared" si="177"/>
        <v>0.1646</v>
      </c>
      <c r="BM98" s="437">
        <f t="shared" si="177"/>
        <v>0.16719999999999999</v>
      </c>
      <c r="BN98" s="437">
        <f t="shared" si="177"/>
        <v>0.16259999999999999</v>
      </c>
      <c r="BO98" s="437">
        <f>SUM(BO60, -BO61)</f>
        <v>0.13700000000000001</v>
      </c>
      <c r="BQ98" s="557">
        <f>SUM(BQ62, -BQ65)</f>
        <v>3.3799999999999997E-2</v>
      </c>
      <c r="BR98" s="493">
        <f>SUM(BR62, -BR64)</f>
        <v>4.2099999999999999E-2</v>
      </c>
      <c r="BS98" s="551">
        <f>SUM(BS63, -BS67)</f>
        <v>4.65E-2</v>
      </c>
      <c r="BT98" s="546">
        <f>SUM(BT63, -BT66)</f>
        <v>5.0700000000000002E-2</v>
      </c>
      <c r="BU98" s="437">
        <f>SUM(BU65, -BU67)</f>
        <v>4.0299999999999996E-2</v>
      </c>
      <c r="BV98" s="551">
        <f>SUM(BV64, -BV67)</f>
        <v>2.6799999999999997E-2</v>
      </c>
      <c r="BW98" s="546">
        <f>SUM(BW64, -BW66)</f>
        <v>3.2500000000000001E-2</v>
      </c>
      <c r="BX98" s="546">
        <f>SUM(BX61, -BX64)</f>
        <v>2.86E-2</v>
      </c>
      <c r="BY98" s="603">
        <f>SUM(BY65, -BY66)</f>
        <v>3.3099999999999997E-2</v>
      </c>
      <c r="BZ98" s="546">
        <f>SUM(BZ60, -BZ65)</f>
        <v>4.2000000000000003E-2</v>
      </c>
      <c r="CA98" s="597">
        <f>SUM(CA60, -CA65)</f>
        <v>5.4799999999999995E-2</v>
      </c>
      <c r="CB98" s="624">
        <f>SUM(CB65, -CB66)</f>
        <v>5.2900000000000003E-2</v>
      </c>
      <c r="CC98" s="553">
        <f>SUM(CC65, -CC66)</f>
        <v>5.9499999999999997E-2</v>
      </c>
      <c r="CD98" s="599">
        <f>SUM(CD64, -CD66)</f>
        <v>6.5299999999999997E-2</v>
      </c>
      <c r="CE98" s="619">
        <f>SUM(CE60, -CE63)</f>
        <v>7.6700000000000004E-2</v>
      </c>
      <c r="CF98" s="775">
        <f>SUM(CF61, -CF65)</f>
        <v>8.0600000000000005E-2</v>
      </c>
      <c r="CG98" s="495">
        <f>SUM(CG62, -CG66)</f>
        <v>8.3599999999999994E-2</v>
      </c>
      <c r="CH98" s="551">
        <f>SUM(CH65, -CH67)</f>
        <v>8.3700000000000011E-2</v>
      </c>
      <c r="CI98" s="557">
        <f>SUM(CI61, -CI64)</f>
        <v>9.0300000000000005E-2</v>
      </c>
      <c r="CJ98" s="493">
        <f>SUM(CJ61, -CJ64)</f>
        <v>7.8199999999999992E-2</v>
      </c>
      <c r="CK98" s="556">
        <f>SUM(CK65, -CK67)</f>
        <v>8.7900000000000006E-2</v>
      </c>
      <c r="CL98" s="557">
        <f>SUM(CL65, -CL67)</f>
        <v>8.8700000000000001E-2</v>
      </c>
      <c r="CM98" s="493">
        <f>SUM(CM61, -CM64)</f>
        <v>7.7899999999999997E-2</v>
      </c>
      <c r="CN98" s="556">
        <f>SUM(CN61, -CN64)</f>
        <v>7.5300000000000006E-2</v>
      </c>
      <c r="CO98" s="557">
        <f>SUM(CO61, -CO64)</f>
        <v>6.2899999999999998E-2</v>
      </c>
      <c r="CP98" s="493">
        <f>SUM(CP61, -CP64)</f>
        <v>7.669999999999999E-2</v>
      </c>
      <c r="CQ98" s="556">
        <f>SUM(CQ61, -CQ64)</f>
        <v>7.2800000000000004E-2</v>
      </c>
      <c r="CR98" s="546">
        <f>SUM(CR60, -CR63)</f>
        <v>9.9600000000000008E-2</v>
      </c>
      <c r="CS98" s="592">
        <f>SUM(CS60, -CS64)</f>
        <v>8.8599999999999998E-2</v>
      </c>
      <c r="CT98" s="794">
        <f>SUM(CT62, -CT65)</f>
        <v>8.7499999999999994E-2</v>
      </c>
      <c r="CU98" s="546">
        <f>SUM(CU65, -CU67)</f>
        <v>8.0600000000000005E-2</v>
      </c>
      <c r="CV98" s="602">
        <f>SUM(CV62, -CV66)</f>
        <v>9.0299999999999991E-2</v>
      </c>
      <c r="CW98" s="619">
        <f>SUM(CW64, -CW67)</f>
        <v>9.9599999999999994E-2</v>
      </c>
      <c r="CX98" s="546">
        <f>SUM(CX62, -CX65)</f>
        <v>9.3700000000000006E-2</v>
      </c>
      <c r="CY98" s="597">
        <f>SUM(CY61, -CY65)</f>
        <v>7.8399999999999997E-2</v>
      </c>
      <c r="CZ98" s="624">
        <f>SUM(CZ61, -CZ65)</f>
        <v>9.8599999999999993E-2</v>
      </c>
      <c r="DA98" s="546">
        <f>SUM(DA65, -DA67)</f>
        <v>0.11399999999999999</v>
      </c>
      <c r="DB98" s="592">
        <f>SUM(DB63, -DB66)</f>
        <v>0.1069</v>
      </c>
      <c r="DC98" s="619">
        <f>SUM(DC63, -DC66)</f>
        <v>0.11799999999999999</v>
      </c>
      <c r="DD98" s="557">
        <f>SUM(DD60, -DD63)</f>
        <v>0.1487</v>
      </c>
      <c r="DE98" s="602">
        <f>SUM(DE62, -DE65)</f>
        <v>0.16849999999999998</v>
      </c>
      <c r="DF98" s="624">
        <f>SUM(DF61, -DF64)</f>
        <v>0.1673</v>
      </c>
      <c r="DG98" s="777">
        <f>SUM(DG60, -DG63)</f>
        <v>0.1847</v>
      </c>
      <c r="DH98" s="437">
        <f>SUM(DH61, -DH64)</f>
        <v>0.1615</v>
      </c>
      <c r="DI98" s="619">
        <f>SUM(DI63, -DI66)</f>
        <v>0.1825</v>
      </c>
      <c r="DJ98" s="636">
        <f>SUM(DJ60, -DJ64)</f>
        <v>0.17030000000000001</v>
      </c>
      <c r="DK98" s="437">
        <f>SUM(DK63, -DK66)</f>
        <v>0.1741</v>
      </c>
      <c r="DL98" s="495">
        <f>SUM(DL60, -DL63)</f>
        <v>0.2021</v>
      </c>
      <c r="DM98" s="417">
        <f>SUM(DM87, -DM94,)</f>
        <v>0</v>
      </c>
      <c r="DN98" s="417">
        <f>SUM(DN87, -DN94,)</f>
        <v>0</v>
      </c>
      <c r="DO98" s="417">
        <f t="shared" ref="DO98:DQ98" si="178">SUM(DO87, -DO94)</f>
        <v>0</v>
      </c>
      <c r="DP98" s="417">
        <f t="shared" si="178"/>
        <v>0</v>
      </c>
      <c r="DQ98" s="417">
        <f t="shared" si="178"/>
        <v>0</v>
      </c>
      <c r="DR98" s="832">
        <f>SUM(DR63, -DR66)</f>
        <v>0.16520000000000001</v>
      </c>
      <c r="DS98" s="838">
        <f>SUM(DS87, -DS94,)</f>
        <v>0</v>
      </c>
      <c r="DT98" s="417">
        <f>SUM(DT87, -DT94,)</f>
        <v>0</v>
      </c>
      <c r="DU98" s="551">
        <f>SUM(DU63, -DU66)</f>
        <v>0.18240000000000001</v>
      </c>
      <c r="DV98" s="592">
        <f>SUM(DV60, -DV63)</f>
        <v>0.2021</v>
      </c>
      <c r="DW98" s="437">
        <f>SUM(DW60, -DW63)</f>
        <v>0.21259999999999998</v>
      </c>
      <c r="DX98" s="437">
        <f>SUM(DX60, -DX63)</f>
        <v>0.21289999999999998</v>
      </c>
      <c r="DY98" s="417">
        <f>SUM(DY87, -DY94,)</f>
        <v>0</v>
      </c>
      <c r="DZ98" s="417">
        <f>SUM(DZ87, -DZ94,)</f>
        <v>0</v>
      </c>
      <c r="EA98" s="417">
        <f t="shared" ref="EA98:ED98" si="179">SUM(EA87, -EA94)</f>
        <v>0</v>
      </c>
      <c r="EB98" s="417">
        <f t="shared" si="179"/>
        <v>0</v>
      </c>
      <c r="EC98" s="417">
        <f t="shared" si="179"/>
        <v>0</v>
      </c>
      <c r="ED98" s="417">
        <f t="shared" si="179"/>
        <v>0</v>
      </c>
      <c r="EG98" s="417">
        <f>SUM(EG87, -EG94,)</f>
        <v>0</v>
      </c>
      <c r="EH98" s="417">
        <f>SUM(EH87, -EH94,)</f>
        <v>0</v>
      </c>
      <c r="EI98" s="417">
        <f t="shared" ref="EI98:EL98" si="180">SUM(EI87, -EI94)</f>
        <v>0</v>
      </c>
      <c r="EJ98" s="417">
        <f t="shared" si="180"/>
        <v>0</v>
      </c>
      <c r="EK98" s="417">
        <f t="shared" si="180"/>
        <v>0</v>
      </c>
      <c r="EL98" s="417">
        <f t="shared" si="180"/>
        <v>0</v>
      </c>
      <c r="EM98" s="417">
        <f>SUM(EM87, -EM94,)</f>
        <v>0</v>
      </c>
      <c r="EN98" s="417">
        <f>SUM(EN87, -EN94,)</f>
        <v>0</v>
      </c>
      <c r="EO98" s="417">
        <f t="shared" ref="EO98:ER98" si="181">SUM(EO87, -EO94)</f>
        <v>0</v>
      </c>
      <c r="EP98" s="417">
        <f t="shared" si="181"/>
        <v>0</v>
      </c>
      <c r="EQ98" s="417">
        <f t="shared" si="181"/>
        <v>0</v>
      </c>
      <c r="ER98" s="417">
        <f t="shared" si="181"/>
        <v>0</v>
      </c>
      <c r="ES98" s="417">
        <f>SUM(ES87, -ES94,)</f>
        <v>0</v>
      </c>
      <c r="ET98" s="417">
        <f>SUM(ET87, -ET94,)</f>
        <v>0</v>
      </c>
      <c r="EU98" s="417">
        <f t="shared" ref="EU98:EX98" si="182">SUM(EU87, -EU94)</f>
        <v>0</v>
      </c>
      <c r="EV98" s="417">
        <f t="shared" si="182"/>
        <v>0</v>
      </c>
      <c r="EW98" s="417">
        <f t="shared" si="182"/>
        <v>0</v>
      </c>
      <c r="EX98" s="417">
        <f t="shared" si="182"/>
        <v>0</v>
      </c>
      <c r="EY98" s="417">
        <f>SUM(EY87, -EY94,)</f>
        <v>0</v>
      </c>
      <c r="EZ98" s="417">
        <f>SUM(EZ87, -EZ94,)</f>
        <v>0</v>
      </c>
      <c r="FA98" s="417">
        <f t="shared" ref="FA98:FD98" si="183">SUM(FA87, -FA94)</f>
        <v>0</v>
      </c>
      <c r="FB98" s="417">
        <f t="shared" si="183"/>
        <v>0</v>
      </c>
      <c r="FC98" s="417">
        <f t="shared" si="183"/>
        <v>0</v>
      </c>
      <c r="FD98" s="417">
        <f t="shared" si="183"/>
        <v>0</v>
      </c>
      <c r="FE98" s="417">
        <f>SUM(FE87, -FE94,)</f>
        <v>0</v>
      </c>
      <c r="FF98" s="417">
        <f>SUM(FF87, -FF94,)</f>
        <v>0</v>
      </c>
      <c r="FG98" s="417">
        <f t="shared" ref="FG98:FJ98" si="184">SUM(FG87, -FG94)</f>
        <v>0</v>
      </c>
      <c r="FH98" s="417">
        <f t="shared" si="184"/>
        <v>0</v>
      </c>
      <c r="FI98" s="417">
        <f t="shared" si="184"/>
        <v>0</v>
      </c>
      <c r="FJ98" s="417">
        <f t="shared" si="184"/>
        <v>0</v>
      </c>
      <c r="FK98" s="417">
        <f>SUM(FK87, -FK94,)</f>
        <v>0</v>
      </c>
      <c r="FL98" s="417">
        <f>SUM(FL87, -FL94,)</f>
        <v>0</v>
      </c>
      <c r="FM98" s="417">
        <f t="shared" ref="FM98:FP98" si="185">SUM(FM87, -FM94)</f>
        <v>0</v>
      </c>
      <c r="FN98" s="417">
        <f t="shared" si="185"/>
        <v>0</v>
      </c>
      <c r="FO98" s="417">
        <f t="shared" si="185"/>
        <v>0</v>
      </c>
      <c r="FP98" s="417">
        <f t="shared" si="185"/>
        <v>0</v>
      </c>
      <c r="FQ98" s="417">
        <f>SUM(FQ87, -FQ94,)</f>
        <v>0</v>
      </c>
      <c r="FR98" s="417">
        <f>SUM(FR87, -FR94,)</f>
        <v>0</v>
      </c>
      <c r="FS98" s="417">
        <f t="shared" ref="FS98:FV98" si="186">SUM(FS87, -FS94)</f>
        <v>0</v>
      </c>
      <c r="FT98" s="417">
        <f t="shared" si="186"/>
        <v>0</v>
      </c>
      <c r="FU98" s="417">
        <f t="shared" si="186"/>
        <v>0</v>
      </c>
      <c r="FV98" s="417">
        <f t="shared" si="186"/>
        <v>0</v>
      </c>
      <c r="FW98" s="417">
        <f>SUM(FW87, -FW94,)</f>
        <v>0</v>
      </c>
      <c r="FX98" s="417">
        <f>SUM(FX87, -FX94,)</f>
        <v>0</v>
      </c>
      <c r="FY98" s="417">
        <f t="shared" ref="FY98:GB98" si="187">SUM(FY87, -FY94)</f>
        <v>0</v>
      </c>
      <c r="FZ98" s="417">
        <f t="shared" si="187"/>
        <v>0</v>
      </c>
      <c r="GA98" s="417">
        <f t="shared" si="187"/>
        <v>0</v>
      </c>
      <c r="GB98" s="417">
        <f t="shared" si="187"/>
        <v>0</v>
      </c>
      <c r="GC98" s="417">
        <f>SUM(GC87, -GC94,)</f>
        <v>0</v>
      </c>
      <c r="GD98" s="417">
        <f>SUM(GD87, -GD94,)</f>
        <v>0</v>
      </c>
      <c r="GE98" s="417">
        <f t="shared" ref="GE98:GH98" si="188">SUM(GE87, -GE94)</f>
        <v>0</v>
      </c>
      <c r="GF98" s="417">
        <f t="shared" si="188"/>
        <v>0</v>
      </c>
      <c r="GG98" s="417">
        <f t="shared" si="188"/>
        <v>0</v>
      </c>
      <c r="GH98" s="417">
        <f t="shared" si="188"/>
        <v>0</v>
      </c>
      <c r="GI98" s="417">
        <f>SUM(GI87, -GI94,)</f>
        <v>0</v>
      </c>
      <c r="GJ98" s="417">
        <f>SUM(GJ87, -GJ94,)</f>
        <v>0</v>
      </c>
      <c r="GK98" s="417">
        <f t="shared" ref="GK98:GN98" si="189">SUM(GK87, -GK94)</f>
        <v>0</v>
      </c>
      <c r="GL98" s="417">
        <f t="shared" si="189"/>
        <v>0</v>
      </c>
      <c r="GM98" s="417">
        <f t="shared" si="189"/>
        <v>0</v>
      </c>
      <c r="GN98" s="417">
        <f t="shared" si="189"/>
        <v>0</v>
      </c>
      <c r="GO98" s="417">
        <f>SUM(GO87, -GO94,)</f>
        <v>0</v>
      </c>
      <c r="GP98" s="417">
        <f>SUM(GP87, -GP94,)</f>
        <v>0</v>
      </c>
      <c r="GQ98" s="417">
        <f t="shared" ref="GQ98:GT98" si="190">SUM(GQ87, -GQ94)</f>
        <v>0</v>
      </c>
      <c r="GR98" s="417">
        <f t="shared" si="190"/>
        <v>0</v>
      </c>
      <c r="GS98" s="417">
        <f t="shared" si="190"/>
        <v>0</v>
      </c>
      <c r="GT98" s="417">
        <f t="shared" si="190"/>
        <v>0</v>
      </c>
      <c r="GU98" s="417">
        <f t="shared" ref="GU98:GW98" si="191">SUM(GU87, -GU94)</f>
        <v>0</v>
      </c>
      <c r="GV98" s="417">
        <f t="shared" si="191"/>
        <v>0</v>
      </c>
      <c r="GW98" s="417">
        <f t="shared" si="191"/>
        <v>0</v>
      </c>
      <c r="GY98" s="417">
        <f>SUM(GY87, -GY94,)</f>
        <v>0</v>
      </c>
      <c r="GZ98" s="417">
        <f>SUM(GZ87, -GZ94,)</f>
        <v>0</v>
      </c>
      <c r="HA98" s="417">
        <f t="shared" ref="HA98:HD98" si="192">SUM(HA87, -HA94)</f>
        <v>0</v>
      </c>
      <c r="HB98" s="417">
        <f t="shared" si="192"/>
        <v>0</v>
      </c>
      <c r="HC98" s="417">
        <f t="shared" si="192"/>
        <v>0</v>
      </c>
      <c r="HD98" s="417">
        <f t="shared" si="192"/>
        <v>0</v>
      </c>
      <c r="HE98" s="417">
        <f>SUM(HE87, -HE94,)</f>
        <v>0</v>
      </c>
      <c r="HF98" s="417">
        <f>SUM(HF87, -HF94,)</f>
        <v>0</v>
      </c>
      <c r="HG98" s="417">
        <f t="shared" ref="HG98:HJ98" si="193">SUM(HG87, -HG94)</f>
        <v>0</v>
      </c>
      <c r="HH98" s="417">
        <f t="shared" si="193"/>
        <v>0</v>
      </c>
      <c r="HI98" s="417">
        <f t="shared" si="193"/>
        <v>0</v>
      </c>
      <c r="HJ98" s="417">
        <f t="shared" si="193"/>
        <v>0</v>
      </c>
      <c r="HK98" s="417">
        <f>SUM(HK87, -HK94,)</f>
        <v>0</v>
      </c>
      <c r="HL98" s="417">
        <f>SUM(HL87, -HL94,)</f>
        <v>0</v>
      </c>
      <c r="HM98" s="417">
        <f t="shared" ref="HM98:HP98" si="194">SUM(HM87, -HM94)</f>
        <v>0</v>
      </c>
      <c r="HN98" s="417">
        <f t="shared" si="194"/>
        <v>0</v>
      </c>
      <c r="HO98" s="417">
        <f t="shared" si="194"/>
        <v>0</v>
      </c>
      <c r="HP98" s="417">
        <f t="shared" si="194"/>
        <v>0</v>
      </c>
      <c r="HQ98" s="417">
        <f>SUM(HQ87, -HQ94,)</f>
        <v>0</v>
      </c>
      <c r="HR98" s="417">
        <f>SUM(HR87, -HR94,)</f>
        <v>0</v>
      </c>
      <c r="HS98" s="417">
        <f t="shared" ref="HS98:HV98" si="195">SUM(HS87, -HS94)</f>
        <v>0</v>
      </c>
      <c r="HT98" s="417">
        <f t="shared" si="195"/>
        <v>0</v>
      </c>
      <c r="HU98" s="417">
        <f t="shared" si="195"/>
        <v>0</v>
      </c>
      <c r="HV98" s="417">
        <f t="shared" si="195"/>
        <v>0</v>
      </c>
      <c r="HW98" s="417">
        <f>SUM(HW87, -HW94,)</f>
        <v>0</v>
      </c>
      <c r="HX98" s="417">
        <f>SUM(HX87, -HX94,)</f>
        <v>0</v>
      </c>
      <c r="HY98" s="417">
        <f t="shared" ref="HY98:IB98" si="196">SUM(HY87, -HY94)</f>
        <v>0</v>
      </c>
      <c r="HZ98" s="417">
        <f t="shared" si="196"/>
        <v>0</v>
      </c>
      <c r="IA98" s="417">
        <f t="shared" si="196"/>
        <v>0</v>
      </c>
      <c r="IB98" s="417">
        <f t="shared" si="196"/>
        <v>0</v>
      </c>
      <c r="IC98" s="417">
        <f>SUM(IC87, -IC94,)</f>
        <v>0</v>
      </c>
      <c r="ID98" s="417">
        <f>SUM(ID87, -ID94,)</f>
        <v>0</v>
      </c>
      <c r="IE98" s="417">
        <f t="shared" ref="IE98:IH98" si="197">SUM(IE87, -IE94)</f>
        <v>0</v>
      </c>
      <c r="IF98" s="417">
        <f t="shared" si="197"/>
        <v>0</v>
      </c>
      <c r="IG98" s="417">
        <f t="shared" si="197"/>
        <v>0</v>
      </c>
      <c r="IH98" s="417">
        <f t="shared" si="197"/>
        <v>0</v>
      </c>
      <c r="II98" s="417">
        <f>SUM(II87, -II94,)</f>
        <v>0</v>
      </c>
      <c r="IJ98" s="417">
        <f>SUM(IJ87, -IJ94,)</f>
        <v>0</v>
      </c>
      <c r="IK98" s="417">
        <f t="shared" ref="IK98:IN98" si="198">SUM(IK87, -IK94)</f>
        <v>0</v>
      </c>
      <c r="IL98" s="417">
        <f t="shared" si="198"/>
        <v>0</v>
      </c>
      <c r="IM98" s="417">
        <f t="shared" si="198"/>
        <v>0</v>
      </c>
      <c r="IN98" s="417">
        <f t="shared" si="198"/>
        <v>0</v>
      </c>
      <c r="IO98" s="417">
        <f>SUM(IO87, -IO94,)</f>
        <v>0</v>
      </c>
      <c r="IP98" s="417">
        <f>SUM(IP87, -IP94,)</f>
        <v>0</v>
      </c>
      <c r="IQ98" s="417">
        <f t="shared" ref="IQ98:IT98" si="199">SUM(IQ87, -IQ94)</f>
        <v>0</v>
      </c>
      <c r="IR98" s="417">
        <f t="shared" si="199"/>
        <v>0</v>
      </c>
      <c r="IS98" s="417">
        <f t="shared" si="199"/>
        <v>0</v>
      </c>
      <c r="IT98" s="417">
        <f t="shared" si="199"/>
        <v>0</v>
      </c>
      <c r="IU98" s="417">
        <f>SUM(IU87, -IU94,)</f>
        <v>0</v>
      </c>
      <c r="IV98" s="417">
        <f>SUM(IV87, -IV94,)</f>
        <v>0</v>
      </c>
      <c r="IW98" s="417">
        <f t="shared" ref="IW98:IZ98" si="200">SUM(IW87, -IW94)</f>
        <v>0</v>
      </c>
      <c r="IX98" s="417">
        <f t="shared" si="200"/>
        <v>0</v>
      </c>
      <c r="IY98" s="417">
        <f t="shared" si="200"/>
        <v>0</v>
      </c>
      <c r="IZ98" s="417">
        <f t="shared" si="200"/>
        <v>0</v>
      </c>
      <c r="JA98" s="417">
        <f>SUM(JA87, -JA94,)</f>
        <v>0</v>
      </c>
      <c r="JB98" s="417">
        <f>SUM(JB87, -JB94,)</f>
        <v>0</v>
      </c>
      <c r="JC98" s="417">
        <f t="shared" ref="JC98:JF98" si="201">SUM(JC87, -JC94)</f>
        <v>0</v>
      </c>
      <c r="JD98" s="417">
        <f t="shared" si="201"/>
        <v>0</v>
      </c>
      <c r="JE98" s="417">
        <f t="shared" si="201"/>
        <v>0</v>
      </c>
      <c r="JF98" s="417">
        <f t="shared" si="201"/>
        <v>0</v>
      </c>
      <c r="JG98" s="417">
        <f>SUM(JG87, -JG94,)</f>
        <v>0</v>
      </c>
      <c r="JH98" s="417">
        <f>SUM(JH87, -JH94,)</f>
        <v>0</v>
      </c>
      <c r="JI98" s="417">
        <f t="shared" ref="JI98:JO98" si="202">SUM(JI87, -JI94)</f>
        <v>0</v>
      </c>
      <c r="JJ98" s="417">
        <f t="shared" si="202"/>
        <v>0</v>
      </c>
      <c r="JK98" s="417">
        <f t="shared" si="202"/>
        <v>0</v>
      </c>
      <c r="JL98" s="417">
        <f t="shared" si="202"/>
        <v>0</v>
      </c>
      <c r="JM98" s="417">
        <f t="shared" si="202"/>
        <v>0</v>
      </c>
      <c r="JN98" s="417">
        <f t="shared" si="202"/>
        <v>0</v>
      </c>
      <c r="JO98" s="417">
        <f t="shared" si="202"/>
        <v>0</v>
      </c>
    </row>
    <row r="99" spans="1:275" ht="15.75" thickBot="1" x14ac:dyDescent="0.3">
      <c r="A99" t="s">
        <v>0</v>
      </c>
      <c r="B99" s="445" t="s">
        <v>148</v>
      </c>
      <c r="C99" s="445" t="s">
        <v>151</v>
      </c>
      <c r="D99" s="451" t="s">
        <v>145</v>
      </c>
      <c r="E99" s="441" t="s">
        <v>41</v>
      </c>
      <c r="F99" s="441" t="s">
        <v>137</v>
      </c>
      <c r="G99" s="451" t="s">
        <v>145</v>
      </c>
      <c r="H99" s="445" t="s">
        <v>143</v>
      </c>
      <c r="I99" s="451" t="s">
        <v>156</v>
      </c>
      <c r="J99" s="445" t="s">
        <v>143</v>
      </c>
      <c r="K99" s="441" t="s">
        <v>41</v>
      </c>
      <c r="L99" s="445" t="s">
        <v>143</v>
      </c>
      <c r="M99" s="441" t="s">
        <v>41</v>
      </c>
      <c r="N99" s="445" t="s">
        <v>143</v>
      </c>
      <c r="O99" s="441" t="s">
        <v>41</v>
      </c>
      <c r="P99" s="441" t="s">
        <v>41</v>
      </c>
      <c r="Q99" s="451" t="s">
        <v>145</v>
      </c>
      <c r="R99" s="445" t="s">
        <v>151</v>
      </c>
      <c r="S99" s="445" t="s">
        <v>148</v>
      </c>
      <c r="T99" s="445" t="s">
        <v>138</v>
      </c>
      <c r="U99" s="445" t="s">
        <v>148</v>
      </c>
      <c r="V99" s="445" t="s">
        <v>138</v>
      </c>
      <c r="W99" s="453" t="s">
        <v>155</v>
      </c>
      <c r="X99" s="445" t="s">
        <v>148</v>
      </c>
      <c r="Y99" s="453" t="s">
        <v>155</v>
      </c>
      <c r="Z99" s="445" t="s">
        <v>143</v>
      </c>
      <c r="AA99" s="445" t="s">
        <v>148</v>
      </c>
      <c r="AB99" s="445" t="s">
        <v>138</v>
      </c>
      <c r="AC99" s="453" t="s">
        <v>155</v>
      </c>
      <c r="AD99" s="445" t="s">
        <v>148</v>
      </c>
      <c r="AE99" s="445" t="s">
        <v>138</v>
      </c>
      <c r="AF99" s="445" t="s">
        <v>138</v>
      </c>
      <c r="AG99" s="445" t="s">
        <v>42</v>
      </c>
      <c r="AH99" s="441" t="s">
        <v>41</v>
      </c>
      <c r="AI99" s="441" t="s">
        <v>41</v>
      </c>
      <c r="AJ99" s="445" t="s">
        <v>42</v>
      </c>
      <c r="AK99" s="441" t="s">
        <v>41</v>
      </c>
      <c r="AL99" s="441" t="s">
        <v>41</v>
      </c>
      <c r="AM99" s="453" t="s">
        <v>155</v>
      </c>
      <c r="AN99" s="441" t="s">
        <v>147</v>
      </c>
      <c r="AO99" s="441" t="s">
        <v>147</v>
      </c>
      <c r="AP99" s="489" t="s">
        <v>154</v>
      </c>
      <c r="AQ99" s="445" t="s">
        <v>151</v>
      </c>
      <c r="AR99" s="445" t="s">
        <v>151</v>
      </c>
      <c r="AS99" s="451" t="s">
        <v>166</v>
      </c>
      <c r="AT99" s="489" t="s">
        <v>154</v>
      </c>
      <c r="AU99" s="489" t="s">
        <v>43</v>
      </c>
      <c r="AV99" s="451" t="s">
        <v>145</v>
      </c>
      <c r="AW99" s="445" t="s">
        <v>42</v>
      </c>
      <c r="AX99" s="441" t="s">
        <v>147</v>
      </c>
      <c r="AY99" s="489" t="s">
        <v>154</v>
      </c>
      <c r="AZ99" s="489" t="s">
        <v>154</v>
      </c>
      <c r="BA99" s="489" t="s">
        <v>43</v>
      </c>
      <c r="BB99" s="441" t="s">
        <v>41</v>
      </c>
      <c r="BC99" s="489" t="s">
        <v>43</v>
      </c>
      <c r="BD99" s="453" t="s">
        <v>155</v>
      </c>
      <c r="BE99" s="489" t="s">
        <v>43</v>
      </c>
      <c r="BF99" s="489" t="s">
        <v>43</v>
      </c>
      <c r="BG99" s="489" t="s">
        <v>43</v>
      </c>
      <c r="BH99" s="489" t="s">
        <v>43</v>
      </c>
      <c r="BI99" s="489" t="s">
        <v>154</v>
      </c>
      <c r="BJ99" s="441" t="s">
        <v>147</v>
      </c>
      <c r="BK99" s="489" t="s">
        <v>154</v>
      </c>
      <c r="BL99" s="441" t="s">
        <v>41</v>
      </c>
      <c r="BM99" s="441" t="s">
        <v>41</v>
      </c>
      <c r="BN99" s="441" t="s">
        <v>41</v>
      </c>
      <c r="BO99" s="489" t="s">
        <v>154</v>
      </c>
      <c r="BQ99" s="554" t="s">
        <v>148</v>
      </c>
      <c r="BR99" s="456" t="s">
        <v>147</v>
      </c>
      <c r="BS99" s="558" t="s">
        <v>143</v>
      </c>
      <c r="BT99" s="548" t="s">
        <v>46</v>
      </c>
      <c r="BU99" s="451" t="s">
        <v>44</v>
      </c>
      <c r="BV99" s="570" t="s">
        <v>46</v>
      </c>
      <c r="BW99" s="571" t="s">
        <v>43</v>
      </c>
      <c r="BX99" s="552" t="s">
        <v>150</v>
      </c>
      <c r="BY99" s="607" t="s">
        <v>137</v>
      </c>
      <c r="BZ99" s="571" t="s">
        <v>42</v>
      </c>
      <c r="CA99" s="601" t="s">
        <v>156</v>
      </c>
      <c r="CB99" s="620" t="s">
        <v>45</v>
      </c>
      <c r="CC99" s="555" t="s">
        <v>137</v>
      </c>
      <c r="CD99" s="594" t="s">
        <v>153</v>
      </c>
      <c r="CE99" s="620" t="s">
        <v>45</v>
      </c>
      <c r="CF99" s="774" t="s">
        <v>139</v>
      </c>
      <c r="CG99" s="489" t="s">
        <v>139</v>
      </c>
      <c r="CH99" s="560" t="s">
        <v>153</v>
      </c>
      <c r="CI99" s="571" t="s">
        <v>46</v>
      </c>
      <c r="CJ99" s="441" t="s">
        <v>146</v>
      </c>
      <c r="CK99" s="550" t="s">
        <v>156</v>
      </c>
      <c r="CL99" s="555" t="s">
        <v>146</v>
      </c>
      <c r="CM99" s="441" t="s">
        <v>41</v>
      </c>
      <c r="CN99" s="550" t="s">
        <v>156</v>
      </c>
      <c r="CO99" s="559" t="s">
        <v>43</v>
      </c>
      <c r="CP99" s="489" t="s">
        <v>43</v>
      </c>
      <c r="CQ99" s="563" t="s">
        <v>149</v>
      </c>
      <c r="CR99" s="559" t="s">
        <v>148</v>
      </c>
      <c r="CS99" s="593" t="s">
        <v>45</v>
      </c>
      <c r="CT99" s="622" t="s">
        <v>149</v>
      </c>
      <c r="CU99" s="567" t="s">
        <v>155</v>
      </c>
      <c r="CV99" s="593" t="s">
        <v>45</v>
      </c>
      <c r="CW99" s="620" t="s">
        <v>42</v>
      </c>
      <c r="CX99" s="562" t="s">
        <v>142</v>
      </c>
      <c r="CY99" s="595" t="s">
        <v>142</v>
      </c>
      <c r="CZ99" s="621" t="s">
        <v>148</v>
      </c>
      <c r="DA99" s="552" t="s">
        <v>157</v>
      </c>
      <c r="DB99" s="598" t="s">
        <v>149</v>
      </c>
      <c r="DC99" s="620" t="s">
        <v>42</v>
      </c>
      <c r="DD99" s="562" t="s">
        <v>141</v>
      </c>
      <c r="DE99" s="593" t="s">
        <v>42</v>
      </c>
      <c r="DF99" s="623" t="s">
        <v>137</v>
      </c>
      <c r="DG99" s="776" t="s">
        <v>42</v>
      </c>
      <c r="DH99" s="458" t="s">
        <v>40</v>
      </c>
      <c r="DI99" s="625" t="s">
        <v>141</v>
      </c>
      <c r="DJ99" s="634" t="s">
        <v>151</v>
      </c>
      <c r="DK99" s="458" t="s">
        <v>40</v>
      </c>
      <c r="DL99" s="445" t="s">
        <v>151</v>
      </c>
      <c r="DM99" s="224"/>
      <c r="DN99" s="224"/>
      <c r="DO99" s="224"/>
      <c r="DP99" s="224"/>
      <c r="DQ99" s="224"/>
      <c r="DR99" s="657" t="s">
        <v>141</v>
      </c>
      <c r="DS99" s="837"/>
      <c r="DT99" s="224"/>
      <c r="DU99" s="561" t="s">
        <v>141</v>
      </c>
      <c r="DV99" s="591" t="s">
        <v>143</v>
      </c>
      <c r="DW99" s="438" t="s">
        <v>142</v>
      </c>
      <c r="DX99" s="438" t="s">
        <v>142</v>
      </c>
      <c r="DY99" s="224"/>
      <c r="DZ99" s="224"/>
      <c r="EA99" s="224"/>
      <c r="EB99" s="224"/>
      <c r="EC99" s="224"/>
      <c r="ED99" s="224"/>
      <c r="EG99" s="224"/>
      <c r="EH99" s="224"/>
      <c r="EI99" s="224"/>
      <c r="EJ99" s="224"/>
      <c r="EK99" s="224"/>
      <c r="EL99" s="224"/>
      <c r="EM99" s="224"/>
      <c r="EN99" s="224"/>
      <c r="EO99" s="224"/>
      <c r="EP99" s="224"/>
      <c r="EQ99" s="224"/>
      <c r="ER99" s="224"/>
      <c r="ES99" s="224"/>
      <c r="ET99" s="224"/>
      <c r="EU99" s="224"/>
      <c r="EV99" s="224"/>
      <c r="EW99" s="224"/>
      <c r="EX99" s="224"/>
      <c r="EY99" s="224"/>
      <c r="EZ99" s="224"/>
      <c r="FA99" s="224"/>
      <c r="FB99" s="224"/>
      <c r="FC99" s="224"/>
      <c r="FD99" s="224"/>
      <c r="FE99" s="224"/>
      <c r="FF99" s="224"/>
      <c r="FG99" s="224"/>
      <c r="FH99" s="224"/>
      <c r="FI99" s="224"/>
      <c r="FJ99" s="224"/>
      <c r="FK99" s="224"/>
      <c r="FL99" s="224"/>
      <c r="FM99" s="224"/>
      <c r="FN99" s="224"/>
      <c r="FO99" s="224"/>
      <c r="FP99" s="224"/>
      <c r="FQ99" s="224"/>
      <c r="FR99" s="224"/>
      <c r="FS99" s="224"/>
      <c r="FT99" s="224"/>
      <c r="FU99" s="224"/>
      <c r="FV99" s="224"/>
      <c r="FW99" s="224"/>
      <c r="FX99" s="224"/>
      <c r="FY99" s="224"/>
      <c r="FZ99" s="224"/>
      <c r="GA99" s="224"/>
      <c r="GB99" s="224"/>
      <c r="GC99" s="224"/>
      <c r="GD99" s="224"/>
      <c r="GE99" s="224"/>
      <c r="GF99" s="224"/>
      <c r="GG99" s="224"/>
      <c r="GH99" s="224"/>
      <c r="GI99" s="224"/>
      <c r="GJ99" s="224"/>
      <c r="GK99" s="224"/>
      <c r="GL99" s="224"/>
      <c r="GM99" s="224"/>
      <c r="GN99" s="224"/>
      <c r="GO99" s="224"/>
      <c r="GP99" s="224"/>
      <c r="GQ99" s="224"/>
      <c r="GR99" s="224"/>
      <c r="GS99" s="224"/>
      <c r="GT99" s="224"/>
      <c r="GU99" s="224"/>
      <c r="GV99" s="224"/>
      <c r="GW99" s="224"/>
      <c r="GY99" s="224"/>
      <c r="GZ99" s="224"/>
      <c r="HA99" s="224"/>
      <c r="HB99" s="224"/>
      <c r="HC99" s="224"/>
      <c r="HD99" s="224"/>
      <c r="HE99" s="224"/>
      <c r="HF99" s="224"/>
      <c r="HG99" s="224"/>
      <c r="HH99" s="224"/>
      <c r="HI99" s="224"/>
      <c r="HJ99" s="224"/>
      <c r="HK99" s="224"/>
      <c r="HL99" s="224"/>
      <c r="HM99" s="224"/>
      <c r="HN99" s="224"/>
      <c r="HO99" s="224"/>
      <c r="HP99" s="224"/>
      <c r="HQ99" s="224"/>
      <c r="HR99" s="224"/>
      <c r="HS99" s="224"/>
      <c r="HT99" s="224"/>
      <c r="HU99" s="224"/>
      <c r="HV99" s="224"/>
      <c r="HW99" s="224"/>
      <c r="HX99" s="224"/>
      <c r="HY99" s="224"/>
      <c r="HZ99" s="224"/>
      <c r="IA99" s="224"/>
      <c r="IB99" s="224"/>
      <c r="IC99" s="224"/>
      <c r="ID99" s="224"/>
      <c r="IE99" s="224"/>
      <c r="IF99" s="224"/>
      <c r="IG99" s="224"/>
      <c r="IH99" s="224"/>
      <c r="II99" s="224"/>
      <c r="IJ99" s="224"/>
      <c r="IK99" s="224"/>
      <c r="IL99" s="224"/>
      <c r="IM99" s="224"/>
      <c r="IN99" s="224"/>
      <c r="IO99" s="224"/>
      <c r="IP99" s="224"/>
      <c r="IQ99" s="224"/>
      <c r="IR99" s="224"/>
      <c r="IS99" s="224"/>
      <c r="IT99" s="224"/>
      <c r="IU99" s="224"/>
      <c r="IV99" s="224"/>
      <c r="IW99" s="224"/>
      <c r="IX99" s="224"/>
      <c r="IY99" s="224"/>
      <c r="IZ99" s="224"/>
      <c r="JA99" s="224"/>
      <c r="JB99" s="224"/>
      <c r="JC99" s="224"/>
      <c r="JD99" s="224"/>
      <c r="JE99" s="224"/>
      <c r="JF99" s="224"/>
      <c r="JG99" s="224"/>
      <c r="JH99" s="224"/>
      <c r="JI99" s="224"/>
      <c r="JJ99" s="224"/>
      <c r="JK99" s="224"/>
      <c r="JL99" s="224"/>
      <c r="JM99" s="224"/>
      <c r="JN99" s="224"/>
      <c r="JO99" s="224"/>
    </row>
    <row r="100" spans="1:275" ht="15.75" thickBot="1" x14ac:dyDescent="0.3">
      <c r="B100" s="437">
        <f>SUM(B62, -B64)</f>
        <v>4.0500000000000001E-2</v>
      </c>
      <c r="C100" s="437">
        <f>SUM(C62, -C65)</f>
        <v>5.7299999999999997E-2</v>
      </c>
      <c r="D100" s="417">
        <f>SUM(D61, -D63)</f>
        <v>7.9500000000000001E-2</v>
      </c>
      <c r="E100" s="437">
        <f>SUM(E63, -E67)</f>
        <v>8.6300000000000002E-2</v>
      </c>
      <c r="F100" s="437">
        <f>SUM(F63, -F66)</f>
        <v>0.1118</v>
      </c>
      <c r="G100" s="417">
        <f>SUM(G61, -G63)</f>
        <v>8.4200000000000011E-2</v>
      </c>
      <c r="H100" s="417">
        <f>SUM(H61, -H63)</f>
        <v>9.7700000000000009E-2</v>
      </c>
      <c r="I100" s="417">
        <f>SUM(I62, -I64)</f>
        <v>9.9900000000000003E-2</v>
      </c>
      <c r="J100" s="417">
        <f>SUM(J61, -J63)</f>
        <v>0.10160000000000001</v>
      </c>
      <c r="K100" s="437">
        <f>SUM(K63, -K67)</f>
        <v>0.1081</v>
      </c>
      <c r="L100" s="417">
        <f>SUM(L61, -L63)</f>
        <v>0.1179</v>
      </c>
      <c r="M100" s="437">
        <v>0.1512</v>
      </c>
      <c r="N100" s="417">
        <f>SUM(N61, -N63)</f>
        <v>0.13289999999999999</v>
      </c>
      <c r="O100" s="437">
        <v>0.155</v>
      </c>
      <c r="P100" s="437">
        <v>0.18720000000000001</v>
      </c>
      <c r="Q100" s="417">
        <f>SUM(Q61, -Q63)</f>
        <v>0.15709999999999999</v>
      </c>
      <c r="R100" s="417">
        <v>0.185</v>
      </c>
      <c r="S100" s="437">
        <v>0.1925</v>
      </c>
      <c r="T100" s="437">
        <v>0.17449999999999999</v>
      </c>
      <c r="U100" s="437">
        <v>0.17979999999999999</v>
      </c>
      <c r="V100" s="437">
        <v>0.1459</v>
      </c>
      <c r="W100" s="417">
        <f>SUM(W60, -W61)</f>
        <v>9.5100000000000004E-2</v>
      </c>
      <c r="X100" s="437">
        <v>0.1018</v>
      </c>
      <c r="Y100" s="417">
        <f>SUM(Y60, -Y61)</f>
        <v>0.1147</v>
      </c>
      <c r="Z100" s="437">
        <v>0.1268</v>
      </c>
      <c r="AA100" s="437">
        <v>0.15559999999999999</v>
      </c>
      <c r="AB100" s="417">
        <f>SUM(AB62, -AB65)</f>
        <v>0.14810000000000001</v>
      </c>
      <c r="AC100" s="417">
        <f>SUM(AC60, -AC61)</f>
        <v>0.16710000000000003</v>
      </c>
      <c r="AD100" s="437">
        <v>0.16089999999999999</v>
      </c>
      <c r="AE100" s="417">
        <f>SUM(AE62, -AE65)</f>
        <v>0.15959999999999999</v>
      </c>
      <c r="AF100" s="417">
        <f>SUM(AF62, -AF65)</f>
        <v>0.15989999999999999</v>
      </c>
      <c r="AG100" s="493">
        <v>9.8900000000000002E-2</v>
      </c>
      <c r="AH100" s="417">
        <v>9.9299999999999999E-2</v>
      </c>
      <c r="AI100" s="417">
        <v>9.06E-2</v>
      </c>
      <c r="AJ100" s="437">
        <v>8.5900000000000004E-2</v>
      </c>
      <c r="AK100" s="417">
        <v>0.1133</v>
      </c>
      <c r="AL100" s="437">
        <f>SUM(AL62, -AL67)</f>
        <v>0.111</v>
      </c>
      <c r="AM100" s="437">
        <f>SUM(AM60, -AM61)</f>
        <v>0.10760000000000003</v>
      </c>
      <c r="AN100" s="437">
        <f>SUM(AN62, -AN66)</f>
        <v>0.12789999999999999</v>
      </c>
      <c r="AO100" s="437">
        <f>SUM(AO62, -AO66)</f>
        <v>0.13089999999999999</v>
      </c>
      <c r="AP100" s="437">
        <f>SUM(AP62, -AP67)</f>
        <v>0.12090000000000001</v>
      </c>
      <c r="AQ100" s="437">
        <f>SUM(AQ64, -AQ67)</f>
        <v>0.1226</v>
      </c>
      <c r="AR100" s="437">
        <f>SUM(AR64, -AR67)</f>
        <v>0.1278</v>
      </c>
      <c r="AS100" s="437">
        <f>SUM(AS61, -AS63)</f>
        <v>0.1376</v>
      </c>
      <c r="AT100" s="437">
        <f>SUM(AT62, -AT67)</f>
        <v>0.1237</v>
      </c>
      <c r="AU100" s="437">
        <f>SUM(AU63, -AU66)</f>
        <v>0.12670000000000001</v>
      </c>
      <c r="AV100" s="437">
        <f>SUM(AV61, -AV62)</f>
        <v>0.126</v>
      </c>
      <c r="AW100" s="437">
        <f>SUM(AW62, -AW67)</f>
        <v>0.12419999999999999</v>
      </c>
      <c r="AX100" s="437">
        <f>SUM(AX62, -AX66)</f>
        <v>0.12559999999999999</v>
      </c>
      <c r="AY100" s="437">
        <f>SUM(AY62, -AY67)</f>
        <v>0.1031</v>
      </c>
      <c r="AZ100" s="437">
        <f>SUM(AZ62, -AZ67)</f>
        <v>9.799999999999999E-2</v>
      </c>
      <c r="BA100" s="437">
        <f>SUM(BA63, -BA67)</f>
        <v>0.10919999999999999</v>
      </c>
      <c r="BB100" s="437">
        <f>SUM(BB63, -BB67)</f>
        <v>0.11139999999999999</v>
      </c>
      <c r="BC100" s="437">
        <f>SUM(BC63, -BC67)</f>
        <v>0.11890000000000001</v>
      </c>
      <c r="BD100" s="437">
        <f>SUM(BD60, -BD61)</f>
        <v>0.11190000000000003</v>
      </c>
      <c r="BE100" s="437">
        <f>SUM(BE62, -BE67)</f>
        <v>0.12069999999999999</v>
      </c>
      <c r="BF100" s="437">
        <f>SUM(BF62, -BF67)</f>
        <v>0.13290000000000002</v>
      </c>
      <c r="BG100" s="437">
        <f>SUM(BG62, -BG67)</f>
        <v>0.13120000000000001</v>
      </c>
      <c r="BH100" s="437">
        <f>SUM(BH62, -BH66)</f>
        <v>0.13200000000000001</v>
      </c>
      <c r="BI100" s="437">
        <f>SUM(BI62, -BI66)</f>
        <v>0.1573</v>
      </c>
      <c r="BJ100" s="437">
        <f>SUM(BJ63, -BJ67)</f>
        <v>0.18190000000000001</v>
      </c>
      <c r="BK100" s="437">
        <f>SUM(BK63, -BK67)</f>
        <v>0.1477</v>
      </c>
      <c r="BL100" s="437">
        <f>SUM(BL62, -BL66)</f>
        <v>0.15439999999999998</v>
      </c>
      <c r="BM100" s="437">
        <f>SUM(BM62, -BM66)</f>
        <v>0.14829999999999999</v>
      </c>
      <c r="BN100" s="437">
        <f>SUM(BN62, -BN66)</f>
        <v>0.1444</v>
      </c>
      <c r="BO100" s="437">
        <f>SUM(BO62, -BO67)</f>
        <v>0.1278</v>
      </c>
      <c r="BQ100" s="546">
        <f>SUM(BQ63, -BQ65)</f>
        <v>3.1800000000000002E-2</v>
      </c>
      <c r="BR100" s="437">
        <f>SUM(BR61, -BR63)</f>
        <v>4.1800000000000004E-2</v>
      </c>
      <c r="BS100" s="551">
        <f>SUM(BS63, -BS66)</f>
        <v>4.36E-2</v>
      </c>
      <c r="BT100" s="557">
        <f>SUM(BT62, -BT64)</f>
        <v>4.6600000000000003E-2</v>
      </c>
      <c r="BU100" s="495">
        <f>SUM(BU61, -BU64)</f>
        <v>3.9699999999999999E-2</v>
      </c>
      <c r="BV100" s="547">
        <f>SUM(BV61, -BV63)</f>
        <v>2.63E-2</v>
      </c>
      <c r="BW100" s="546">
        <f>SUM(BW61, -BW65)</f>
        <v>3.1E-2</v>
      </c>
      <c r="BX100" s="557">
        <f>SUM(BX60, -BX63)</f>
        <v>2.8199999999999999E-2</v>
      </c>
      <c r="BY100" s="603">
        <f>SUM(BY60, -BY64)</f>
        <v>2.6199999999999998E-2</v>
      </c>
      <c r="BZ100" s="553">
        <f>SUM(BZ61, -BZ65)</f>
        <v>3.9800000000000002E-2</v>
      </c>
      <c r="CA100" s="592">
        <f>SUM(CA66, -CA67)</f>
        <v>5.389999999999999E-2</v>
      </c>
      <c r="CB100" s="624">
        <f>SUM(CB61, -CB65)</f>
        <v>5.1900000000000002E-2</v>
      </c>
      <c r="CC100" s="546">
        <f>SUM(CC60, -CC64)</f>
        <v>5.6500000000000002E-2</v>
      </c>
      <c r="CD100" s="602">
        <f>SUM(CD61, -CD65)</f>
        <v>5.3900000000000003E-2</v>
      </c>
      <c r="CE100" s="624">
        <f>SUM(CE62, -CE66)</f>
        <v>7.2099999999999997E-2</v>
      </c>
      <c r="CF100" s="775">
        <f>SUM(CF61, -CF64)</f>
        <v>7.8600000000000003E-2</v>
      </c>
      <c r="CG100" s="437">
        <f>SUM(CG61, -CG64)</f>
        <v>0.08</v>
      </c>
      <c r="CH100" s="556">
        <f>SUM(CH60, -CH64)</f>
        <v>7.85E-2</v>
      </c>
      <c r="CI100" s="557">
        <f>SUM(CI62, -CI65)</f>
        <v>8.5699999999999998E-2</v>
      </c>
      <c r="CJ100" s="437">
        <f>SUM(CJ61, -CJ63)</f>
        <v>7.8100000000000003E-2</v>
      </c>
      <c r="CK100" s="551">
        <f>SUM(CK65, -CK66)</f>
        <v>7.4300000000000005E-2</v>
      </c>
      <c r="CL100" s="546">
        <f>SUM(CL60, -CL64)</f>
        <v>7.5200000000000003E-2</v>
      </c>
      <c r="CM100" s="437">
        <f>SUM(CM60, -CM63)</f>
        <v>7.7100000000000002E-2</v>
      </c>
      <c r="CN100" s="551">
        <f>SUM(CN65, -CN67)</f>
        <v>7.51E-2</v>
      </c>
      <c r="CO100" s="546">
        <f>SUM(CO61, -CO63)</f>
        <v>6.1699999999999998E-2</v>
      </c>
      <c r="CP100" s="437">
        <f>SUM(CP61, -CP63)</f>
        <v>6.9699999999999998E-2</v>
      </c>
      <c r="CQ100" s="551">
        <f>SUM(CQ65, -CQ67)</f>
        <v>7.2099999999999997E-2</v>
      </c>
      <c r="CR100" s="546">
        <f>SUM(CR61, -CR64)</f>
        <v>9.9099999999999994E-2</v>
      </c>
      <c r="CS100" s="597">
        <f>SUM(CS63, -CS66)</f>
        <v>7.9899999999999999E-2</v>
      </c>
      <c r="CT100" s="619">
        <f>SUM(CT65, -CT67)</f>
        <v>8.5199999999999998E-2</v>
      </c>
      <c r="CU100" s="546">
        <f>SUM(CU66, -CU67)</f>
        <v>7.6899999999999996E-2</v>
      </c>
      <c r="CV100" s="597">
        <f>SUM(CV63, -CV66)</f>
        <v>8.3199999999999996E-2</v>
      </c>
      <c r="CW100" s="624">
        <f>SUM(CW62, -CW64)</f>
        <v>9.1999999999999998E-2</v>
      </c>
      <c r="CX100" s="546">
        <f>SUM(CX63, -CX66)</f>
        <v>8.2299999999999998E-2</v>
      </c>
      <c r="CY100" s="592">
        <f>SUM(CY63, -CY66)</f>
        <v>7.7799999999999994E-2</v>
      </c>
      <c r="CZ100" s="619">
        <f>SUM(CZ62, -CZ65)</f>
        <v>8.8599999999999998E-2</v>
      </c>
      <c r="DA100" s="553">
        <f>SUM(DA64, -DA66)</f>
        <v>0.1056</v>
      </c>
      <c r="DB100" s="592">
        <f>SUM(DB65, -DB67)</f>
        <v>0.1053</v>
      </c>
      <c r="DC100" s="624">
        <f>SUM(DC61, -DC64)</f>
        <v>0.114</v>
      </c>
      <c r="DD100" s="557">
        <f>SUM(DD63, -DD66)</f>
        <v>0.14199999999999999</v>
      </c>
      <c r="DE100" s="597">
        <f>SUM(DE61, -DE64)</f>
        <v>0.11940000000000001</v>
      </c>
      <c r="DF100" s="630">
        <f>SUM(DF60, -DF63)</f>
        <v>0.16489999999999999</v>
      </c>
      <c r="DG100" s="784">
        <f>SUM(DG61, -DG64)</f>
        <v>0.1515</v>
      </c>
      <c r="DH100" s="437">
        <f>SUM(DH60, -DH63)</f>
        <v>0.14979999999999999</v>
      </c>
      <c r="DI100" s="630">
        <f>SUM(DI63, -DI65)</f>
        <v>0.18129999999999999</v>
      </c>
      <c r="DJ100" s="642">
        <f>SUM(DJ64, -DJ66)</f>
        <v>0.16700000000000001</v>
      </c>
      <c r="DK100" s="437">
        <f>SUM(DK60, -DK63)</f>
        <v>0.16539999999999999</v>
      </c>
      <c r="DL100" s="493">
        <f>SUM(DL63, -DL66)</f>
        <v>0.187</v>
      </c>
      <c r="DM100" s="417">
        <f>SUM(DM87, -DM93)</f>
        <v>0</v>
      </c>
      <c r="DN100" s="417">
        <f>SUM(DN87, -DN93)</f>
        <v>0</v>
      </c>
      <c r="DO100" s="417">
        <f>SUM(DO87, -DO93)</f>
        <v>0</v>
      </c>
      <c r="DP100" s="417">
        <f>SUM(DP87, -DP93,)</f>
        <v>0</v>
      </c>
      <c r="DQ100" s="417">
        <f>SUM(DQ88, -DQ94)</f>
        <v>0</v>
      </c>
      <c r="DR100" s="830">
        <f>SUM(DR63, -DR65)</f>
        <v>0.16320000000000001</v>
      </c>
      <c r="DS100" s="838">
        <f>SUM(DS87, -DS93)</f>
        <v>0</v>
      </c>
      <c r="DT100" s="417">
        <f>SUM(DT87, -DT93)</f>
        <v>0</v>
      </c>
      <c r="DU100" s="556">
        <f>SUM(DU63, -DU65)</f>
        <v>0.17859999999999998</v>
      </c>
      <c r="DV100" s="592">
        <f>SUM(DV61, -DV64)</f>
        <v>0.1767</v>
      </c>
      <c r="DW100" s="437">
        <f>SUM(DW63, -DW66)</f>
        <v>0.17500000000000002</v>
      </c>
      <c r="DX100" s="437">
        <f>SUM(DX63, -DX66)</f>
        <v>0.1961</v>
      </c>
      <c r="DY100" s="417">
        <f>SUM(DY87, -DY93)</f>
        <v>0</v>
      </c>
      <c r="DZ100" s="417">
        <f>SUM(DZ87, -DZ93)</f>
        <v>0</v>
      </c>
      <c r="EA100" s="417">
        <f>SUM(EA87, -EA93)</f>
        <v>0</v>
      </c>
      <c r="EB100" s="417">
        <f>SUM(EB87, -EB93,)</f>
        <v>0</v>
      </c>
      <c r="EC100" s="417">
        <f>SUM(EC88, -EC94)</f>
        <v>0</v>
      </c>
      <c r="ED100" s="417">
        <f>SUM(ED87, -ED93)</f>
        <v>0</v>
      </c>
      <c r="EG100" s="417">
        <f>SUM(EG87, -EG93)</f>
        <v>0</v>
      </c>
      <c r="EH100" s="417">
        <f>SUM(EH87, -EH93)</f>
        <v>0</v>
      </c>
      <c r="EI100" s="417">
        <f>SUM(EI87, -EI93)</f>
        <v>0</v>
      </c>
      <c r="EJ100" s="417">
        <f>SUM(EJ87, -EJ93,)</f>
        <v>0</v>
      </c>
      <c r="EK100" s="417">
        <f>SUM(EK88, -EK94)</f>
        <v>0</v>
      </c>
      <c r="EL100" s="417">
        <f>SUM(EL87, -EL93)</f>
        <v>0</v>
      </c>
      <c r="EM100" s="417">
        <f>SUM(EM87, -EM93)</f>
        <v>0</v>
      </c>
      <c r="EN100" s="417">
        <f>SUM(EN87, -EN93)</f>
        <v>0</v>
      </c>
      <c r="EO100" s="417">
        <f>SUM(EO87, -EO93)</f>
        <v>0</v>
      </c>
      <c r="EP100" s="417">
        <f>SUM(EP87, -EP93,)</f>
        <v>0</v>
      </c>
      <c r="EQ100" s="417">
        <f>SUM(EQ88, -EQ94)</f>
        <v>0</v>
      </c>
      <c r="ER100" s="417">
        <f>SUM(ER87, -ER93)</f>
        <v>0</v>
      </c>
      <c r="ES100" s="417">
        <f>SUM(ES87, -ES93)</f>
        <v>0</v>
      </c>
      <c r="ET100" s="417">
        <f>SUM(ET87, -ET93)</f>
        <v>0</v>
      </c>
      <c r="EU100" s="417">
        <f>SUM(EU87, -EU93)</f>
        <v>0</v>
      </c>
      <c r="EV100" s="417">
        <f>SUM(EV87, -EV93,)</f>
        <v>0</v>
      </c>
      <c r="EW100" s="417">
        <f>SUM(EW88, -EW94)</f>
        <v>0</v>
      </c>
      <c r="EX100" s="417">
        <f>SUM(EX87, -EX93)</f>
        <v>0</v>
      </c>
      <c r="EY100" s="417">
        <f>SUM(EY87, -EY93)</f>
        <v>0</v>
      </c>
      <c r="EZ100" s="417">
        <f>SUM(EZ87, -EZ93)</f>
        <v>0</v>
      </c>
      <c r="FA100" s="417">
        <f>SUM(FA87, -FA93)</f>
        <v>0</v>
      </c>
      <c r="FB100" s="417">
        <f>SUM(FB87, -FB93,)</f>
        <v>0</v>
      </c>
      <c r="FC100" s="417">
        <f>SUM(FC88, -FC94)</f>
        <v>0</v>
      </c>
      <c r="FD100" s="417">
        <f>SUM(FD87, -FD93)</f>
        <v>0</v>
      </c>
      <c r="FE100" s="417">
        <f>SUM(FE87, -FE93)</f>
        <v>0</v>
      </c>
      <c r="FF100" s="417">
        <f>SUM(FF87, -FF93)</f>
        <v>0</v>
      </c>
      <c r="FG100" s="417">
        <f>SUM(FG87, -FG93)</f>
        <v>0</v>
      </c>
      <c r="FH100" s="417">
        <f>SUM(FH87, -FH93,)</f>
        <v>0</v>
      </c>
      <c r="FI100" s="417">
        <f>SUM(FI88, -FI94)</f>
        <v>0</v>
      </c>
      <c r="FJ100" s="417">
        <f>SUM(FJ87, -FJ93)</f>
        <v>0</v>
      </c>
      <c r="FK100" s="417">
        <f>SUM(FK87, -FK93)</f>
        <v>0</v>
      </c>
      <c r="FL100" s="417">
        <f>SUM(FL87, -FL93)</f>
        <v>0</v>
      </c>
      <c r="FM100" s="417">
        <f>SUM(FM87, -FM93)</f>
        <v>0</v>
      </c>
      <c r="FN100" s="417">
        <f>SUM(FN87, -FN93,)</f>
        <v>0</v>
      </c>
      <c r="FO100" s="417">
        <f>SUM(FO88, -FO94)</f>
        <v>0</v>
      </c>
      <c r="FP100" s="417">
        <f>SUM(FP87, -FP93)</f>
        <v>0</v>
      </c>
      <c r="FQ100" s="417">
        <f>SUM(FQ87, -FQ93)</f>
        <v>0</v>
      </c>
      <c r="FR100" s="417">
        <f>SUM(FR87, -FR93)</f>
        <v>0</v>
      </c>
      <c r="FS100" s="417">
        <f>SUM(FS87, -FS93)</f>
        <v>0</v>
      </c>
      <c r="FT100" s="417">
        <f>SUM(FT87, -FT93,)</f>
        <v>0</v>
      </c>
      <c r="FU100" s="417">
        <f>SUM(FU88, -FU94)</f>
        <v>0</v>
      </c>
      <c r="FV100" s="417">
        <f>SUM(FV87, -FV93)</f>
        <v>0</v>
      </c>
      <c r="FW100" s="417">
        <f>SUM(FW87, -FW93)</f>
        <v>0</v>
      </c>
      <c r="FX100" s="417">
        <f>SUM(FX87, -FX93)</f>
        <v>0</v>
      </c>
      <c r="FY100" s="417">
        <f>SUM(FY87, -FY93)</f>
        <v>0</v>
      </c>
      <c r="FZ100" s="417">
        <f>SUM(FZ87, -FZ93,)</f>
        <v>0</v>
      </c>
      <c r="GA100" s="417">
        <f>SUM(GA88, -GA94)</f>
        <v>0</v>
      </c>
      <c r="GB100" s="417">
        <f>SUM(GB87, -GB93)</f>
        <v>0</v>
      </c>
      <c r="GC100" s="417">
        <f>SUM(GC87, -GC93)</f>
        <v>0</v>
      </c>
      <c r="GD100" s="417">
        <f>SUM(GD87, -GD93)</f>
        <v>0</v>
      </c>
      <c r="GE100" s="417">
        <f>SUM(GE87, -GE93)</f>
        <v>0</v>
      </c>
      <c r="GF100" s="417">
        <f>SUM(GF87, -GF93,)</f>
        <v>0</v>
      </c>
      <c r="GG100" s="417">
        <f>SUM(GG88, -GG94)</f>
        <v>0</v>
      </c>
      <c r="GH100" s="417">
        <f>SUM(GH87, -GH93)</f>
        <v>0</v>
      </c>
      <c r="GI100" s="417">
        <f>SUM(GI87, -GI93)</f>
        <v>0</v>
      </c>
      <c r="GJ100" s="417">
        <f>SUM(GJ87, -GJ93)</f>
        <v>0</v>
      </c>
      <c r="GK100" s="417">
        <f>SUM(GK87, -GK93)</f>
        <v>0</v>
      </c>
      <c r="GL100" s="417">
        <f>SUM(GL87, -GL93,)</f>
        <v>0</v>
      </c>
      <c r="GM100" s="417">
        <f>SUM(GM88, -GM94)</f>
        <v>0</v>
      </c>
      <c r="GN100" s="417">
        <f>SUM(GN87, -GN93)</f>
        <v>0</v>
      </c>
      <c r="GO100" s="417">
        <f>SUM(GO87, -GO93)</f>
        <v>0</v>
      </c>
      <c r="GP100" s="417">
        <f>SUM(GP87, -GP93)</f>
        <v>0</v>
      </c>
      <c r="GQ100" s="417">
        <f>SUM(GQ87, -GQ93)</f>
        <v>0</v>
      </c>
      <c r="GR100" s="417">
        <f>SUM(GR87, -GR93,)</f>
        <v>0</v>
      </c>
      <c r="GS100" s="417">
        <f>SUM(GS88, -GS94)</f>
        <v>0</v>
      </c>
      <c r="GT100" s="417">
        <f>SUM(GT87, -GT93)</f>
        <v>0</v>
      </c>
      <c r="GU100" s="417">
        <f>SUM(GU87, -GU93,)</f>
        <v>0</v>
      </c>
      <c r="GV100" s="417">
        <f>SUM(GV88, -GV94)</f>
        <v>0</v>
      </c>
      <c r="GW100" s="417">
        <f>SUM(GW87, -GW93)</f>
        <v>0</v>
      </c>
      <c r="GY100" s="417">
        <f>SUM(GY87, -GY93)</f>
        <v>0</v>
      </c>
      <c r="GZ100" s="417">
        <f>SUM(GZ87, -GZ93)</f>
        <v>0</v>
      </c>
      <c r="HA100" s="417">
        <f>SUM(HA87, -HA93)</f>
        <v>0</v>
      </c>
      <c r="HB100" s="417">
        <f>SUM(HB87, -HB93,)</f>
        <v>0</v>
      </c>
      <c r="HC100" s="417">
        <f>SUM(HC88, -HC94)</f>
        <v>0</v>
      </c>
      <c r="HD100" s="417">
        <f>SUM(HD87, -HD93)</f>
        <v>0</v>
      </c>
      <c r="HE100" s="417">
        <f>SUM(HE87, -HE93)</f>
        <v>0</v>
      </c>
      <c r="HF100" s="417">
        <f>SUM(HF87, -HF93)</f>
        <v>0</v>
      </c>
      <c r="HG100" s="417">
        <f>SUM(HG87, -HG93)</f>
        <v>0</v>
      </c>
      <c r="HH100" s="417">
        <f>SUM(HH87, -HH93,)</f>
        <v>0</v>
      </c>
      <c r="HI100" s="417">
        <f>SUM(HI88, -HI94)</f>
        <v>0</v>
      </c>
      <c r="HJ100" s="417">
        <f>SUM(HJ87, -HJ93)</f>
        <v>0</v>
      </c>
      <c r="HK100" s="417">
        <f>SUM(HK87, -HK93)</f>
        <v>0</v>
      </c>
      <c r="HL100" s="417">
        <f>SUM(HL87, -HL93)</f>
        <v>0</v>
      </c>
      <c r="HM100" s="417">
        <f>SUM(HM87, -HM93)</f>
        <v>0</v>
      </c>
      <c r="HN100" s="417">
        <f>SUM(HN87, -HN93,)</f>
        <v>0</v>
      </c>
      <c r="HO100" s="417">
        <f>SUM(HO88, -HO94)</f>
        <v>0</v>
      </c>
      <c r="HP100" s="417">
        <f>SUM(HP87, -HP93)</f>
        <v>0</v>
      </c>
      <c r="HQ100" s="417">
        <f>SUM(HQ87, -HQ93)</f>
        <v>0</v>
      </c>
      <c r="HR100" s="417">
        <f>SUM(HR87, -HR93)</f>
        <v>0</v>
      </c>
      <c r="HS100" s="417">
        <f>SUM(HS87, -HS93)</f>
        <v>0</v>
      </c>
      <c r="HT100" s="417">
        <f>SUM(HT87, -HT93,)</f>
        <v>0</v>
      </c>
      <c r="HU100" s="417">
        <f>SUM(HU88, -HU94)</f>
        <v>0</v>
      </c>
      <c r="HV100" s="417">
        <f>SUM(HV87, -HV93)</f>
        <v>0</v>
      </c>
      <c r="HW100" s="417">
        <f>SUM(HW87, -HW93)</f>
        <v>0</v>
      </c>
      <c r="HX100" s="417">
        <f>SUM(HX87, -HX93)</f>
        <v>0</v>
      </c>
      <c r="HY100" s="417">
        <f>SUM(HY87, -HY93)</f>
        <v>0</v>
      </c>
      <c r="HZ100" s="417">
        <f>SUM(HZ87, -HZ93,)</f>
        <v>0</v>
      </c>
      <c r="IA100" s="417">
        <f>SUM(IA88, -IA94)</f>
        <v>0</v>
      </c>
      <c r="IB100" s="417">
        <f>SUM(IB87, -IB93)</f>
        <v>0</v>
      </c>
      <c r="IC100" s="417">
        <f>SUM(IC87, -IC93)</f>
        <v>0</v>
      </c>
      <c r="ID100" s="417">
        <f>SUM(ID87, -ID93)</f>
        <v>0</v>
      </c>
      <c r="IE100" s="417">
        <f>SUM(IE87, -IE93)</f>
        <v>0</v>
      </c>
      <c r="IF100" s="417">
        <f>SUM(IF87, -IF93,)</f>
        <v>0</v>
      </c>
      <c r="IG100" s="417">
        <f>SUM(IG88, -IG94)</f>
        <v>0</v>
      </c>
      <c r="IH100" s="417">
        <f>SUM(IH87, -IH93)</f>
        <v>0</v>
      </c>
      <c r="II100" s="417">
        <f>SUM(II87, -II93)</f>
        <v>0</v>
      </c>
      <c r="IJ100" s="417">
        <f>SUM(IJ87, -IJ93)</f>
        <v>0</v>
      </c>
      <c r="IK100" s="417">
        <f>SUM(IK87, -IK93)</f>
        <v>0</v>
      </c>
      <c r="IL100" s="417">
        <f>SUM(IL87, -IL93,)</f>
        <v>0</v>
      </c>
      <c r="IM100" s="417">
        <f>SUM(IM88, -IM94)</f>
        <v>0</v>
      </c>
      <c r="IN100" s="417">
        <f>SUM(IN87, -IN93)</f>
        <v>0</v>
      </c>
      <c r="IO100" s="417">
        <f>SUM(IO87, -IO93)</f>
        <v>0</v>
      </c>
      <c r="IP100" s="417">
        <f>SUM(IP87, -IP93)</f>
        <v>0</v>
      </c>
      <c r="IQ100" s="417">
        <f>SUM(IQ87, -IQ93)</f>
        <v>0</v>
      </c>
      <c r="IR100" s="417">
        <f>SUM(IR87, -IR93,)</f>
        <v>0</v>
      </c>
      <c r="IS100" s="417">
        <f>SUM(IS88, -IS94)</f>
        <v>0</v>
      </c>
      <c r="IT100" s="417">
        <f>SUM(IT87, -IT93)</f>
        <v>0</v>
      </c>
      <c r="IU100" s="417">
        <f>SUM(IU87, -IU93)</f>
        <v>0</v>
      </c>
      <c r="IV100" s="417">
        <f>SUM(IV87, -IV93)</f>
        <v>0</v>
      </c>
      <c r="IW100" s="417">
        <f>SUM(IW87, -IW93)</f>
        <v>0</v>
      </c>
      <c r="IX100" s="417">
        <f>SUM(IX87, -IX93,)</f>
        <v>0</v>
      </c>
      <c r="IY100" s="417">
        <f>SUM(IY88, -IY94)</f>
        <v>0</v>
      </c>
      <c r="IZ100" s="417">
        <f>SUM(IZ87, -IZ93)</f>
        <v>0</v>
      </c>
      <c r="JA100" s="417">
        <f>SUM(JA87, -JA93)</f>
        <v>0</v>
      </c>
      <c r="JB100" s="417">
        <f>SUM(JB87, -JB93)</f>
        <v>0</v>
      </c>
      <c r="JC100" s="417">
        <f>SUM(JC87, -JC93)</f>
        <v>0</v>
      </c>
      <c r="JD100" s="417">
        <f>SUM(JD87, -JD93,)</f>
        <v>0</v>
      </c>
      <c r="JE100" s="417">
        <f>SUM(JE88, -JE94)</f>
        <v>0</v>
      </c>
      <c r="JF100" s="417">
        <f>SUM(JF87, -JF93)</f>
        <v>0</v>
      </c>
      <c r="JG100" s="417">
        <f>SUM(JG87, -JG93)</f>
        <v>0</v>
      </c>
      <c r="JH100" s="417">
        <f>SUM(JH87, -JH93)</f>
        <v>0</v>
      </c>
      <c r="JI100" s="417">
        <f>SUM(JI87, -JI93)</f>
        <v>0</v>
      </c>
      <c r="JJ100" s="417">
        <f>SUM(JJ87, -JJ93,)</f>
        <v>0</v>
      </c>
      <c r="JK100" s="417">
        <f>SUM(JK88, -JK94)</f>
        <v>0</v>
      </c>
      <c r="JL100" s="417">
        <f>SUM(JL87, -JL93)</f>
        <v>0</v>
      </c>
      <c r="JM100" s="417">
        <f>SUM(JM87, -JM93,)</f>
        <v>0</v>
      </c>
      <c r="JN100" s="417">
        <f>SUM(JN88, -JN94)</f>
        <v>0</v>
      </c>
      <c r="JO100" s="417">
        <f>SUM(JO87, -JO93)</f>
        <v>0</v>
      </c>
    </row>
    <row r="101" spans="1:275" ht="15.75" thickBot="1" x14ac:dyDescent="0.3">
      <c r="A101" t="s">
        <v>0</v>
      </c>
      <c r="B101" s="445" t="s">
        <v>143</v>
      </c>
      <c r="C101" s="489" t="s">
        <v>139</v>
      </c>
      <c r="D101" s="445" t="s">
        <v>143</v>
      </c>
      <c r="E101" s="445" t="s">
        <v>151</v>
      </c>
      <c r="F101" s="489" t="s">
        <v>43</v>
      </c>
      <c r="G101" s="441" t="s">
        <v>41</v>
      </c>
      <c r="H101" s="451" t="s">
        <v>145</v>
      </c>
      <c r="I101" s="451" t="s">
        <v>145</v>
      </c>
      <c r="J101" s="441" t="s">
        <v>41</v>
      </c>
      <c r="K101" s="453" t="s">
        <v>146</v>
      </c>
      <c r="L101" s="451" t="s">
        <v>145</v>
      </c>
      <c r="M101" s="445" t="s">
        <v>143</v>
      </c>
      <c r="N101" s="441" t="s">
        <v>41</v>
      </c>
      <c r="O101" s="441" t="s">
        <v>137</v>
      </c>
      <c r="P101" s="445" t="s">
        <v>143</v>
      </c>
      <c r="Q101" s="441" t="s">
        <v>41</v>
      </c>
      <c r="R101" s="451" t="s">
        <v>145</v>
      </c>
      <c r="S101" s="451" t="s">
        <v>145</v>
      </c>
      <c r="T101" s="451" t="s">
        <v>145</v>
      </c>
      <c r="U101" s="451" t="s">
        <v>145</v>
      </c>
      <c r="V101" s="445" t="s">
        <v>148</v>
      </c>
      <c r="W101" s="445" t="s">
        <v>148</v>
      </c>
      <c r="X101" s="445" t="s">
        <v>151</v>
      </c>
      <c r="Y101" s="445" t="s">
        <v>151</v>
      </c>
      <c r="Z101" s="438" t="s">
        <v>137</v>
      </c>
      <c r="AA101" s="445" t="s">
        <v>143</v>
      </c>
      <c r="AB101" s="445" t="s">
        <v>148</v>
      </c>
      <c r="AC101" s="445" t="s">
        <v>138</v>
      </c>
      <c r="AD101" s="453" t="s">
        <v>155</v>
      </c>
      <c r="AE101" s="445" t="s">
        <v>148</v>
      </c>
      <c r="AF101" s="445" t="s">
        <v>148</v>
      </c>
      <c r="AG101" s="445" t="s">
        <v>151</v>
      </c>
      <c r="AH101" s="445" t="s">
        <v>42</v>
      </c>
      <c r="AI101" s="445" t="s">
        <v>42</v>
      </c>
      <c r="AJ101" s="441" t="s">
        <v>41</v>
      </c>
      <c r="AK101" s="441" t="s">
        <v>137</v>
      </c>
      <c r="AL101" s="441" t="s">
        <v>137</v>
      </c>
      <c r="AM101" s="441" t="s">
        <v>137</v>
      </c>
      <c r="AN101" s="453" t="s">
        <v>155</v>
      </c>
      <c r="AO101" s="441" t="s">
        <v>41</v>
      </c>
      <c r="AP101" s="441" t="s">
        <v>147</v>
      </c>
      <c r="AQ101" s="451" t="s">
        <v>145</v>
      </c>
      <c r="AR101" s="451" t="s">
        <v>166</v>
      </c>
      <c r="AS101" s="451" t="s">
        <v>145</v>
      </c>
      <c r="AT101" s="489" t="s">
        <v>43</v>
      </c>
      <c r="AU101" s="451" t="s">
        <v>166</v>
      </c>
      <c r="AV101" s="453" t="s">
        <v>155</v>
      </c>
      <c r="AW101" s="441" t="s">
        <v>41</v>
      </c>
      <c r="AX101" s="489" t="s">
        <v>43</v>
      </c>
      <c r="AY101" s="441" t="s">
        <v>147</v>
      </c>
      <c r="AZ101" s="445" t="s">
        <v>151</v>
      </c>
      <c r="BA101" s="445" t="s">
        <v>42</v>
      </c>
      <c r="BB101" s="489" t="s">
        <v>43</v>
      </c>
      <c r="BC101" s="453" t="s">
        <v>155</v>
      </c>
      <c r="BD101" s="441" t="s">
        <v>41</v>
      </c>
      <c r="BE101" s="441" t="s">
        <v>41</v>
      </c>
      <c r="BF101" s="489" t="s">
        <v>154</v>
      </c>
      <c r="BG101" s="489" t="s">
        <v>154</v>
      </c>
      <c r="BH101" s="453" t="s">
        <v>155</v>
      </c>
      <c r="BI101" s="441" t="s">
        <v>41</v>
      </c>
      <c r="BJ101" s="445" t="s">
        <v>151</v>
      </c>
      <c r="BK101" s="441" t="s">
        <v>41</v>
      </c>
      <c r="BL101" s="489" t="s">
        <v>154</v>
      </c>
      <c r="BM101" s="489" t="s">
        <v>154</v>
      </c>
      <c r="BN101" s="489" t="s">
        <v>154</v>
      </c>
      <c r="BO101" s="441" t="s">
        <v>147</v>
      </c>
      <c r="BQ101" s="555" t="s">
        <v>144</v>
      </c>
      <c r="BR101" s="441" t="s">
        <v>143</v>
      </c>
      <c r="BS101" s="558" t="s">
        <v>137</v>
      </c>
      <c r="BT101" s="552" t="s">
        <v>146</v>
      </c>
      <c r="BU101" s="456" t="s">
        <v>151</v>
      </c>
      <c r="BV101" s="563" t="s">
        <v>148</v>
      </c>
      <c r="BW101" s="552" t="s">
        <v>146</v>
      </c>
      <c r="BX101" s="571" t="s">
        <v>40</v>
      </c>
      <c r="BY101" s="609" t="s">
        <v>150</v>
      </c>
      <c r="BZ101" s="548" t="s">
        <v>156</v>
      </c>
      <c r="CA101" s="591" t="s">
        <v>146</v>
      </c>
      <c r="CB101" s="623" t="s">
        <v>137</v>
      </c>
      <c r="CC101" s="548" t="s">
        <v>156</v>
      </c>
      <c r="CD101" s="593" t="s">
        <v>45</v>
      </c>
      <c r="CE101" s="621" t="s">
        <v>148</v>
      </c>
      <c r="CF101" s="774" t="s">
        <v>153</v>
      </c>
      <c r="CG101" s="445" t="s">
        <v>149</v>
      </c>
      <c r="CH101" s="558" t="s">
        <v>146</v>
      </c>
      <c r="CI101" s="552" t="s">
        <v>150</v>
      </c>
      <c r="CJ101" s="453" t="s">
        <v>150</v>
      </c>
      <c r="CK101" s="561" t="s">
        <v>142</v>
      </c>
      <c r="CL101" s="548" t="s">
        <v>156</v>
      </c>
      <c r="CM101" s="456" t="s">
        <v>156</v>
      </c>
      <c r="CN101" s="570" t="s">
        <v>42</v>
      </c>
      <c r="CO101" s="559" t="s">
        <v>139</v>
      </c>
      <c r="CP101" s="445" t="s">
        <v>149</v>
      </c>
      <c r="CQ101" s="550" t="s">
        <v>156</v>
      </c>
      <c r="CR101" s="571" t="s">
        <v>45</v>
      </c>
      <c r="CS101" s="596" t="s">
        <v>155</v>
      </c>
      <c r="CT101" s="620" t="s">
        <v>42</v>
      </c>
      <c r="CU101" s="559" t="s">
        <v>154</v>
      </c>
      <c r="CV101" s="596" t="s">
        <v>155</v>
      </c>
      <c r="CW101" s="625" t="s">
        <v>141</v>
      </c>
      <c r="CX101" s="555" t="s">
        <v>137</v>
      </c>
      <c r="CY101" s="594" t="s">
        <v>148</v>
      </c>
      <c r="CZ101" s="623" t="s">
        <v>137</v>
      </c>
      <c r="DA101" s="554" t="s">
        <v>151</v>
      </c>
      <c r="DB101" s="591" t="s">
        <v>144</v>
      </c>
      <c r="DC101" s="625" t="s">
        <v>141</v>
      </c>
      <c r="DD101" s="571" t="s">
        <v>42</v>
      </c>
      <c r="DE101" s="593" t="s">
        <v>40</v>
      </c>
      <c r="DF101" s="620" t="s">
        <v>40</v>
      </c>
      <c r="DG101" s="776" t="s">
        <v>40</v>
      </c>
      <c r="DH101" s="438" t="s">
        <v>141</v>
      </c>
      <c r="DI101" s="620" t="s">
        <v>40</v>
      </c>
      <c r="DJ101" s="632" t="s">
        <v>40</v>
      </c>
      <c r="DK101" s="438" t="s">
        <v>141</v>
      </c>
      <c r="DL101" s="438" t="s">
        <v>142</v>
      </c>
      <c r="DM101" s="224"/>
      <c r="DN101" s="224"/>
      <c r="DO101" s="224"/>
      <c r="DP101" s="224"/>
      <c r="DQ101" s="224"/>
      <c r="DR101" s="656" t="s">
        <v>40</v>
      </c>
      <c r="DS101" s="837"/>
      <c r="DT101" s="224"/>
      <c r="DU101" s="558" t="s">
        <v>143</v>
      </c>
      <c r="DV101" s="595" t="s">
        <v>142</v>
      </c>
      <c r="DW101" s="445" t="s">
        <v>151</v>
      </c>
      <c r="DX101" s="445" t="s">
        <v>151</v>
      </c>
      <c r="DY101" s="224"/>
      <c r="DZ101" s="224"/>
      <c r="EA101" s="224"/>
      <c r="EB101" s="224"/>
      <c r="EC101" s="224"/>
      <c r="ED101" s="224"/>
      <c r="EG101" s="224"/>
      <c r="EH101" s="224"/>
      <c r="EI101" s="224"/>
      <c r="EJ101" s="224"/>
      <c r="EK101" s="224"/>
      <c r="EL101" s="224"/>
      <c r="EM101" s="224"/>
      <c r="EN101" s="224"/>
      <c r="EO101" s="224"/>
      <c r="EP101" s="224"/>
      <c r="EQ101" s="224"/>
      <c r="ER101" s="224"/>
      <c r="ES101" s="224"/>
      <c r="ET101" s="224"/>
      <c r="EU101" s="224"/>
      <c r="EV101" s="224"/>
      <c r="EW101" s="224"/>
      <c r="EX101" s="224"/>
      <c r="EY101" s="224"/>
      <c r="EZ101" s="224"/>
      <c r="FA101" s="224"/>
      <c r="FB101" s="224"/>
      <c r="FC101" s="224"/>
      <c r="FD101" s="224"/>
      <c r="FE101" s="224"/>
      <c r="FF101" s="224"/>
      <c r="FG101" s="224"/>
      <c r="FH101" s="224"/>
      <c r="FI101" s="224"/>
      <c r="FJ101" s="224"/>
      <c r="FK101" s="224"/>
      <c r="FL101" s="224"/>
      <c r="FM101" s="224"/>
      <c r="FN101" s="224"/>
      <c r="FO101" s="224"/>
      <c r="FP101" s="224"/>
      <c r="FQ101" s="224"/>
      <c r="FR101" s="224"/>
      <c r="FS101" s="224"/>
      <c r="FT101" s="224"/>
      <c r="FU101" s="224"/>
      <c r="FV101" s="224"/>
      <c r="FW101" s="224"/>
      <c r="FX101" s="224"/>
      <c r="FY101" s="224"/>
      <c r="FZ101" s="224"/>
      <c r="GA101" s="224"/>
      <c r="GB101" s="224"/>
      <c r="GC101" s="224"/>
      <c r="GD101" s="224"/>
      <c r="GE101" s="224"/>
      <c r="GF101" s="224"/>
      <c r="GG101" s="224"/>
      <c r="GH101" s="224"/>
      <c r="GI101" s="224"/>
      <c r="GJ101" s="224"/>
      <c r="GK101" s="224"/>
      <c r="GL101" s="224"/>
      <c r="GM101" s="224"/>
      <c r="GN101" s="224"/>
      <c r="GO101" s="224"/>
      <c r="GP101" s="224"/>
      <c r="GQ101" s="224"/>
      <c r="GR101" s="224"/>
      <c r="GS101" s="224"/>
      <c r="GT101" s="224"/>
      <c r="GU101" s="224"/>
      <c r="GV101" s="224"/>
      <c r="GW101" s="224"/>
      <c r="GY101" s="224"/>
      <c r="GZ101" s="224"/>
      <c r="HA101" s="224"/>
      <c r="HB101" s="224"/>
      <c r="HC101" s="224"/>
      <c r="HD101" s="224"/>
      <c r="HE101" s="224"/>
      <c r="HF101" s="224"/>
      <c r="HG101" s="224"/>
      <c r="HH101" s="224"/>
      <c r="HI101" s="224"/>
      <c r="HJ101" s="224"/>
      <c r="HK101" s="224"/>
      <c r="HL101" s="224"/>
      <c r="HM101" s="224"/>
      <c r="HN101" s="224"/>
      <c r="HO101" s="224"/>
      <c r="HP101" s="224"/>
      <c r="HQ101" s="224"/>
      <c r="HR101" s="224"/>
      <c r="HS101" s="224"/>
      <c r="HT101" s="224"/>
      <c r="HU101" s="224"/>
      <c r="HV101" s="224"/>
      <c r="HW101" s="224"/>
      <c r="HX101" s="224"/>
      <c r="HY101" s="224"/>
      <c r="HZ101" s="224"/>
      <c r="IA101" s="224"/>
      <c r="IB101" s="224"/>
      <c r="IC101" s="224"/>
      <c r="ID101" s="224"/>
      <c r="IE101" s="224"/>
      <c r="IF101" s="224"/>
      <c r="IG101" s="224"/>
      <c r="IH101" s="224"/>
      <c r="II101" s="224"/>
      <c r="IJ101" s="224"/>
      <c r="IK101" s="224"/>
      <c r="IL101" s="224"/>
      <c r="IM101" s="224"/>
      <c r="IN101" s="224"/>
      <c r="IO101" s="224"/>
      <c r="IP101" s="224"/>
      <c r="IQ101" s="224"/>
      <c r="IR101" s="224"/>
      <c r="IS101" s="224"/>
      <c r="IT101" s="224"/>
      <c r="IU101" s="224"/>
      <c r="IV101" s="224"/>
      <c r="IW101" s="224"/>
      <c r="IX101" s="224"/>
      <c r="IY101" s="224"/>
      <c r="IZ101" s="224"/>
      <c r="JA101" s="224"/>
      <c r="JB101" s="224"/>
      <c r="JC101" s="224"/>
      <c r="JD101" s="224"/>
      <c r="JE101" s="224"/>
      <c r="JF101" s="224"/>
      <c r="JG101" s="224"/>
      <c r="JH101" s="224"/>
      <c r="JI101" s="224"/>
      <c r="JJ101" s="224"/>
      <c r="JK101" s="224"/>
      <c r="JL101" s="224"/>
      <c r="JM101" s="224"/>
      <c r="JN101" s="224"/>
      <c r="JO101" s="224"/>
    </row>
    <row r="102" spans="1:275" ht="15.75" thickBot="1" x14ac:dyDescent="0.3">
      <c r="B102" s="417">
        <f>SUM(B62, -B63)</f>
        <v>3.5299999999999998E-2</v>
      </c>
      <c r="C102" s="417">
        <f>SUM(C64, -C67)</f>
        <v>4.48E-2</v>
      </c>
      <c r="D102" s="417">
        <f>SUM(D62, -D63)</f>
        <v>7.6499999999999999E-2</v>
      </c>
      <c r="E102" s="437">
        <f>SUM(E62, -E64)</f>
        <v>8.5300000000000001E-2</v>
      </c>
      <c r="F102" s="437">
        <f>SUM(F64, -F67)</f>
        <v>0.1096</v>
      </c>
      <c r="G102" s="437">
        <f>SUM(G63, -G67)</f>
        <v>7.3499999999999996E-2</v>
      </c>
      <c r="H102" s="417">
        <f>SUM(H62, -H63)</f>
        <v>8.7900000000000006E-2</v>
      </c>
      <c r="I102" s="417">
        <f>SUM(I62, -I63)</f>
        <v>9.4700000000000006E-2</v>
      </c>
      <c r="J102" s="437">
        <f>SUM(J63, -J67)</f>
        <v>9.2600000000000002E-2</v>
      </c>
      <c r="K102" s="417">
        <f>SUM(K61, -K63,)</f>
        <v>0.10790000000000001</v>
      </c>
      <c r="L102" s="417">
        <f>SUM(L62, -L63)</f>
        <v>0.1123</v>
      </c>
      <c r="M102" s="417">
        <f>SUM(M61, -M63)</f>
        <v>0.13109999999999999</v>
      </c>
      <c r="N102" s="437">
        <v>0.123</v>
      </c>
      <c r="O102" s="437">
        <f>SUM(O63, -O66)</f>
        <v>0.13320000000000001</v>
      </c>
      <c r="P102" s="417">
        <f>SUM(P61, -P63)</f>
        <v>0.14730000000000001</v>
      </c>
      <c r="Q102" s="437">
        <v>0.15590000000000001</v>
      </c>
      <c r="R102" s="417">
        <f>SUM(R61, -R63)</f>
        <v>0.16500000000000001</v>
      </c>
      <c r="S102" s="417">
        <f>SUM(S61, -S63)</f>
        <v>0.16239999999999999</v>
      </c>
      <c r="T102" s="417">
        <f>SUM(T61, -T63)</f>
        <v>0.1633</v>
      </c>
      <c r="U102" s="417">
        <f>SUM(U61, -U63)</f>
        <v>0.158</v>
      </c>
      <c r="V102" s="493">
        <v>0.1328</v>
      </c>
      <c r="W102" s="437">
        <v>9.3899999999999997E-2</v>
      </c>
      <c r="X102" s="417">
        <v>9.5600000000000004E-2</v>
      </c>
      <c r="Y102" s="417">
        <v>0.1128</v>
      </c>
      <c r="Z102" s="417">
        <f>SUM(Z63, -Z64,)</f>
        <v>2.4500000000000001E-2</v>
      </c>
      <c r="AA102" s="417">
        <f>SUM(AA62, -AA64)</f>
        <v>0.14839999999999998</v>
      </c>
      <c r="AB102" s="437">
        <v>0.14649999999999999</v>
      </c>
      <c r="AC102" s="417">
        <f>SUM(AC62, -AC65)</f>
        <v>0.1628</v>
      </c>
      <c r="AD102" s="417">
        <f>SUM(AD60, -AD61)</f>
        <v>0.1605</v>
      </c>
      <c r="AE102" s="437">
        <v>0.151</v>
      </c>
      <c r="AF102" s="437">
        <v>0.14779999999999999</v>
      </c>
      <c r="AG102" s="417">
        <v>7.7100000000000002E-2</v>
      </c>
      <c r="AH102" s="437">
        <v>9.2700000000000005E-2</v>
      </c>
      <c r="AI102" s="437">
        <v>8.77E-2</v>
      </c>
      <c r="AJ102" s="417">
        <v>7.9600000000000004E-2</v>
      </c>
      <c r="AK102" s="417">
        <f>SUM(AK62, -AK66,)</f>
        <v>0.1041</v>
      </c>
      <c r="AL102" s="437">
        <f>SUM(AL62, -AL66)</f>
        <v>0.1042</v>
      </c>
      <c r="AM102" s="437">
        <f>SUM(AM62, -AM66)</f>
        <v>0.10639999999999999</v>
      </c>
      <c r="AN102" s="437">
        <f>SUM(AN60, -AN61)</f>
        <v>0.12470000000000003</v>
      </c>
      <c r="AO102" s="437">
        <f>SUM(AO62, -AO65)</f>
        <v>0.1273</v>
      </c>
      <c r="AP102" s="437">
        <f>SUM(AP63, -AP67)</f>
        <v>0.11940000000000001</v>
      </c>
      <c r="AQ102" s="437">
        <f>SUM(AQ61, -AQ63)</f>
        <v>0.1109</v>
      </c>
      <c r="AR102" s="437">
        <f>SUM(AR61, -AR63)</f>
        <v>0.1237</v>
      </c>
      <c r="AS102" s="437">
        <f>SUM(AS61, -AS62)</f>
        <v>0.1313</v>
      </c>
      <c r="AT102" s="437">
        <f>SUM(AT62, -AT66)</f>
        <v>0.12279999999999999</v>
      </c>
      <c r="AU102" s="437">
        <f>SUM(AU61, -AU63)</f>
        <v>0.12640000000000001</v>
      </c>
      <c r="AV102" s="437">
        <f>SUM(AV60, -AV61)</f>
        <v>0.12510000000000002</v>
      </c>
      <c r="AW102" s="437">
        <f>SUM(AW63, -AW67)</f>
        <v>0.12279999999999999</v>
      </c>
      <c r="AX102" s="437">
        <f>SUM(AX63, -AX67)</f>
        <v>0.11480000000000001</v>
      </c>
      <c r="AY102" s="437">
        <f>SUM(AY63, -AY67)</f>
        <v>0.1</v>
      </c>
      <c r="AZ102" s="437">
        <f>SUM(AZ63, -AZ67)</f>
        <v>8.9099999999999999E-2</v>
      </c>
      <c r="BA102" s="437">
        <f>SUM(BA64, -BA67)</f>
        <v>0.10539999999999999</v>
      </c>
      <c r="BB102" s="437">
        <f>SUM(BB64, -BB67)</f>
        <v>0.10919999999999999</v>
      </c>
      <c r="BC102" s="437">
        <f>SUM(BC60, -BC61)</f>
        <v>0.1187</v>
      </c>
      <c r="BD102" s="437">
        <f>SUM(BD63, -BD67)</f>
        <v>0.10589999999999999</v>
      </c>
      <c r="BE102" s="437">
        <f>SUM(BE63, -BE67)</f>
        <v>0.10929999999999999</v>
      </c>
      <c r="BF102" s="493">
        <f>SUM(BF62, -BF66)</f>
        <v>0.12480000000000001</v>
      </c>
      <c r="BG102" s="437">
        <f>SUM(BG62, -BG66)</f>
        <v>0.1288</v>
      </c>
      <c r="BH102" s="437">
        <f>SUM(BH60, -BH61)</f>
        <v>0.1273</v>
      </c>
      <c r="BI102" s="437">
        <f>SUM(BI63, -BI67)</f>
        <v>0.15040000000000001</v>
      </c>
      <c r="BJ102" s="437">
        <f>SUM(BJ64, -BJ67)</f>
        <v>0.1552</v>
      </c>
      <c r="BK102" s="437">
        <f>SUM(BK62, -BK66)</f>
        <v>0.14099999999999999</v>
      </c>
      <c r="BL102" s="437">
        <f>SUM(BL63, -BL67)</f>
        <v>0.14300000000000002</v>
      </c>
      <c r="BM102" s="437">
        <f>SUM(BM63, -BM67)</f>
        <v>0.14679999999999999</v>
      </c>
      <c r="BN102" s="437">
        <f>SUM(BN63, -BN67)</f>
        <v>0.13930000000000001</v>
      </c>
      <c r="BO102" s="437">
        <f>SUM(BO63, -BO67)</f>
        <v>0.1235</v>
      </c>
      <c r="BQ102" s="546">
        <f>SUM(BQ64, -BQ65)</f>
        <v>3.1199999999999999E-2</v>
      </c>
      <c r="BR102" s="437">
        <f>SUM(BR63, -BR67)</f>
        <v>3.5200000000000002E-2</v>
      </c>
      <c r="BS102" s="551">
        <f>SUM(BS63, -BS65)</f>
        <v>2.9600000000000001E-2</v>
      </c>
      <c r="BT102" s="546">
        <f>SUM(BT60, -BT63)</f>
        <v>4.2499999999999996E-2</v>
      </c>
      <c r="BU102" s="437">
        <f>SUM(BU62, -BU65)</f>
        <v>3.0399999999999996E-2</v>
      </c>
      <c r="BV102" s="551">
        <f>SUM(BV65, -BV67)</f>
        <v>2.3599999999999996E-2</v>
      </c>
      <c r="BW102" s="546">
        <f>SUM(BW60, -BW62)</f>
        <v>2.87E-2</v>
      </c>
      <c r="BX102" s="546">
        <f>SUM(BX62, -BX66)</f>
        <v>2.81E-2</v>
      </c>
      <c r="BY102" s="610">
        <f>SUM(BY61, -BY65)</f>
        <v>2.58E-2</v>
      </c>
      <c r="BZ102" s="546">
        <f>SUM(BZ66, -BZ67)</f>
        <v>3.1399999999999997E-2</v>
      </c>
      <c r="CA102" s="592">
        <f>SUM(CA61, -CA65)</f>
        <v>4.6899999999999997E-2</v>
      </c>
      <c r="CB102" s="619">
        <f>SUM(CB60, -CB64)</f>
        <v>5.1699999999999996E-2</v>
      </c>
      <c r="CC102" s="546">
        <f>SUM(CC66, -CC67)</f>
        <v>5.5800000000000002E-2</v>
      </c>
      <c r="CD102" s="597">
        <f>SUM(CD62, -CD65)</f>
        <v>5.33E-2</v>
      </c>
      <c r="CE102" s="619">
        <f>SUM(CE61, -CE64)</f>
        <v>6.6500000000000004E-2</v>
      </c>
      <c r="CF102" s="777">
        <f>SUM(CF61, -CF63)</f>
        <v>7.2300000000000003E-2</v>
      </c>
      <c r="CG102" s="437">
        <f>SUM(CG66, -CG67)</f>
        <v>7.6500000000000012E-2</v>
      </c>
      <c r="CH102" s="551">
        <f>SUM(CH61, -CH64)</f>
        <v>7.51E-2</v>
      </c>
      <c r="CI102" s="557">
        <f>SUM(CI64, -CI66)</f>
        <v>8.0599999999999991E-2</v>
      </c>
      <c r="CJ102" s="493">
        <f>SUM(CJ63, -CJ66)</f>
        <v>7.2899999999999993E-2</v>
      </c>
      <c r="CK102" s="551">
        <f>SUM(CK62, -CK65)</f>
        <v>6.4700000000000008E-2</v>
      </c>
      <c r="CL102" s="546">
        <f>SUM(CL65, -CL66)</f>
        <v>7.3099999999999998E-2</v>
      </c>
      <c r="CM102" s="437">
        <f>SUM(CM65, -CM67)</f>
        <v>7.5499999999999998E-2</v>
      </c>
      <c r="CN102" s="547">
        <f>SUM(CN62, -CN66)</f>
        <v>6.59E-2</v>
      </c>
      <c r="CO102" s="546">
        <f>SUM(CO61, -CO62)</f>
        <v>5.3800000000000001E-2</v>
      </c>
      <c r="CP102" s="437">
        <f>SUM(CP65, -CP67)</f>
        <v>6.5600000000000006E-2</v>
      </c>
      <c r="CQ102" s="551">
        <f>SUM(CQ66, -CQ67)</f>
        <v>7.0099999999999996E-2</v>
      </c>
      <c r="CR102" s="553">
        <f>SUM(CR63, -CR66)</f>
        <v>7.8E-2</v>
      </c>
      <c r="CS102" s="592">
        <f>SUM(CS66, -CS67)</f>
        <v>7.8399999999999997E-2</v>
      </c>
      <c r="CT102" s="624">
        <f>SUM(CT63, -CT65)</f>
        <v>7.6600000000000001E-2</v>
      </c>
      <c r="CU102" s="546">
        <f>SUM(CU61, -CU64)</f>
        <v>7.3700000000000002E-2</v>
      </c>
      <c r="CV102" s="592">
        <f>SUM(CV66, -CV67)</f>
        <v>7.7100000000000016E-2</v>
      </c>
      <c r="CW102" s="630">
        <f>SUM(CW63, -CW66)</f>
        <v>8.7999999999999995E-2</v>
      </c>
      <c r="CX102" s="557">
        <f>SUM(CX60, -CX63)</f>
        <v>7.7100000000000002E-2</v>
      </c>
      <c r="CY102" s="592">
        <f>SUM(CY62, -CY65)</f>
        <v>7.3700000000000002E-2</v>
      </c>
      <c r="CZ102" s="630">
        <f>SUM(CZ60, -CZ63)</f>
        <v>8.6199999999999999E-2</v>
      </c>
      <c r="DA102" s="557">
        <f>SUM(DA65, -DA66)</f>
        <v>9.2499999999999999E-2</v>
      </c>
      <c r="DB102" s="592">
        <f>SUM(DB60, -DB62)</f>
        <v>8.8600000000000012E-2</v>
      </c>
      <c r="DC102" s="630">
        <f>SUM(DC63, -DC65)</f>
        <v>0.11349999999999999</v>
      </c>
      <c r="DD102" s="553">
        <f>SUM(DD61, -DD64)</f>
        <v>0.1242</v>
      </c>
      <c r="DE102" s="592">
        <f>SUM(DE61, -DE63)</f>
        <v>0.108</v>
      </c>
      <c r="DF102" s="619">
        <f>SUM(DF61, -DF63)</f>
        <v>0.14559999999999998</v>
      </c>
      <c r="DG102" s="775">
        <f>SUM(DG61, -DG63)</f>
        <v>0.14599999999999999</v>
      </c>
      <c r="DH102" s="493">
        <f>SUM(DH63, -DH66)</f>
        <v>0.14549999999999999</v>
      </c>
      <c r="DI102" s="619">
        <f>SUM(DI60, -DI63)</f>
        <v>0.15040000000000001</v>
      </c>
      <c r="DJ102" s="631">
        <f>SUM(DJ60, -DJ63)</f>
        <v>0.1636</v>
      </c>
      <c r="DK102" s="493">
        <f>SUM(DK63, -DK65)</f>
        <v>0.15870000000000001</v>
      </c>
      <c r="DL102" s="437">
        <f>SUM(DL64, -DL66)</f>
        <v>0.17909999999999998</v>
      </c>
      <c r="DM102" s="417">
        <f>SUM(DM87, -DM92)</f>
        <v>0</v>
      </c>
      <c r="DN102" s="417">
        <f>SUM(DN88, -DN94)</f>
        <v>0</v>
      </c>
      <c r="DO102" s="417">
        <f>SUM(DO88, -DO94)</f>
        <v>0</v>
      </c>
      <c r="DP102" s="417">
        <f>SUM(DP88, -DP94)</f>
        <v>0</v>
      </c>
      <c r="DQ102" s="417">
        <f>SUM(DQ87, -DQ93)</f>
        <v>0</v>
      </c>
      <c r="DR102" s="832">
        <f>SUM(DR60, -DR63)</f>
        <v>0.1467</v>
      </c>
      <c r="DS102" s="838">
        <f>SUM(DS87, -DS92)</f>
        <v>0</v>
      </c>
      <c r="DT102" s="417">
        <f>SUM(DT88, -DT94)</f>
        <v>0</v>
      </c>
      <c r="DU102" s="551">
        <f>SUM(DU61, -DU64)</f>
        <v>0.16900000000000001</v>
      </c>
      <c r="DV102" s="592">
        <f>SUM(DV63, -DV66)</f>
        <v>0.1739</v>
      </c>
      <c r="DW102" s="493">
        <f>SUM(DW64, -DW66)</f>
        <v>0.16440000000000002</v>
      </c>
      <c r="DX102" s="493">
        <f>SUM(DX64, -DX66)</f>
        <v>0.1865</v>
      </c>
      <c r="DY102" s="417">
        <f>SUM(DY87, -DY92)</f>
        <v>0</v>
      </c>
      <c r="DZ102" s="417">
        <f>SUM(DZ88, -DZ94)</f>
        <v>0</v>
      </c>
      <c r="EA102" s="417">
        <f>SUM(EA88, -EA94)</f>
        <v>0</v>
      </c>
      <c r="EB102" s="417">
        <f>SUM(EB88, -EB94)</f>
        <v>0</v>
      </c>
      <c r="EC102" s="417">
        <f>SUM(EC87, -EC93)</f>
        <v>0</v>
      </c>
      <c r="ED102" s="417">
        <f>SUM(ED88, -ED94)</f>
        <v>0</v>
      </c>
      <c r="EG102" s="417">
        <f>SUM(EG87, -EG92)</f>
        <v>0</v>
      </c>
      <c r="EH102" s="417">
        <f>SUM(EH88, -EH94)</f>
        <v>0</v>
      </c>
      <c r="EI102" s="417">
        <f>SUM(EI88, -EI94)</f>
        <v>0</v>
      </c>
      <c r="EJ102" s="417">
        <f>SUM(EJ88, -EJ94)</f>
        <v>0</v>
      </c>
      <c r="EK102" s="417">
        <f>SUM(EK87, -EK93)</f>
        <v>0</v>
      </c>
      <c r="EL102" s="417">
        <f>SUM(EL88, -EL94)</f>
        <v>0</v>
      </c>
      <c r="EM102" s="417">
        <f>SUM(EM87, -EM92)</f>
        <v>0</v>
      </c>
      <c r="EN102" s="417">
        <f>SUM(EN88, -EN94)</f>
        <v>0</v>
      </c>
      <c r="EO102" s="417">
        <f>SUM(EO88, -EO94)</f>
        <v>0</v>
      </c>
      <c r="EP102" s="417">
        <f>SUM(EP88, -EP94)</f>
        <v>0</v>
      </c>
      <c r="EQ102" s="417">
        <f>SUM(EQ87, -EQ93)</f>
        <v>0</v>
      </c>
      <c r="ER102" s="417">
        <f>SUM(ER88, -ER94)</f>
        <v>0</v>
      </c>
      <c r="ES102" s="417">
        <f>SUM(ES87, -ES92)</f>
        <v>0</v>
      </c>
      <c r="ET102" s="417">
        <f>SUM(ET88, -ET94)</f>
        <v>0</v>
      </c>
      <c r="EU102" s="417">
        <f>SUM(EU88, -EU94)</f>
        <v>0</v>
      </c>
      <c r="EV102" s="417">
        <f>SUM(EV88, -EV94)</f>
        <v>0</v>
      </c>
      <c r="EW102" s="417">
        <f>SUM(EW87, -EW93)</f>
        <v>0</v>
      </c>
      <c r="EX102" s="417">
        <f>SUM(EX88, -EX94)</f>
        <v>0</v>
      </c>
      <c r="EY102" s="417">
        <f>SUM(EY87, -EY92)</f>
        <v>0</v>
      </c>
      <c r="EZ102" s="417">
        <f>SUM(EZ88, -EZ94)</f>
        <v>0</v>
      </c>
      <c r="FA102" s="417">
        <f>SUM(FA88, -FA94)</f>
        <v>0</v>
      </c>
      <c r="FB102" s="417">
        <f>SUM(FB88, -FB94)</f>
        <v>0</v>
      </c>
      <c r="FC102" s="417">
        <f>SUM(FC87, -FC93)</f>
        <v>0</v>
      </c>
      <c r="FD102" s="417">
        <f>SUM(FD88, -FD94)</f>
        <v>0</v>
      </c>
      <c r="FE102" s="417">
        <f>SUM(FE87, -FE92)</f>
        <v>0</v>
      </c>
      <c r="FF102" s="417">
        <f>SUM(FF88, -FF94)</f>
        <v>0</v>
      </c>
      <c r="FG102" s="417">
        <f>SUM(FG88, -FG94)</f>
        <v>0</v>
      </c>
      <c r="FH102" s="417">
        <f>SUM(FH88, -FH94)</f>
        <v>0</v>
      </c>
      <c r="FI102" s="417">
        <f>SUM(FI87, -FI93)</f>
        <v>0</v>
      </c>
      <c r="FJ102" s="417">
        <f>SUM(FJ88, -FJ94)</f>
        <v>0</v>
      </c>
      <c r="FK102" s="417">
        <f>SUM(FK87, -FK92)</f>
        <v>0</v>
      </c>
      <c r="FL102" s="417">
        <f>SUM(FL88, -FL94)</f>
        <v>0</v>
      </c>
      <c r="FM102" s="417">
        <f>SUM(FM88, -FM94)</f>
        <v>0</v>
      </c>
      <c r="FN102" s="417">
        <f>SUM(FN88, -FN94)</f>
        <v>0</v>
      </c>
      <c r="FO102" s="417">
        <f>SUM(FO87, -FO93)</f>
        <v>0</v>
      </c>
      <c r="FP102" s="417">
        <f>SUM(FP88, -FP94)</f>
        <v>0</v>
      </c>
      <c r="FQ102" s="417">
        <f>SUM(FQ87, -FQ92)</f>
        <v>0</v>
      </c>
      <c r="FR102" s="417">
        <f>SUM(FR88, -FR94)</f>
        <v>0</v>
      </c>
      <c r="FS102" s="417">
        <f>SUM(FS88, -FS94)</f>
        <v>0</v>
      </c>
      <c r="FT102" s="417">
        <f>SUM(FT88, -FT94)</f>
        <v>0</v>
      </c>
      <c r="FU102" s="417">
        <f>SUM(FU87, -FU93)</f>
        <v>0</v>
      </c>
      <c r="FV102" s="417">
        <f>SUM(FV88, -FV94)</f>
        <v>0</v>
      </c>
      <c r="FW102" s="417">
        <f>SUM(FW87, -FW92)</f>
        <v>0</v>
      </c>
      <c r="FX102" s="417">
        <f>SUM(FX88, -FX94)</f>
        <v>0</v>
      </c>
      <c r="FY102" s="417">
        <f>SUM(FY88, -FY94)</f>
        <v>0</v>
      </c>
      <c r="FZ102" s="417">
        <f>SUM(FZ88, -FZ94)</f>
        <v>0</v>
      </c>
      <c r="GA102" s="417">
        <f>SUM(GA87, -GA93)</f>
        <v>0</v>
      </c>
      <c r="GB102" s="417">
        <f>SUM(GB88, -GB94)</f>
        <v>0</v>
      </c>
      <c r="GC102" s="417">
        <f>SUM(GC87, -GC92)</f>
        <v>0</v>
      </c>
      <c r="GD102" s="417">
        <f>SUM(GD88, -GD94)</f>
        <v>0</v>
      </c>
      <c r="GE102" s="417">
        <f>SUM(GE88, -GE94)</f>
        <v>0</v>
      </c>
      <c r="GF102" s="417">
        <f>SUM(GF88, -GF94)</f>
        <v>0</v>
      </c>
      <c r="GG102" s="417">
        <f>SUM(GG87, -GG93)</f>
        <v>0</v>
      </c>
      <c r="GH102" s="417">
        <f>SUM(GH88, -GH94)</f>
        <v>0</v>
      </c>
      <c r="GI102" s="417">
        <f>SUM(GI87, -GI92)</f>
        <v>0</v>
      </c>
      <c r="GJ102" s="417">
        <f>SUM(GJ88, -GJ94)</f>
        <v>0</v>
      </c>
      <c r="GK102" s="417">
        <f>SUM(GK88, -GK94)</f>
        <v>0</v>
      </c>
      <c r="GL102" s="417">
        <f>SUM(GL88, -GL94)</f>
        <v>0</v>
      </c>
      <c r="GM102" s="417">
        <f>SUM(GM87, -GM93)</f>
        <v>0</v>
      </c>
      <c r="GN102" s="417">
        <f>SUM(GN88, -GN94)</f>
        <v>0</v>
      </c>
      <c r="GO102" s="417">
        <f>SUM(GO87, -GO92)</f>
        <v>0</v>
      </c>
      <c r="GP102" s="417">
        <f>SUM(GP88, -GP94)</f>
        <v>0</v>
      </c>
      <c r="GQ102" s="417">
        <f>SUM(GQ88, -GQ94)</f>
        <v>0</v>
      </c>
      <c r="GR102" s="417">
        <f>SUM(GR88, -GR94)</f>
        <v>0</v>
      </c>
      <c r="GS102" s="417">
        <f>SUM(GS87, -GS93)</f>
        <v>0</v>
      </c>
      <c r="GT102" s="417">
        <f>SUM(GT88, -GT94)</f>
        <v>0</v>
      </c>
      <c r="GU102" s="417">
        <f>SUM(GU88, -GU94)</f>
        <v>0</v>
      </c>
      <c r="GV102" s="417">
        <f>SUM(GV87, -GV93)</f>
        <v>0</v>
      </c>
      <c r="GW102" s="417">
        <f>SUM(GW88, -GW94)</f>
        <v>0</v>
      </c>
      <c r="GY102" s="417">
        <f>SUM(GY87, -GY92)</f>
        <v>0</v>
      </c>
      <c r="GZ102" s="417">
        <f>SUM(GZ88, -GZ94)</f>
        <v>0</v>
      </c>
      <c r="HA102" s="417">
        <f>SUM(HA88, -HA94)</f>
        <v>0</v>
      </c>
      <c r="HB102" s="417">
        <f>SUM(HB88, -HB94)</f>
        <v>0</v>
      </c>
      <c r="HC102" s="417">
        <f>SUM(HC87, -HC93)</f>
        <v>0</v>
      </c>
      <c r="HD102" s="417">
        <f>SUM(HD88, -HD94)</f>
        <v>0</v>
      </c>
      <c r="HE102" s="417">
        <f>SUM(HE87, -HE92)</f>
        <v>0</v>
      </c>
      <c r="HF102" s="417">
        <f>SUM(HF88, -HF94)</f>
        <v>0</v>
      </c>
      <c r="HG102" s="417">
        <f>SUM(HG88, -HG94)</f>
        <v>0</v>
      </c>
      <c r="HH102" s="417">
        <f>SUM(HH88, -HH94)</f>
        <v>0</v>
      </c>
      <c r="HI102" s="417">
        <f>SUM(HI87, -HI93)</f>
        <v>0</v>
      </c>
      <c r="HJ102" s="417">
        <f>SUM(HJ88, -HJ94)</f>
        <v>0</v>
      </c>
      <c r="HK102" s="417">
        <f>SUM(HK87, -HK92)</f>
        <v>0</v>
      </c>
      <c r="HL102" s="417">
        <f>SUM(HL88, -HL94)</f>
        <v>0</v>
      </c>
      <c r="HM102" s="417">
        <f>SUM(HM88, -HM94)</f>
        <v>0</v>
      </c>
      <c r="HN102" s="417">
        <f>SUM(HN88, -HN94)</f>
        <v>0</v>
      </c>
      <c r="HO102" s="417">
        <f>SUM(HO87, -HO93)</f>
        <v>0</v>
      </c>
      <c r="HP102" s="417">
        <f>SUM(HP88, -HP94)</f>
        <v>0</v>
      </c>
      <c r="HQ102" s="417">
        <f>SUM(HQ87, -HQ92)</f>
        <v>0</v>
      </c>
      <c r="HR102" s="417">
        <f>SUM(HR88, -HR94)</f>
        <v>0</v>
      </c>
      <c r="HS102" s="417">
        <f>SUM(HS88, -HS94)</f>
        <v>0</v>
      </c>
      <c r="HT102" s="417">
        <f>SUM(HT88, -HT94)</f>
        <v>0</v>
      </c>
      <c r="HU102" s="417">
        <f>SUM(HU87, -HU93)</f>
        <v>0</v>
      </c>
      <c r="HV102" s="417">
        <f>SUM(HV88, -HV94)</f>
        <v>0</v>
      </c>
      <c r="HW102" s="417">
        <f>SUM(HW87, -HW92)</f>
        <v>0</v>
      </c>
      <c r="HX102" s="417">
        <f>SUM(HX88, -HX94)</f>
        <v>0</v>
      </c>
      <c r="HY102" s="417">
        <f>SUM(HY88, -HY94)</f>
        <v>0</v>
      </c>
      <c r="HZ102" s="417">
        <f>SUM(HZ88, -HZ94)</f>
        <v>0</v>
      </c>
      <c r="IA102" s="417">
        <f>SUM(IA87, -IA93)</f>
        <v>0</v>
      </c>
      <c r="IB102" s="417">
        <f>SUM(IB88, -IB94)</f>
        <v>0</v>
      </c>
      <c r="IC102" s="417">
        <f>SUM(IC87, -IC92)</f>
        <v>0</v>
      </c>
      <c r="ID102" s="417">
        <f>SUM(ID88, -ID94)</f>
        <v>0</v>
      </c>
      <c r="IE102" s="417">
        <f>SUM(IE88, -IE94)</f>
        <v>0</v>
      </c>
      <c r="IF102" s="417">
        <f>SUM(IF88, -IF94)</f>
        <v>0</v>
      </c>
      <c r="IG102" s="417">
        <f>SUM(IG87, -IG93)</f>
        <v>0</v>
      </c>
      <c r="IH102" s="417">
        <f>SUM(IH88, -IH94)</f>
        <v>0</v>
      </c>
      <c r="II102" s="417">
        <f>SUM(II87, -II92)</f>
        <v>0</v>
      </c>
      <c r="IJ102" s="417">
        <f>SUM(IJ88, -IJ94)</f>
        <v>0</v>
      </c>
      <c r="IK102" s="417">
        <f>SUM(IK88, -IK94)</f>
        <v>0</v>
      </c>
      <c r="IL102" s="417">
        <f>SUM(IL88, -IL94)</f>
        <v>0</v>
      </c>
      <c r="IM102" s="417">
        <f>SUM(IM87, -IM93)</f>
        <v>0</v>
      </c>
      <c r="IN102" s="417">
        <f>SUM(IN88, -IN94)</f>
        <v>0</v>
      </c>
      <c r="IO102" s="417">
        <f>SUM(IO87, -IO92)</f>
        <v>0</v>
      </c>
      <c r="IP102" s="417">
        <f>SUM(IP88, -IP94)</f>
        <v>0</v>
      </c>
      <c r="IQ102" s="417">
        <f>SUM(IQ88, -IQ94)</f>
        <v>0</v>
      </c>
      <c r="IR102" s="417">
        <f>SUM(IR88, -IR94)</f>
        <v>0</v>
      </c>
      <c r="IS102" s="417">
        <f>SUM(IS87, -IS93)</f>
        <v>0</v>
      </c>
      <c r="IT102" s="417">
        <f>SUM(IT88, -IT94)</f>
        <v>0</v>
      </c>
      <c r="IU102" s="417">
        <f>SUM(IU87, -IU92)</f>
        <v>0</v>
      </c>
      <c r="IV102" s="417">
        <f>SUM(IV88, -IV94)</f>
        <v>0</v>
      </c>
      <c r="IW102" s="417">
        <f>SUM(IW88, -IW94)</f>
        <v>0</v>
      </c>
      <c r="IX102" s="417">
        <f>SUM(IX88, -IX94)</f>
        <v>0</v>
      </c>
      <c r="IY102" s="417">
        <f>SUM(IY87, -IY93)</f>
        <v>0</v>
      </c>
      <c r="IZ102" s="417">
        <f>SUM(IZ88, -IZ94)</f>
        <v>0</v>
      </c>
      <c r="JA102" s="417">
        <f>SUM(JA87, -JA92)</f>
        <v>0</v>
      </c>
      <c r="JB102" s="417">
        <f>SUM(JB88, -JB94)</f>
        <v>0</v>
      </c>
      <c r="JC102" s="417">
        <f>SUM(JC88, -JC94)</f>
        <v>0</v>
      </c>
      <c r="JD102" s="417">
        <f>SUM(JD88, -JD94)</f>
        <v>0</v>
      </c>
      <c r="JE102" s="417">
        <f>SUM(JE87, -JE93)</f>
        <v>0</v>
      </c>
      <c r="JF102" s="417">
        <f>SUM(JF88, -JF94)</f>
        <v>0</v>
      </c>
      <c r="JG102" s="417">
        <f>SUM(JG87, -JG92)</f>
        <v>0</v>
      </c>
      <c r="JH102" s="417">
        <f>SUM(JH88, -JH94)</f>
        <v>0</v>
      </c>
      <c r="JI102" s="417">
        <f>SUM(JI88, -JI94)</f>
        <v>0</v>
      </c>
      <c r="JJ102" s="417">
        <f>SUM(JJ88, -JJ94)</f>
        <v>0</v>
      </c>
      <c r="JK102" s="417">
        <f>SUM(JK87, -JK93)</f>
        <v>0</v>
      </c>
      <c r="JL102" s="417">
        <f>SUM(JL88, -JL94)</f>
        <v>0</v>
      </c>
      <c r="JM102" s="417">
        <f>SUM(JM88, -JM94)</f>
        <v>0</v>
      </c>
      <c r="JN102" s="417">
        <f>SUM(JN87, -JN93)</f>
        <v>0</v>
      </c>
      <c r="JO102" s="417">
        <f>SUM(JO88, -JO94)</f>
        <v>0</v>
      </c>
    </row>
    <row r="103" spans="1:275" ht="15.75" thickBot="1" x14ac:dyDescent="0.3">
      <c r="B103" s="453" t="s">
        <v>150</v>
      </c>
      <c r="C103" s="489" t="s">
        <v>43</v>
      </c>
      <c r="D103" s="441" t="s">
        <v>137</v>
      </c>
      <c r="E103" s="441" t="s">
        <v>137</v>
      </c>
      <c r="F103" s="456" t="s">
        <v>46</v>
      </c>
      <c r="G103" s="445" t="s">
        <v>143</v>
      </c>
      <c r="H103" s="441" t="s">
        <v>41</v>
      </c>
      <c r="I103" s="441" t="s">
        <v>41</v>
      </c>
      <c r="J103" s="451" t="s">
        <v>145</v>
      </c>
      <c r="K103" s="451" t="s">
        <v>145</v>
      </c>
      <c r="L103" s="441" t="s">
        <v>41</v>
      </c>
      <c r="M103" s="451" t="s">
        <v>145</v>
      </c>
      <c r="N103" s="441" t="s">
        <v>137</v>
      </c>
      <c r="O103" s="445" t="s">
        <v>143</v>
      </c>
      <c r="P103" s="451" t="s">
        <v>145</v>
      </c>
      <c r="Q103" s="445" t="s">
        <v>143</v>
      </c>
      <c r="R103" s="445" t="s">
        <v>143</v>
      </c>
      <c r="S103" s="445" t="s">
        <v>143</v>
      </c>
      <c r="T103" s="445" t="s">
        <v>143</v>
      </c>
      <c r="U103" s="445" t="s">
        <v>143</v>
      </c>
      <c r="V103" s="453" t="s">
        <v>150</v>
      </c>
      <c r="W103" s="445" t="s">
        <v>143</v>
      </c>
      <c r="X103" s="445" t="s">
        <v>143</v>
      </c>
      <c r="Y103" s="445" t="s">
        <v>148</v>
      </c>
      <c r="Z103" s="453" t="s">
        <v>150</v>
      </c>
      <c r="AA103" s="445" t="s">
        <v>138</v>
      </c>
      <c r="AB103" s="445" t="s">
        <v>143</v>
      </c>
      <c r="AC103" s="445" t="s">
        <v>148</v>
      </c>
      <c r="AD103" s="445" t="s">
        <v>138</v>
      </c>
      <c r="AE103" s="453" t="s">
        <v>155</v>
      </c>
      <c r="AF103" s="445" t="s">
        <v>143</v>
      </c>
      <c r="AG103" s="441" t="s">
        <v>41</v>
      </c>
      <c r="AH103" s="489" t="s">
        <v>43</v>
      </c>
      <c r="AI103" s="441" t="s">
        <v>137</v>
      </c>
      <c r="AJ103" s="445" t="s">
        <v>148</v>
      </c>
      <c r="AK103" s="441" t="s">
        <v>147</v>
      </c>
      <c r="AL103" s="441" t="s">
        <v>147</v>
      </c>
      <c r="AM103" s="441" t="s">
        <v>147</v>
      </c>
      <c r="AN103" s="441" t="s">
        <v>41</v>
      </c>
      <c r="AO103" s="451" t="s">
        <v>145</v>
      </c>
      <c r="AP103" s="489" t="s">
        <v>139</v>
      </c>
      <c r="AQ103" s="451" t="s">
        <v>166</v>
      </c>
      <c r="AR103" s="451" t="s">
        <v>145</v>
      </c>
      <c r="AS103" s="441" t="s">
        <v>41</v>
      </c>
      <c r="AT103" s="441" t="s">
        <v>147</v>
      </c>
      <c r="AU103" s="453" t="s">
        <v>155</v>
      </c>
      <c r="AV103" s="445" t="s">
        <v>151</v>
      </c>
      <c r="AW103" s="489" t="s">
        <v>43</v>
      </c>
      <c r="AX103" s="445" t="s">
        <v>42</v>
      </c>
      <c r="AY103" s="445" t="s">
        <v>151</v>
      </c>
      <c r="AZ103" s="489" t="s">
        <v>43</v>
      </c>
      <c r="BA103" s="453" t="s">
        <v>155</v>
      </c>
      <c r="BB103" s="453" t="s">
        <v>155</v>
      </c>
      <c r="BC103" s="441" t="s">
        <v>41</v>
      </c>
      <c r="BD103" s="445" t="s">
        <v>42</v>
      </c>
      <c r="BE103" s="489" t="s">
        <v>154</v>
      </c>
      <c r="BF103" s="441" t="s">
        <v>41</v>
      </c>
      <c r="BG103" s="441" t="s">
        <v>41</v>
      </c>
      <c r="BH103" s="445" t="s">
        <v>151</v>
      </c>
      <c r="BI103" s="441" t="s">
        <v>147</v>
      </c>
      <c r="BJ103" s="489" t="s">
        <v>43</v>
      </c>
      <c r="BK103" s="489" t="s">
        <v>43</v>
      </c>
      <c r="BL103" s="489" t="s">
        <v>43</v>
      </c>
      <c r="BM103" s="489" t="s">
        <v>43</v>
      </c>
      <c r="BN103" s="453" t="s">
        <v>155</v>
      </c>
      <c r="BO103" s="489" t="s">
        <v>43</v>
      </c>
      <c r="BQ103" s="544" t="s">
        <v>145</v>
      </c>
      <c r="BR103" s="441" t="s">
        <v>41</v>
      </c>
      <c r="BS103" s="558" t="s">
        <v>144</v>
      </c>
      <c r="BT103" s="555" t="s">
        <v>144</v>
      </c>
      <c r="BU103" s="456" t="s">
        <v>46</v>
      </c>
      <c r="BV103" s="558" t="s">
        <v>137</v>
      </c>
      <c r="BW103" s="559" t="s">
        <v>166</v>
      </c>
      <c r="BX103" s="571" t="s">
        <v>43</v>
      </c>
      <c r="BY103" s="613" t="s">
        <v>156</v>
      </c>
      <c r="BZ103" s="555" t="s">
        <v>146</v>
      </c>
      <c r="CA103" s="593" t="s">
        <v>40</v>
      </c>
      <c r="CB103" s="620" t="s">
        <v>40</v>
      </c>
      <c r="CC103" s="559" t="s">
        <v>153</v>
      </c>
      <c r="CD103" s="591" t="s">
        <v>137</v>
      </c>
      <c r="CE103" s="620" t="s">
        <v>46</v>
      </c>
      <c r="CF103" s="778" t="s">
        <v>41</v>
      </c>
      <c r="CG103" s="489" t="s">
        <v>153</v>
      </c>
      <c r="CH103" s="560" t="s">
        <v>43</v>
      </c>
      <c r="CI103" s="562" t="s">
        <v>142</v>
      </c>
      <c r="CJ103" s="438" t="s">
        <v>138</v>
      </c>
      <c r="CK103" s="570" t="s">
        <v>46</v>
      </c>
      <c r="CL103" s="559" t="s">
        <v>153</v>
      </c>
      <c r="CM103" s="441" t="s">
        <v>137</v>
      </c>
      <c r="CN103" s="561" t="s">
        <v>138</v>
      </c>
      <c r="CO103" s="562" t="s">
        <v>138</v>
      </c>
      <c r="CP103" s="489" t="s">
        <v>139</v>
      </c>
      <c r="CQ103" s="560" t="s">
        <v>43</v>
      </c>
      <c r="CR103" s="555" t="s">
        <v>137</v>
      </c>
      <c r="CS103" s="594" t="s">
        <v>154</v>
      </c>
      <c r="CT103" s="621" t="s">
        <v>154</v>
      </c>
      <c r="CU103" s="571" t="s">
        <v>45</v>
      </c>
      <c r="CV103" s="591" t="s">
        <v>41</v>
      </c>
      <c r="CW103" s="625" t="s">
        <v>142</v>
      </c>
      <c r="CX103" s="548" t="s">
        <v>156</v>
      </c>
      <c r="CY103" s="600" t="s">
        <v>157</v>
      </c>
      <c r="CZ103" s="628" t="s">
        <v>157</v>
      </c>
      <c r="DA103" s="571" t="s">
        <v>42</v>
      </c>
      <c r="DB103" s="600" t="s">
        <v>157</v>
      </c>
      <c r="DC103" s="623" t="s">
        <v>137</v>
      </c>
      <c r="DD103" s="554" t="s">
        <v>150</v>
      </c>
      <c r="DE103" s="595" t="s">
        <v>142</v>
      </c>
      <c r="DF103" s="625" t="s">
        <v>142</v>
      </c>
      <c r="DG103" s="780" t="s">
        <v>142</v>
      </c>
      <c r="DH103" s="438" t="s">
        <v>142</v>
      </c>
      <c r="DI103" s="622" t="s">
        <v>151</v>
      </c>
      <c r="DJ103" s="637" t="s">
        <v>141</v>
      </c>
      <c r="DK103" s="445" t="s">
        <v>151</v>
      </c>
      <c r="DL103" s="445" t="s">
        <v>150</v>
      </c>
      <c r="DM103" s="224"/>
      <c r="DN103" s="224"/>
      <c r="DO103" s="224"/>
      <c r="DP103" s="224"/>
      <c r="DQ103" s="224"/>
      <c r="DR103" s="652" t="s">
        <v>151</v>
      </c>
      <c r="DS103" s="837"/>
      <c r="DT103" s="224"/>
      <c r="DU103" s="570" t="s">
        <v>40</v>
      </c>
      <c r="DV103" s="595" t="s">
        <v>141</v>
      </c>
      <c r="DW103" s="441" t="s">
        <v>143</v>
      </c>
      <c r="DX103" s="438" t="s">
        <v>141</v>
      </c>
      <c r="DY103" s="224"/>
      <c r="DZ103" s="224"/>
      <c r="EA103" s="224"/>
      <c r="EB103" s="224"/>
      <c r="EC103" s="224"/>
      <c r="ED103" s="224"/>
      <c r="EG103" s="224"/>
      <c r="EH103" s="224"/>
      <c r="EI103" s="224"/>
      <c r="EJ103" s="224"/>
      <c r="EK103" s="224"/>
      <c r="EL103" s="224"/>
      <c r="EM103" s="224"/>
      <c r="EN103" s="224"/>
      <c r="EO103" s="224"/>
      <c r="EP103" s="224"/>
      <c r="EQ103" s="224"/>
      <c r="ER103" s="224"/>
      <c r="ES103" s="224"/>
      <c r="ET103" s="224"/>
      <c r="EU103" s="224"/>
      <c r="EV103" s="224"/>
      <c r="EW103" s="224"/>
      <c r="EX103" s="224"/>
      <c r="EY103" s="224"/>
      <c r="EZ103" s="224"/>
      <c r="FA103" s="224"/>
      <c r="FB103" s="224"/>
      <c r="FC103" s="224"/>
      <c r="FD103" s="224"/>
      <c r="FE103" s="224"/>
      <c r="FF103" s="224"/>
      <c r="FG103" s="224"/>
      <c r="FH103" s="224"/>
      <c r="FI103" s="224"/>
      <c r="FJ103" s="224"/>
      <c r="FK103" s="224"/>
      <c r="FL103" s="224"/>
      <c r="FM103" s="224"/>
      <c r="FN103" s="224"/>
      <c r="FO103" s="224"/>
      <c r="FP103" s="224"/>
      <c r="FQ103" s="224"/>
      <c r="FR103" s="224"/>
      <c r="FS103" s="224"/>
      <c r="FT103" s="224"/>
      <c r="FU103" s="224"/>
      <c r="FV103" s="224"/>
      <c r="FW103" s="224"/>
      <c r="FX103" s="224"/>
      <c r="FY103" s="224"/>
      <c r="FZ103" s="224"/>
      <c r="GA103" s="224"/>
      <c r="GB103" s="224"/>
      <c r="GC103" s="224"/>
      <c r="GD103" s="224"/>
      <c r="GE103" s="224"/>
      <c r="GF103" s="224"/>
      <c r="GG103" s="224"/>
      <c r="GH103" s="224"/>
      <c r="GI103" s="224"/>
      <c r="GJ103" s="224"/>
      <c r="GK103" s="224"/>
      <c r="GL103" s="224"/>
      <c r="GM103" s="224"/>
      <c r="GN103" s="224"/>
      <c r="GO103" s="224"/>
      <c r="GP103" s="224"/>
      <c r="GQ103" s="224"/>
      <c r="GR103" s="224"/>
      <c r="GS103" s="224"/>
      <c r="GT103" s="224"/>
      <c r="GU103" s="224"/>
      <c r="GV103" s="224"/>
      <c r="GW103" s="224"/>
      <c r="GY103" s="224"/>
      <c r="GZ103" s="224"/>
      <c r="HA103" s="224"/>
      <c r="HB103" s="224"/>
      <c r="HC103" s="224"/>
      <c r="HD103" s="224"/>
      <c r="HE103" s="224"/>
      <c r="HF103" s="224"/>
      <c r="HG103" s="224"/>
      <c r="HH103" s="224"/>
      <c r="HI103" s="224"/>
      <c r="HJ103" s="224"/>
      <c r="HK103" s="224"/>
      <c r="HL103" s="224"/>
      <c r="HM103" s="224"/>
      <c r="HN103" s="224"/>
      <c r="HO103" s="224"/>
      <c r="HP103" s="224"/>
      <c r="HQ103" s="224"/>
      <c r="HR103" s="224"/>
      <c r="HS103" s="224"/>
      <c r="HT103" s="224"/>
      <c r="HU103" s="224"/>
      <c r="HV103" s="224"/>
      <c r="HW103" s="224"/>
      <c r="HX103" s="224"/>
      <c r="HY103" s="224"/>
      <c r="HZ103" s="224"/>
      <c r="IA103" s="224"/>
      <c r="IB103" s="224"/>
      <c r="IC103" s="224"/>
      <c r="ID103" s="224"/>
      <c r="IE103" s="224"/>
      <c r="IF103" s="224"/>
      <c r="IG103" s="224"/>
      <c r="IH103" s="224"/>
      <c r="II103" s="224"/>
      <c r="IJ103" s="224"/>
      <c r="IK103" s="224"/>
      <c r="IL103" s="224"/>
      <c r="IM103" s="224"/>
      <c r="IN103" s="224"/>
      <c r="IO103" s="224"/>
      <c r="IP103" s="224"/>
      <c r="IQ103" s="224"/>
      <c r="IR103" s="224"/>
      <c r="IS103" s="224"/>
      <c r="IT103" s="224"/>
      <c r="IU103" s="224"/>
      <c r="IV103" s="224"/>
      <c r="IW103" s="224"/>
      <c r="IX103" s="224"/>
      <c r="IY103" s="224"/>
      <c r="IZ103" s="224"/>
      <c r="JA103" s="224"/>
      <c r="JB103" s="224"/>
      <c r="JC103" s="224"/>
      <c r="JD103" s="224"/>
      <c r="JE103" s="224"/>
      <c r="JF103" s="224"/>
      <c r="JG103" s="224"/>
      <c r="JH103" s="224"/>
      <c r="JI103" s="224"/>
      <c r="JJ103" s="224"/>
      <c r="JK103" s="224"/>
      <c r="JL103" s="224"/>
      <c r="JM103" s="224"/>
      <c r="JN103" s="224"/>
      <c r="JO103" s="224"/>
    </row>
    <row r="104" spans="1:275" ht="15.75" thickBot="1" x14ac:dyDescent="0.3">
      <c r="B104" s="417">
        <f>SUM(B60, -B62)</f>
        <v>2.8900000000000002E-2</v>
      </c>
      <c r="C104" s="437">
        <f>SUM(C64, -C66)</f>
        <v>4.4299999999999999E-2</v>
      </c>
      <c r="D104" s="437">
        <f>SUM(D63, -D67)</f>
        <v>7.0199999999999999E-2</v>
      </c>
      <c r="E104" s="437">
        <f>SUM(E63, -E66)</f>
        <v>8.1500000000000003E-2</v>
      </c>
      <c r="F104" s="437">
        <f>SUM(F65, -F67)</f>
        <v>9.3399999999999997E-2</v>
      </c>
      <c r="G104" s="417">
        <f>SUM(G62, -G63)</f>
        <v>6.8699999999999997E-2</v>
      </c>
      <c r="H104" s="437">
        <f>SUM(H63, -H67)</f>
        <v>7.2300000000000003E-2</v>
      </c>
      <c r="I104" s="437">
        <f>SUM(I63, -I67)</f>
        <v>7.3700000000000002E-2</v>
      </c>
      <c r="J104" s="417">
        <f>SUM(J62, -J63)</f>
        <v>8.7300000000000003E-2</v>
      </c>
      <c r="K104" s="417">
        <f>SUM(K62, -K63)</f>
        <v>9.4800000000000009E-2</v>
      </c>
      <c r="L104" s="437">
        <v>0.1045</v>
      </c>
      <c r="M104" s="417">
        <f>SUM(M62, -M63)</f>
        <v>0.11019999999999999</v>
      </c>
      <c r="N104" s="437">
        <f>SUM(N63, -N66)</f>
        <v>0.11</v>
      </c>
      <c r="O104" s="417">
        <f>SUM(O61, -O63)</f>
        <v>0.11990000000000001</v>
      </c>
      <c r="P104" s="417">
        <f t="shared" ref="P104:U104" si="203">SUM(P62, -P63)</f>
        <v>0.1394</v>
      </c>
      <c r="Q104" s="417">
        <f t="shared" si="203"/>
        <v>0.1439</v>
      </c>
      <c r="R104" s="417">
        <f t="shared" si="203"/>
        <v>0.13489999999999999</v>
      </c>
      <c r="S104" s="417">
        <f t="shared" si="203"/>
        <v>0.15229999999999999</v>
      </c>
      <c r="T104" s="417">
        <f t="shared" si="203"/>
        <v>0.14219999999999999</v>
      </c>
      <c r="U104" s="417">
        <f t="shared" si="203"/>
        <v>0.14650000000000002</v>
      </c>
      <c r="V104" s="417">
        <f>SUM(V60, -V62)</f>
        <v>0.12859999999999999</v>
      </c>
      <c r="W104" s="417">
        <f>SUM(W62, -W65)</f>
        <v>9.1999999999999998E-2</v>
      </c>
      <c r="X104" s="417">
        <f>SUM(X62, -X64)</f>
        <v>9.4799999999999995E-2</v>
      </c>
      <c r="Y104" s="437">
        <v>0.1018</v>
      </c>
      <c r="Z104" s="417">
        <f>SUM(Z60, -Z62)</f>
        <v>0.19400000000000001</v>
      </c>
      <c r="AA104" s="417">
        <f>SUM(AA62, -AA63)</f>
        <v>0.14169999999999999</v>
      </c>
      <c r="AB104" s="417">
        <f>SUM(AB62, -AB63)</f>
        <v>0.1404</v>
      </c>
      <c r="AC104" s="437">
        <v>0.16089999999999999</v>
      </c>
      <c r="AD104" s="417">
        <f>SUM(AD62, -AD64)</f>
        <v>0.14429999999999998</v>
      </c>
      <c r="AE104" s="417">
        <f>SUM(AE60, -AE61)</f>
        <v>0.14830000000000002</v>
      </c>
      <c r="AF104" s="417">
        <f>SUM(AF62, -AF63)</f>
        <v>0.11800000000000001</v>
      </c>
      <c r="AG104" s="417">
        <f>SUM(AG63, -AG67)</f>
        <v>7.5800000000000006E-2</v>
      </c>
      <c r="AH104" s="437">
        <f>SUM(AH64, -AH67)</f>
        <v>6.2900000000000011E-2</v>
      </c>
      <c r="AI104" s="417">
        <f>SUM(AI62, -AI66,)</f>
        <v>5.2500000000000005E-2</v>
      </c>
      <c r="AJ104" s="437">
        <f>SUM(AJ62, -AJ66)</f>
        <v>6.1500000000000006E-2</v>
      </c>
      <c r="AK104" s="437">
        <f>SUM(AK62, -AK65)</f>
        <v>8.6400000000000005E-2</v>
      </c>
      <c r="AL104" s="437">
        <f>SUM(AL62, -AL65)</f>
        <v>9.6799999999999997E-2</v>
      </c>
      <c r="AM104" s="437">
        <f>SUM(AM62, -AM65)</f>
        <v>0.1055</v>
      </c>
      <c r="AN104" s="437">
        <f>SUM(AN62, -AN65)</f>
        <v>0.123</v>
      </c>
      <c r="AO104" s="437">
        <f>SUM(AO61, -AO62)</f>
        <v>0.1255</v>
      </c>
      <c r="AP104" s="437">
        <f>SUM(AP62, -AP66)</f>
        <v>0.11069999999999999</v>
      </c>
      <c r="AQ104" s="437">
        <f>SUM(AQ61, -AQ62)</f>
        <v>0.1</v>
      </c>
      <c r="AR104" s="437">
        <f>SUM(AR61, -AR62)</f>
        <v>0.1163</v>
      </c>
      <c r="AS104" s="437">
        <f>SUM(AS62, -AS66)</f>
        <v>0.1308</v>
      </c>
      <c r="AT104" s="437">
        <f>SUM(AT63, -AT67)</f>
        <v>0.1208</v>
      </c>
      <c r="AU104" s="437">
        <f>SUM(AU60, -AU61)</f>
        <v>0.12039999999999998</v>
      </c>
      <c r="AV104" s="437">
        <f>SUM(AV63, -AV67)</f>
        <v>0.1246</v>
      </c>
      <c r="AW104" s="437">
        <f>SUM(AW64, -AW67)</f>
        <v>0.11239999999999999</v>
      </c>
      <c r="AX104" s="437">
        <f>SUM(AX64, -AX67)</f>
        <v>0.11390000000000002</v>
      </c>
      <c r="AY104" s="437">
        <f>SUM(AY64, -AY67)</f>
        <v>9.870000000000001E-2</v>
      </c>
      <c r="AZ104" s="437">
        <f>SUM(AZ62, -AZ66)</f>
        <v>8.539999999999999E-2</v>
      </c>
      <c r="BA104" s="437">
        <f>SUM(BA60, -BA61)</f>
        <v>0.1028</v>
      </c>
      <c r="BB104" s="437">
        <f>SUM(BB60, -BB61)</f>
        <v>0.10719999999999999</v>
      </c>
      <c r="BC104" s="437">
        <f>SUM(BC64, -BC67)</f>
        <v>0.10930000000000001</v>
      </c>
      <c r="BD104" s="437">
        <f>SUM(BD64, -BD67)</f>
        <v>9.8000000000000004E-2</v>
      </c>
      <c r="BE104" s="437">
        <f>SUM(BE62, -BE66)</f>
        <v>9.3600000000000003E-2</v>
      </c>
      <c r="BF104" s="437">
        <f>SUM(BF63, -BF67)</f>
        <v>0.10120000000000001</v>
      </c>
      <c r="BG104" s="437">
        <f>SUM(BG63, -BG67)</f>
        <v>0.10630000000000001</v>
      </c>
      <c r="BH104" s="437">
        <f>SUM(BH63, -BH67)</f>
        <v>0.12670000000000001</v>
      </c>
      <c r="BI104" s="437">
        <f>SUM(BI63, -BI66)</f>
        <v>0.1414</v>
      </c>
      <c r="BJ104" s="437">
        <f>SUM(BJ62, -BJ66)</f>
        <v>0.14929999999999999</v>
      </c>
      <c r="BK104" s="437">
        <f>SUM(BK63, -BK66)</f>
        <v>0.1308</v>
      </c>
      <c r="BL104" s="437">
        <f>SUM(BL63, -BL66)</f>
        <v>0.13279999999999997</v>
      </c>
      <c r="BM104" s="437">
        <f>SUM(BM63, -BM66)</f>
        <v>0.12789999999999999</v>
      </c>
      <c r="BN104" s="493">
        <f>SUM(BN60, -BN61)</f>
        <v>0.1343</v>
      </c>
      <c r="BO104" s="437">
        <f>SUM(BO62, -BO66)</f>
        <v>0.11260000000000001</v>
      </c>
      <c r="BQ104" s="546">
        <f>SUM(BQ60, -BQ64)</f>
        <v>3.0599999999999995E-2</v>
      </c>
      <c r="BR104" s="437">
        <f>SUM(BR63, -BR66)</f>
        <v>3.2299999999999995E-2</v>
      </c>
      <c r="BS104" s="551">
        <f>SUM(BS63, -BS64)</f>
        <v>2.7099999999999999E-2</v>
      </c>
      <c r="BT104" s="546">
        <f>SUM(BT63, -BT65)</f>
        <v>3.4200000000000001E-2</v>
      </c>
      <c r="BU104" s="495">
        <f>SUM(BU62, -BU64)</f>
        <v>2.8199999999999996E-2</v>
      </c>
      <c r="BV104" s="551">
        <f>SUM(BV62, -BV66)</f>
        <v>2.2600000000000002E-2</v>
      </c>
      <c r="BW104" s="546">
        <f>SUM(BW65, -BW67)</f>
        <v>2.7999999999999997E-2</v>
      </c>
      <c r="BX104" s="546">
        <f>SUM(BX62, -BX65)</f>
        <v>2.3699999999999999E-2</v>
      </c>
      <c r="BY104" s="603">
        <f>SUM(BY66, -BY67)</f>
        <v>2.4500000000000001E-2</v>
      </c>
      <c r="BZ104" s="546">
        <f>SUM(BZ60, -BZ64)</f>
        <v>2.9700000000000004E-2</v>
      </c>
      <c r="CA104" s="592">
        <f>SUM(CA60, -CA64)</f>
        <v>3.8099999999999995E-2</v>
      </c>
      <c r="CB104" s="619">
        <f>SUM(CB61, -CB64)</f>
        <v>4.7899999999999998E-2</v>
      </c>
      <c r="CC104" s="557">
        <f>SUM(CC61, -CC65)</f>
        <v>4.3499999999999997E-2</v>
      </c>
      <c r="CD104" s="592">
        <f>SUM(CD60, -CD64)</f>
        <v>5.3100000000000001E-2</v>
      </c>
      <c r="CE104" s="624">
        <f>SUM(CE62, -CE65)</f>
        <v>6.4699999999999994E-2</v>
      </c>
      <c r="CF104" s="775">
        <f>SUM(CF60, -CF62)</f>
        <v>6.9999999999999993E-2</v>
      </c>
      <c r="CG104" s="493">
        <f>SUM(CG61, -CG63)</f>
        <v>6.88E-2</v>
      </c>
      <c r="CH104" s="551">
        <f>SUM(CH60, -CH63)</f>
        <v>6.8099999999999994E-2</v>
      </c>
      <c r="CI104" s="546">
        <f>SUM(CI63, -CI65)</f>
        <v>7.5999999999999998E-2</v>
      </c>
      <c r="CJ104" s="691">
        <f>SUM(CJ64, -CJ66)</f>
        <v>7.2800000000000004E-2</v>
      </c>
      <c r="CK104" s="556">
        <f>SUM(CK63, -CK65)</f>
        <v>5.57E-2</v>
      </c>
      <c r="CL104" s="557">
        <f>SUM(CL61, -CL64)</f>
        <v>7.2099999999999997E-2</v>
      </c>
      <c r="CM104" s="493">
        <f>SUM(CM60, -CM62)</f>
        <v>6.7799999999999999E-2</v>
      </c>
      <c r="CN104" s="782">
        <f>SUM(CN63, -CN66)</f>
        <v>6.5799999999999997E-2</v>
      </c>
      <c r="CO104" s="788">
        <f>SUM(CO62, -CO66)</f>
        <v>4.8500000000000001E-2</v>
      </c>
      <c r="CP104" s="437">
        <f>SUM(CP61, -CP62)</f>
        <v>5.7399999999999993E-2</v>
      </c>
      <c r="CQ104" s="551">
        <f>SUM(CQ61, -CQ63)</f>
        <v>6.5000000000000002E-2</v>
      </c>
      <c r="CR104" s="557">
        <f>SUM(CR60, -CR62)</f>
        <v>7.4200000000000002E-2</v>
      </c>
      <c r="CS104" s="592">
        <f>SUM(CS61, -CS64)</f>
        <v>7.0199999999999999E-2</v>
      </c>
      <c r="CT104" s="619">
        <f>SUM(CT61, -CT64)</f>
        <v>7.2399999999999992E-2</v>
      </c>
      <c r="CU104" s="553">
        <f>SUM(CU63, -CU66)</f>
        <v>7.2999999999999995E-2</v>
      </c>
      <c r="CV104" s="592">
        <f>SUM(CV60, -CV63)</f>
        <v>7.5800000000000006E-2</v>
      </c>
      <c r="CW104" s="619">
        <f>SUM(CW63, -CW65)</f>
        <v>8.5600000000000009E-2</v>
      </c>
      <c r="CX104" s="546">
        <f>SUM(CX66, -CX67)</f>
        <v>7.1500000000000008E-2</v>
      </c>
      <c r="CY104" s="597">
        <f>SUM(CY64, -CY66)</f>
        <v>6.9900000000000004E-2</v>
      </c>
      <c r="CZ104" s="624">
        <f>SUM(CZ64, -CZ66)</f>
        <v>8.6199999999999999E-2</v>
      </c>
      <c r="DA104" s="553">
        <f>SUM(DA61, -DA65)</f>
        <v>7.9899999999999999E-2</v>
      </c>
      <c r="DB104" s="597">
        <f>SUM(DB64, -DB66)</f>
        <v>8.5699999999999998E-2</v>
      </c>
      <c r="DC104" s="630">
        <f>SUM(DC60, -DC63)</f>
        <v>0.1129</v>
      </c>
      <c r="DD104" s="557">
        <f>SUM(DD64, -DD66)</f>
        <v>0.11779999999999999</v>
      </c>
      <c r="DE104" s="592">
        <f>SUM(DE63, -DE66)</f>
        <v>0.10440000000000001</v>
      </c>
      <c r="DF104" s="619">
        <f>SUM(DF63, -DF66)</f>
        <v>0.1283</v>
      </c>
      <c r="DG104" s="775">
        <f>SUM(DG63, -DG66)</f>
        <v>0.1205</v>
      </c>
      <c r="DH104" s="437">
        <f>SUM(DH63, -DH65)</f>
        <v>0.1454</v>
      </c>
      <c r="DI104" s="630">
        <f>SUM(DI64, -DI66)</f>
        <v>0.14599999999999999</v>
      </c>
      <c r="DJ104" s="642">
        <f>SUM(DJ63, -DJ65)</f>
        <v>0.14940000000000001</v>
      </c>
      <c r="DK104" s="493">
        <f>SUM(DK64, -DK66)</f>
        <v>0.15570000000000001</v>
      </c>
      <c r="DL104" s="493">
        <f>SUM(DL63, -DL65)</f>
        <v>0.1668</v>
      </c>
      <c r="DM104" s="417">
        <f>SUM(DM93, -DM100,)</f>
        <v>0</v>
      </c>
      <c r="DN104" s="417">
        <f>SUM(DN93, -DN100,)</f>
        <v>0</v>
      </c>
      <c r="DO104" s="417">
        <f t="shared" ref="DO104:DQ104" si="204">SUM(DO93, -DO100)</f>
        <v>0</v>
      </c>
      <c r="DP104" s="417">
        <f t="shared" si="204"/>
        <v>0</v>
      </c>
      <c r="DQ104" s="417">
        <f t="shared" si="204"/>
        <v>0</v>
      </c>
      <c r="DR104" s="830">
        <f>SUM(DR64, -DR66)</f>
        <v>0.1308</v>
      </c>
      <c r="DS104" s="838">
        <f>SUM(DS93, -DS100,)</f>
        <v>0</v>
      </c>
      <c r="DT104" s="417">
        <f>SUM(DT93, -DT100,)</f>
        <v>0</v>
      </c>
      <c r="DU104" s="551">
        <f>SUM(DU60, -DU63)</f>
        <v>0.16510000000000002</v>
      </c>
      <c r="DV104" s="602">
        <f>SUM(DV63, -DV65)</f>
        <v>0.16410000000000002</v>
      </c>
      <c r="DW104" s="437">
        <f>SUM(DW61, -DW64)</f>
        <v>0.16109999999999999</v>
      </c>
      <c r="DX104" s="493">
        <f>SUM(DX63, -DX65)</f>
        <v>0.17049999999999998</v>
      </c>
      <c r="DY104" s="417">
        <f>SUM(DY93, -DY100,)</f>
        <v>0</v>
      </c>
      <c r="DZ104" s="417">
        <f>SUM(DZ93, -DZ100,)</f>
        <v>0</v>
      </c>
      <c r="EA104" s="417">
        <f t="shared" ref="EA104:ED104" si="205">SUM(EA93, -EA100)</f>
        <v>0</v>
      </c>
      <c r="EB104" s="417">
        <f t="shared" si="205"/>
        <v>0</v>
      </c>
      <c r="EC104" s="417">
        <f t="shared" si="205"/>
        <v>0</v>
      </c>
      <c r="ED104" s="417">
        <f t="shared" si="205"/>
        <v>0</v>
      </c>
      <c r="EG104" s="417">
        <f>SUM(EG93, -EG100,)</f>
        <v>0</v>
      </c>
      <c r="EH104" s="417">
        <f>SUM(EH93, -EH100,)</f>
        <v>0</v>
      </c>
      <c r="EI104" s="417">
        <f t="shared" ref="EI104:EL104" si="206">SUM(EI93, -EI100)</f>
        <v>0</v>
      </c>
      <c r="EJ104" s="417">
        <f t="shared" si="206"/>
        <v>0</v>
      </c>
      <c r="EK104" s="417">
        <f t="shared" si="206"/>
        <v>0</v>
      </c>
      <c r="EL104" s="417">
        <f t="shared" si="206"/>
        <v>0</v>
      </c>
      <c r="EM104" s="417">
        <f>SUM(EM93, -EM100,)</f>
        <v>0</v>
      </c>
      <c r="EN104" s="417">
        <f>SUM(EN93, -EN100,)</f>
        <v>0</v>
      </c>
      <c r="EO104" s="417">
        <f t="shared" ref="EO104:ER104" si="207">SUM(EO93, -EO100)</f>
        <v>0</v>
      </c>
      <c r="EP104" s="417">
        <f t="shared" si="207"/>
        <v>0</v>
      </c>
      <c r="EQ104" s="417">
        <f t="shared" si="207"/>
        <v>0</v>
      </c>
      <c r="ER104" s="417">
        <f t="shared" si="207"/>
        <v>0</v>
      </c>
      <c r="ES104" s="417">
        <f>SUM(ES93, -ES100,)</f>
        <v>0</v>
      </c>
      <c r="ET104" s="417">
        <f>SUM(ET93, -ET100,)</f>
        <v>0</v>
      </c>
      <c r="EU104" s="417">
        <f t="shared" ref="EU104:EX104" si="208">SUM(EU93, -EU100)</f>
        <v>0</v>
      </c>
      <c r="EV104" s="417">
        <f t="shared" si="208"/>
        <v>0</v>
      </c>
      <c r="EW104" s="417">
        <f t="shared" si="208"/>
        <v>0</v>
      </c>
      <c r="EX104" s="417">
        <f t="shared" si="208"/>
        <v>0</v>
      </c>
      <c r="EY104" s="417">
        <f>SUM(EY93, -EY100,)</f>
        <v>0</v>
      </c>
      <c r="EZ104" s="417">
        <f>SUM(EZ93, -EZ100,)</f>
        <v>0</v>
      </c>
      <c r="FA104" s="417">
        <f t="shared" ref="FA104:FD104" si="209">SUM(FA93, -FA100)</f>
        <v>0</v>
      </c>
      <c r="FB104" s="417">
        <f t="shared" si="209"/>
        <v>0</v>
      </c>
      <c r="FC104" s="417">
        <f t="shared" si="209"/>
        <v>0</v>
      </c>
      <c r="FD104" s="417">
        <f t="shared" si="209"/>
        <v>0</v>
      </c>
      <c r="FE104" s="417">
        <f>SUM(FE93, -FE100,)</f>
        <v>0</v>
      </c>
      <c r="FF104" s="417">
        <f>SUM(FF93, -FF100,)</f>
        <v>0</v>
      </c>
      <c r="FG104" s="417">
        <f t="shared" ref="FG104:FJ104" si="210">SUM(FG93, -FG100)</f>
        <v>0</v>
      </c>
      <c r="FH104" s="417">
        <f t="shared" si="210"/>
        <v>0</v>
      </c>
      <c r="FI104" s="417">
        <f t="shared" si="210"/>
        <v>0</v>
      </c>
      <c r="FJ104" s="417">
        <f t="shared" si="210"/>
        <v>0</v>
      </c>
      <c r="FK104" s="417">
        <f>SUM(FK93, -FK100,)</f>
        <v>0</v>
      </c>
      <c r="FL104" s="417">
        <f>SUM(FL93, -FL100,)</f>
        <v>0</v>
      </c>
      <c r="FM104" s="417">
        <f t="shared" ref="FM104:FP104" si="211">SUM(FM93, -FM100)</f>
        <v>0</v>
      </c>
      <c r="FN104" s="417">
        <f t="shared" si="211"/>
        <v>0</v>
      </c>
      <c r="FO104" s="417">
        <f t="shared" si="211"/>
        <v>0</v>
      </c>
      <c r="FP104" s="417">
        <f t="shared" si="211"/>
        <v>0</v>
      </c>
      <c r="FQ104" s="417">
        <f>SUM(FQ93, -FQ100,)</f>
        <v>0</v>
      </c>
      <c r="FR104" s="417">
        <f>SUM(FR93, -FR100,)</f>
        <v>0</v>
      </c>
      <c r="FS104" s="417">
        <f t="shared" ref="FS104:FV104" si="212">SUM(FS93, -FS100)</f>
        <v>0</v>
      </c>
      <c r="FT104" s="417">
        <f t="shared" si="212"/>
        <v>0</v>
      </c>
      <c r="FU104" s="417">
        <f t="shared" si="212"/>
        <v>0</v>
      </c>
      <c r="FV104" s="417">
        <f t="shared" si="212"/>
        <v>0</v>
      </c>
      <c r="FW104" s="417">
        <f>SUM(FW93, -FW100,)</f>
        <v>0</v>
      </c>
      <c r="FX104" s="417">
        <f>SUM(FX93, -FX100,)</f>
        <v>0</v>
      </c>
      <c r="FY104" s="417">
        <f t="shared" ref="FY104:GB104" si="213">SUM(FY93, -FY100)</f>
        <v>0</v>
      </c>
      <c r="FZ104" s="417">
        <f t="shared" si="213"/>
        <v>0</v>
      </c>
      <c r="GA104" s="417">
        <f t="shared" si="213"/>
        <v>0</v>
      </c>
      <c r="GB104" s="417">
        <f t="shared" si="213"/>
        <v>0</v>
      </c>
      <c r="GC104" s="417">
        <f>SUM(GC93, -GC100,)</f>
        <v>0</v>
      </c>
      <c r="GD104" s="417">
        <f>SUM(GD93, -GD100,)</f>
        <v>0</v>
      </c>
      <c r="GE104" s="417">
        <f t="shared" ref="GE104:GH104" si="214">SUM(GE93, -GE100)</f>
        <v>0</v>
      </c>
      <c r="GF104" s="417">
        <f t="shared" si="214"/>
        <v>0</v>
      </c>
      <c r="GG104" s="417">
        <f t="shared" si="214"/>
        <v>0</v>
      </c>
      <c r="GH104" s="417">
        <f t="shared" si="214"/>
        <v>0</v>
      </c>
      <c r="GI104" s="417">
        <f>SUM(GI93, -GI100,)</f>
        <v>0</v>
      </c>
      <c r="GJ104" s="417">
        <f>SUM(GJ93, -GJ100,)</f>
        <v>0</v>
      </c>
      <c r="GK104" s="417">
        <f t="shared" ref="GK104:GN104" si="215">SUM(GK93, -GK100)</f>
        <v>0</v>
      </c>
      <c r="GL104" s="417">
        <f t="shared" si="215"/>
        <v>0</v>
      </c>
      <c r="GM104" s="417">
        <f t="shared" si="215"/>
        <v>0</v>
      </c>
      <c r="GN104" s="417">
        <f t="shared" si="215"/>
        <v>0</v>
      </c>
      <c r="GO104" s="417">
        <f>SUM(GO93, -GO100,)</f>
        <v>0</v>
      </c>
      <c r="GP104" s="417">
        <f>SUM(GP93, -GP100,)</f>
        <v>0</v>
      </c>
      <c r="GQ104" s="417">
        <f t="shared" ref="GQ104:GT104" si="216">SUM(GQ93, -GQ100)</f>
        <v>0</v>
      </c>
      <c r="GR104" s="417">
        <f t="shared" si="216"/>
        <v>0</v>
      </c>
      <c r="GS104" s="417">
        <f t="shared" si="216"/>
        <v>0</v>
      </c>
      <c r="GT104" s="417">
        <f t="shared" si="216"/>
        <v>0</v>
      </c>
      <c r="GU104" s="417">
        <f t="shared" ref="GU104:GW104" si="217">SUM(GU93, -GU100)</f>
        <v>0</v>
      </c>
      <c r="GV104" s="417">
        <f t="shared" si="217"/>
        <v>0</v>
      </c>
      <c r="GW104" s="417">
        <f t="shared" si="217"/>
        <v>0</v>
      </c>
      <c r="GY104" s="417">
        <f>SUM(GY93, -GY100,)</f>
        <v>0</v>
      </c>
      <c r="GZ104" s="417">
        <f>SUM(GZ93, -GZ100,)</f>
        <v>0</v>
      </c>
      <c r="HA104" s="417">
        <f t="shared" ref="HA104:HD104" si="218">SUM(HA93, -HA100)</f>
        <v>0</v>
      </c>
      <c r="HB104" s="417">
        <f t="shared" si="218"/>
        <v>0</v>
      </c>
      <c r="HC104" s="417">
        <f t="shared" si="218"/>
        <v>0</v>
      </c>
      <c r="HD104" s="417">
        <f t="shared" si="218"/>
        <v>0</v>
      </c>
      <c r="HE104" s="417">
        <f>SUM(HE93, -HE100,)</f>
        <v>0</v>
      </c>
      <c r="HF104" s="417">
        <f>SUM(HF93, -HF100,)</f>
        <v>0</v>
      </c>
      <c r="HG104" s="417">
        <f t="shared" ref="HG104:HJ104" si="219">SUM(HG93, -HG100)</f>
        <v>0</v>
      </c>
      <c r="HH104" s="417">
        <f t="shared" si="219"/>
        <v>0</v>
      </c>
      <c r="HI104" s="417">
        <f t="shared" si="219"/>
        <v>0</v>
      </c>
      <c r="HJ104" s="417">
        <f t="shared" si="219"/>
        <v>0</v>
      </c>
      <c r="HK104" s="417">
        <f>SUM(HK93, -HK100,)</f>
        <v>0</v>
      </c>
      <c r="HL104" s="417">
        <f>SUM(HL93, -HL100,)</f>
        <v>0</v>
      </c>
      <c r="HM104" s="417">
        <f t="shared" ref="HM104:HP104" si="220">SUM(HM93, -HM100)</f>
        <v>0</v>
      </c>
      <c r="HN104" s="417">
        <f t="shared" si="220"/>
        <v>0</v>
      </c>
      <c r="HO104" s="417">
        <f t="shared" si="220"/>
        <v>0</v>
      </c>
      <c r="HP104" s="417">
        <f t="shared" si="220"/>
        <v>0</v>
      </c>
      <c r="HQ104" s="417">
        <f>SUM(HQ93, -HQ100,)</f>
        <v>0</v>
      </c>
      <c r="HR104" s="417">
        <f>SUM(HR93, -HR100,)</f>
        <v>0</v>
      </c>
      <c r="HS104" s="417">
        <f t="shared" ref="HS104:HV104" si="221">SUM(HS93, -HS100)</f>
        <v>0</v>
      </c>
      <c r="HT104" s="417">
        <f t="shared" si="221"/>
        <v>0</v>
      </c>
      <c r="HU104" s="417">
        <f t="shared" si="221"/>
        <v>0</v>
      </c>
      <c r="HV104" s="417">
        <f t="shared" si="221"/>
        <v>0</v>
      </c>
      <c r="HW104" s="417">
        <f>SUM(HW93, -HW100,)</f>
        <v>0</v>
      </c>
      <c r="HX104" s="417">
        <f>SUM(HX93, -HX100,)</f>
        <v>0</v>
      </c>
      <c r="HY104" s="417">
        <f t="shared" ref="HY104:IB104" si="222">SUM(HY93, -HY100)</f>
        <v>0</v>
      </c>
      <c r="HZ104" s="417">
        <f t="shared" si="222"/>
        <v>0</v>
      </c>
      <c r="IA104" s="417">
        <f t="shared" si="222"/>
        <v>0</v>
      </c>
      <c r="IB104" s="417">
        <f t="shared" si="222"/>
        <v>0</v>
      </c>
      <c r="IC104" s="417">
        <f>SUM(IC93, -IC100,)</f>
        <v>0</v>
      </c>
      <c r="ID104" s="417">
        <f>SUM(ID93, -ID100,)</f>
        <v>0</v>
      </c>
      <c r="IE104" s="417">
        <f t="shared" ref="IE104:IH104" si="223">SUM(IE93, -IE100)</f>
        <v>0</v>
      </c>
      <c r="IF104" s="417">
        <f t="shared" si="223"/>
        <v>0</v>
      </c>
      <c r="IG104" s="417">
        <f t="shared" si="223"/>
        <v>0</v>
      </c>
      <c r="IH104" s="417">
        <f t="shared" si="223"/>
        <v>0</v>
      </c>
      <c r="II104" s="417">
        <f>SUM(II93, -II100,)</f>
        <v>0</v>
      </c>
      <c r="IJ104" s="417">
        <f>SUM(IJ93, -IJ100,)</f>
        <v>0</v>
      </c>
      <c r="IK104" s="417">
        <f t="shared" ref="IK104:IN104" si="224">SUM(IK93, -IK100)</f>
        <v>0</v>
      </c>
      <c r="IL104" s="417">
        <f t="shared" si="224"/>
        <v>0</v>
      </c>
      <c r="IM104" s="417">
        <f t="shared" si="224"/>
        <v>0</v>
      </c>
      <c r="IN104" s="417">
        <f t="shared" si="224"/>
        <v>0</v>
      </c>
      <c r="IO104" s="417">
        <f>SUM(IO93, -IO100,)</f>
        <v>0</v>
      </c>
      <c r="IP104" s="417">
        <f>SUM(IP93, -IP100,)</f>
        <v>0</v>
      </c>
      <c r="IQ104" s="417">
        <f t="shared" ref="IQ104:IT104" si="225">SUM(IQ93, -IQ100)</f>
        <v>0</v>
      </c>
      <c r="IR104" s="417">
        <f t="shared" si="225"/>
        <v>0</v>
      </c>
      <c r="IS104" s="417">
        <f t="shared" si="225"/>
        <v>0</v>
      </c>
      <c r="IT104" s="417">
        <f t="shared" si="225"/>
        <v>0</v>
      </c>
      <c r="IU104" s="417">
        <f>SUM(IU93, -IU100,)</f>
        <v>0</v>
      </c>
      <c r="IV104" s="417">
        <f>SUM(IV93, -IV100,)</f>
        <v>0</v>
      </c>
      <c r="IW104" s="417">
        <f t="shared" ref="IW104:IZ104" si="226">SUM(IW93, -IW100)</f>
        <v>0</v>
      </c>
      <c r="IX104" s="417">
        <f t="shared" si="226"/>
        <v>0</v>
      </c>
      <c r="IY104" s="417">
        <f t="shared" si="226"/>
        <v>0</v>
      </c>
      <c r="IZ104" s="417">
        <f t="shared" si="226"/>
        <v>0</v>
      </c>
      <c r="JA104" s="417">
        <f>SUM(JA93, -JA100,)</f>
        <v>0</v>
      </c>
      <c r="JB104" s="417">
        <f>SUM(JB93, -JB100,)</f>
        <v>0</v>
      </c>
      <c r="JC104" s="417">
        <f t="shared" ref="JC104:JF104" si="227">SUM(JC93, -JC100)</f>
        <v>0</v>
      </c>
      <c r="JD104" s="417">
        <f t="shared" si="227"/>
        <v>0</v>
      </c>
      <c r="JE104" s="417">
        <f t="shared" si="227"/>
        <v>0</v>
      </c>
      <c r="JF104" s="417">
        <f t="shared" si="227"/>
        <v>0</v>
      </c>
      <c r="JG104" s="417">
        <f>SUM(JG93, -JG100,)</f>
        <v>0</v>
      </c>
      <c r="JH104" s="417">
        <f>SUM(JH93, -JH100,)</f>
        <v>0</v>
      </c>
      <c r="JI104" s="417">
        <f t="shared" ref="JI104:JO104" si="228">SUM(JI93, -JI100)</f>
        <v>0</v>
      </c>
      <c r="JJ104" s="417">
        <f t="shared" si="228"/>
        <v>0</v>
      </c>
      <c r="JK104" s="417">
        <f t="shared" si="228"/>
        <v>0</v>
      </c>
      <c r="JL104" s="417">
        <f t="shared" si="228"/>
        <v>0</v>
      </c>
      <c r="JM104" s="417">
        <f t="shared" si="228"/>
        <v>0</v>
      </c>
      <c r="JN104" s="417">
        <f t="shared" si="228"/>
        <v>0</v>
      </c>
      <c r="JO104" s="417">
        <f t="shared" si="228"/>
        <v>0</v>
      </c>
    </row>
    <row r="105" spans="1:275" ht="15.75" thickBot="1" x14ac:dyDescent="0.3">
      <c r="B105" s="441" t="s">
        <v>137</v>
      </c>
      <c r="C105" s="445" t="s">
        <v>148</v>
      </c>
      <c r="D105" s="441" t="s">
        <v>41</v>
      </c>
      <c r="E105" s="456" t="s">
        <v>46</v>
      </c>
      <c r="F105" s="489" t="s">
        <v>139</v>
      </c>
      <c r="G105" s="441" t="s">
        <v>137</v>
      </c>
      <c r="H105" s="441" t="s">
        <v>137</v>
      </c>
      <c r="I105" s="456" t="s">
        <v>46</v>
      </c>
      <c r="J105" s="441" t="s">
        <v>137</v>
      </c>
      <c r="K105" s="441" t="s">
        <v>137</v>
      </c>
      <c r="L105" s="441" t="s">
        <v>137</v>
      </c>
      <c r="M105" s="441" t="s">
        <v>137</v>
      </c>
      <c r="N105" s="451" t="s">
        <v>145</v>
      </c>
      <c r="O105" s="451" t="s">
        <v>145</v>
      </c>
      <c r="P105" s="453" t="s">
        <v>155</v>
      </c>
      <c r="Q105" s="489" t="s">
        <v>43</v>
      </c>
      <c r="R105" s="453" t="s">
        <v>150</v>
      </c>
      <c r="S105" s="489" t="s">
        <v>43</v>
      </c>
      <c r="T105" s="453" t="s">
        <v>150</v>
      </c>
      <c r="U105" s="453" t="s">
        <v>150</v>
      </c>
      <c r="V105" s="445" t="s">
        <v>143</v>
      </c>
      <c r="W105" s="445" t="s">
        <v>151</v>
      </c>
      <c r="X105" s="445" t="s">
        <v>138</v>
      </c>
      <c r="Y105" s="445" t="s">
        <v>138</v>
      </c>
      <c r="Z105" s="453" t="s">
        <v>155</v>
      </c>
      <c r="AA105" s="453" t="s">
        <v>155</v>
      </c>
      <c r="AB105" s="453" t="s">
        <v>155</v>
      </c>
      <c r="AC105" s="445" t="s">
        <v>143</v>
      </c>
      <c r="AD105" s="445" t="s">
        <v>143</v>
      </c>
      <c r="AE105" s="445" t="s">
        <v>143</v>
      </c>
      <c r="AF105" s="453" t="s">
        <v>155</v>
      </c>
      <c r="AG105" s="489" t="s">
        <v>43</v>
      </c>
      <c r="AH105" s="456" t="s">
        <v>46</v>
      </c>
      <c r="AI105" s="441" t="s">
        <v>144</v>
      </c>
      <c r="AJ105" s="445" t="s">
        <v>151</v>
      </c>
      <c r="AK105" s="445" t="s">
        <v>42</v>
      </c>
      <c r="AL105" s="445" t="s">
        <v>42</v>
      </c>
      <c r="AM105" s="489" t="s">
        <v>43</v>
      </c>
      <c r="AN105" s="489" t="s">
        <v>139</v>
      </c>
      <c r="AO105" s="489" t="s">
        <v>139</v>
      </c>
      <c r="AP105" s="441" t="s">
        <v>137</v>
      </c>
      <c r="AQ105" s="489" t="s">
        <v>43</v>
      </c>
      <c r="AR105" s="441" t="s">
        <v>41</v>
      </c>
      <c r="AS105" s="489" t="s">
        <v>43</v>
      </c>
      <c r="AT105" s="441" t="s">
        <v>41</v>
      </c>
      <c r="AU105" s="451" t="s">
        <v>145</v>
      </c>
      <c r="AV105" s="445" t="s">
        <v>42</v>
      </c>
      <c r="AW105" s="445" t="s">
        <v>151</v>
      </c>
      <c r="AX105" s="451" t="s">
        <v>145</v>
      </c>
      <c r="AY105" s="489" t="s">
        <v>43</v>
      </c>
      <c r="AZ105" s="441" t="s">
        <v>147</v>
      </c>
      <c r="BA105" s="441" t="s">
        <v>147</v>
      </c>
      <c r="BB105" s="445" t="s">
        <v>151</v>
      </c>
      <c r="BC105" s="445" t="s">
        <v>151</v>
      </c>
      <c r="BD105" s="489" t="s">
        <v>154</v>
      </c>
      <c r="BE105" s="445" t="s">
        <v>42</v>
      </c>
      <c r="BF105" s="441" t="s">
        <v>147</v>
      </c>
      <c r="BG105" s="441" t="s">
        <v>147</v>
      </c>
      <c r="BH105" s="445" t="s">
        <v>42</v>
      </c>
      <c r="BI105" s="453" t="s">
        <v>155</v>
      </c>
      <c r="BJ105" s="441" t="s">
        <v>41</v>
      </c>
      <c r="BK105" s="453" t="s">
        <v>155</v>
      </c>
      <c r="BL105" s="453" t="s">
        <v>155</v>
      </c>
      <c r="BM105" s="453" t="s">
        <v>155</v>
      </c>
      <c r="BN105" s="489" t="s">
        <v>43</v>
      </c>
      <c r="BO105" s="441" t="s">
        <v>41</v>
      </c>
      <c r="BQ105" s="544" t="s">
        <v>149</v>
      </c>
      <c r="BR105" s="453" t="s">
        <v>146</v>
      </c>
      <c r="BS105" s="550" t="s">
        <v>147</v>
      </c>
      <c r="BT105" s="555" t="s">
        <v>41</v>
      </c>
      <c r="BU105" s="441" t="s">
        <v>143</v>
      </c>
      <c r="BV105" s="570" t="s">
        <v>41</v>
      </c>
      <c r="BW105" s="555" t="s">
        <v>144</v>
      </c>
      <c r="BX105" s="571" t="s">
        <v>46</v>
      </c>
      <c r="BY105" s="607" t="s">
        <v>144</v>
      </c>
      <c r="BZ105" s="571" t="s">
        <v>45</v>
      </c>
      <c r="CA105" s="593" t="s">
        <v>42</v>
      </c>
      <c r="CB105" s="629" t="s">
        <v>156</v>
      </c>
      <c r="CC105" s="571" t="s">
        <v>45</v>
      </c>
      <c r="CD105" s="600" t="s">
        <v>157</v>
      </c>
      <c r="CE105" s="621" t="s">
        <v>139</v>
      </c>
      <c r="CF105" s="776" t="s">
        <v>46</v>
      </c>
      <c r="CG105" s="441" t="s">
        <v>41</v>
      </c>
      <c r="CH105" s="561" t="s">
        <v>142</v>
      </c>
      <c r="CI105" s="555" t="s">
        <v>137</v>
      </c>
      <c r="CJ105" s="489" t="s">
        <v>43</v>
      </c>
      <c r="CK105" s="560" t="s">
        <v>153</v>
      </c>
      <c r="CL105" s="562" t="s">
        <v>142</v>
      </c>
      <c r="CM105" s="438" t="s">
        <v>142</v>
      </c>
      <c r="CN105" s="563" t="s">
        <v>149</v>
      </c>
      <c r="CO105" s="548" t="s">
        <v>156</v>
      </c>
      <c r="CP105" s="456" t="s">
        <v>156</v>
      </c>
      <c r="CQ105" s="561" t="s">
        <v>142</v>
      </c>
      <c r="CR105" s="562" t="s">
        <v>142</v>
      </c>
      <c r="CS105" s="593" t="s">
        <v>42</v>
      </c>
      <c r="CT105" s="625" t="s">
        <v>142</v>
      </c>
      <c r="CU105" s="555" t="s">
        <v>41</v>
      </c>
      <c r="CV105" s="595" t="s">
        <v>142</v>
      </c>
      <c r="CW105" s="629" t="s">
        <v>156</v>
      </c>
      <c r="CX105" s="571" t="s">
        <v>45</v>
      </c>
      <c r="CY105" s="601" t="s">
        <v>156</v>
      </c>
      <c r="CZ105" s="620" t="s">
        <v>45</v>
      </c>
      <c r="DA105" s="555" t="s">
        <v>144</v>
      </c>
      <c r="DB105" s="593" t="s">
        <v>45</v>
      </c>
      <c r="DC105" s="626" t="s">
        <v>155</v>
      </c>
      <c r="DD105" s="562" t="s">
        <v>142</v>
      </c>
      <c r="DE105" s="591" t="s">
        <v>144</v>
      </c>
      <c r="DF105" s="626" t="s">
        <v>155</v>
      </c>
      <c r="DG105" s="781" t="s">
        <v>151</v>
      </c>
      <c r="DH105" s="441" t="s">
        <v>137</v>
      </c>
      <c r="DI105" s="623" t="s">
        <v>143</v>
      </c>
      <c r="DJ105" s="634" t="s">
        <v>150</v>
      </c>
      <c r="DK105" s="441" t="s">
        <v>143</v>
      </c>
      <c r="DL105" s="438" t="s">
        <v>141</v>
      </c>
      <c r="DM105" s="224"/>
      <c r="DN105" s="224"/>
      <c r="DO105" s="224"/>
      <c r="DP105" s="224"/>
      <c r="DQ105" s="224"/>
      <c r="DR105" s="653" t="s">
        <v>143</v>
      </c>
      <c r="DS105" s="837"/>
      <c r="DT105" s="224"/>
      <c r="DU105" s="563" t="s">
        <v>151</v>
      </c>
      <c r="DV105" s="591" t="s">
        <v>137</v>
      </c>
      <c r="DW105" s="438" t="s">
        <v>141</v>
      </c>
      <c r="DX105" s="445" t="s">
        <v>150</v>
      </c>
      <c r="DY105" s="224"/>
      <c r="DZ105" s="224"/>
      <c r="EA105" s="224"/>
      <c r="EB105" s="224"/>
      <c r="EC105" s="224"/>
      <c r="ED105" s="224"/>
      <c r="EG105" s="224"/>
      <c r="EH105" s="224"/>
      <c r="EI105" s="224"/>
      <c r="EJ105" s="224"/>
      <c r="EK105" s="224"/>
      <c r="EL105" s="224"/>
      <c r="EM105" s="224"/>
      <c r="EN105" s="224"/>
      <c r="EO105" s="224"/>
      <c r="EP105" s="224"/>
      <c r="EQ105" s="224"/>
      <c r="ER105" s="224"/>
      <c r="ES105" s="224"/>
      <c r="ET105" s="224"/>
      <c r="EU105" s="224"/>
      <c r="EV105" s="224"/>
      <c r="EW105" s="224"/>
      <c r="EX105" s="224"/>
      <c r="EY105" s="224"/>
      <c r="EZ105" s="224"/>
      <c r="FA105" s="224"/>
      <c r="FB105" s="224"/>
      <c r="FC105" s="224"/>
      <c r="FD105" s="224"/>
      <c r="FE105" s="224"/>
      <c r="FF105" s="224"/>
      <c r="FG105" s="224"/>
      <c r="FH105" s="224"/>
      <c r="FI105" s="224"/>
      <c r="FJ105" s="224"/>
      <c r="FK105" s="224"/>
      <c r="FL105" s="224"/>
      <c r="FM105" s="224"/>
      <c r="FN105" s="224"/>
      <c r="FO105" s="224"/>
      <c r="FP105" s="224"/>
      <c r="FQ105" s="224"/>
      <c r="FR105" s="224"/>
      <c r="FS105" s="224"/>
      <c r="FT105" s="224"/>
      <c r="FU105" s="224"/>
      <c r="FV105" s="224"/>
      <c r="FW105" s="224"/>
      <c r="FX105" s="224"/>
      <c r="FY105" s="224"/>
      <c r="FZ105" s="224"/>
      <c r="GA105" s="224"/>
      <c r="GB105" s="224"/>
      <c r="GC105" s="224"/>
      <c r="GD105" s="224"/>
      <c r="GE105" s="224"/>
      <c r="GF105" s="224"/>
      <c r="GG105" s="224"/>
      <c r="GH105" s="224"/>
      <c r="GI105" s="224"/>
      <c r="GJ105" s="224"/>
      <c r="GK105" s="224"/>
      <c r="GL105" s="224"/>
      <c r="GM105" s="224"/>
      <c r="GN105" s="224"/>
      <c r="GO105" s="224"/>
      <c r="GP105" s="224"/>
      <c r="GQ105" s="224"/>
      <c r="GR105" s="224"/>
      <c r="GS105" s="224"/>
      <c r="GT105" s="224"/>
      <c r="GU105" s="224"/>
      <c r="GV105" s="224"/>
      <c r="GW105" s="224"/>
      <c r="GY105" s="224"/>
      <c r="GZ105" s="224"/>
      <c r="HA105" s="224"/>
      <c r="HB105" s="224"/>
      <c r="HC105" s="224"/>
      <c r="HD105" s="224"/>
      <c r="HE105" s="224"/>
      <c r="HF105" s="224"/>
      <c r="HG105" s="224"/>
      <c r="HH105" s="224"/>
      <c r="HI105" s="224"/>
      <c r="HJ105" s="224"/>
      <c r="HK105" s="224"/>
      <c r="HL105" s="224"/>
      <c r="HM105" s="224"/>
      <c r="HN105" s="224"/>
      <c r="HO105" s="224"/>
      <c r="HP105" s="224"/>
      <c r="HQ105" s="224"/>
      <c r="HR105" s="224"/>
      <c r="HS105" s="224"/>
      <c r="HT105" s="224"/>
      <c r="HU105" s="224"/>
      <c r="HV105" s="224"/>
      <c r="HW105" s="224"/>
      <c r="HX105" s="224"/>
      <c r="HY105" s="224"/>
      <c r="HZ105" s="224"/>
      <c r="IA105" s="224"/>
      <c r="IB105" s="224"/>
      <c r="IC105" s="224"/>
      <c r="ID105" s="224"/>
      <c r="IE105" s="224"/>
      <c r="IF105" s="224"/>
      <c r="IG105" s="224"/>
      <c r="IH105" s="224"/>
      <c r="II105" s="224"/>
      <c r="IJ105" s="224"/>
      <c r="IK105" s="224"/>
      <c r="IL105" s="224"/>
      <c r="IM105" s="224"/>
      <c r="IN105" s="224"/>
      <c r="IO105" s="224"/>
      <c r="IP105" s="224"/>
      <c r="IQ105" s="224"/>
      <c r="IR105" s="224"/>
      <c r="IS105" s="224"/>
      <c r="IT105" s="224"/>
      <c r="IU105" s="224"/>
      <c r="IV105" s="224"/>
      <c r="IW105" s="224"/>
      <c r="IX105" s="224"/>
      <c r="IY105" s="224"/>
      <c r="IZ105" s="224"/>
      <c r="JA105" s="224"/>
      <c r="JB105" s="224"/>
      <c r="JC105" s="224"/>
      <c r="JD105" s="224"/>
      <c r="JE105" s="224"/>
      <c r="JF105" s="224"/>
      <c r="JG105" s="224"/>
      <c r="JH105" s="224"/>
      <c r="JI105" s="224"/>
      <c r="JJ105" s="224"/>
      <c r="JK105" s="224"/>
      <c r="JL105" s="224"/>
      <c r="JM105" s="224"/>
      <c r="JN105" s="224"/>
      <c r="JO105" s="224"/>
    </row>
    <row r="106" spans="1:275" ht="15.75" thickBot="1" x14ac:dyDescent="0.3">
      <c r="B106" s="437">
        <f>SUM(B63, -B67)</f>
        <v>2.4900000000000005E-2</v>
      </c>
      <c r="C106" s="437">
        <f>SUM(C62, -C64)</f>
        <v>4.4199999999999996E-2</v>
      </c>
      <c r="D106" s="437">
        <f>SUM(D63, -D66)</f>
        <v>5.0999999999999997E-2</v>
      </c>
      <c r="E106" s="437">
        <f>SUM(E64, -E67)</f>
        <v>6.5599999999999992E-2</v>
      </c>
      <c r="F106" s="417">
        <f>SUM(F64, -F66)</f>
        <v>9.0299999999999991E-2</v>
      </c>
      <c r="G106" s="437">
        <f>SUM(G63, -G66)</f>
        <v>5.7200000000000001E-2</v>
      </c>
      <c r="H106" s="437">
        <f>SUM(H63, -H66)</f>
        <v>5.4600000000000003E-2</v>
      </c>
      <c r="I106" s="437">
        <f>SUM(I64, -I67)</f>
        <v>6.8500000000000005E-2</v>
      </c>
      <c r="J106" s="437">
        <f>SUM(J63, -J66)</f>
        <v>7.5299999999999992E-2</v>
      </c>
      <c r="K106" s="437">
        <f>SUM(K63, -K66)</f>
        <v>7.6100000000000001E-2</v>
      </c>
      <c r="L106" s="437">
        <f>SUM(L63, -L66)</f>
        <v>8.5699999999999998E-2</v>
      </c>
      <c r="M106" s="437">
        <f>SUM(M63, -M66)</f>
        <v>8.7400000000000005E-2</v>
      </c>
      <c r="N106" s="417">
        <f>SUM(N62, -N63)</f>
        <v>9.5899999999999999E-2</v>
      </c>
      <c r="O106" s="417">
        <f>SUM(O62, -O63)</f>
        <v>0.11550000000000001</v>
      </c>
      <c r="P106" s="417">
        <f>SUM(P60, -P62)</f>
        <v>0.10010000000000001</v>
      </c>
      <c r="Q106" s="437">
        <f>SUM(Q64, -Q67)</f>
        <v>0.10269999999999999</v>
      </c>
      <c r="R106" s="417">
        <f>SUM(R60, -R62)</f>
        <v>0.1119</v>
      </c>
      <c r="S106" s="437">
        <f>SUM(S64, -S67)</f>
        <v>9.4299999999999995E-2</v>
      </c>
      <c r="T106" s="417">
        <f>SUM(T60, -T62)</f>
        <v>0.10050000000000001</v>
      </c>
      <c r="U106" s="417">
        <f>SUM(U60, -U62)</f>
        <v>0.10049999999999999</v>
      </c>
      <c r="V106" s="417">
        <f>SUM(V62, -V63)</f>
        <v>0.1168</v>
      </c>
      <c r="W106" s="768">
        <v>8.9499999999999996E-2</v>
      </c>
      <c r="X106" s="437">
        <v>8.6499999999999994E-2</v>
      </c>
      <c r="Y106" s="417">
        <f>SUM(Y62, -Y63)</f>
        <v>7.5399999999999995E-2</v>
      </c>
      <c r="Z106" s="417">
        <f>SUM(Z60, -Z61)</f>
        <v>0.11900000000000002</v>
      </c>
      <c r="AA106" s="417">
        <f>SUM(AA60, -AA61)</f>
        <v>0.12499999999999999</v>
      </c>
      <c r="AB106" s="417">
        <f>SUM(AB60, -AB61)</f>
        <v>0.1293</v>
      </c>
      <c r="AC106" s="417">
        <f>SUM(AC62, -AC63)</f>
        <v>0.14749999999999999</v>
      </c>
      <c r="AD106" s="417">
        <f>SUM(AD62, -AD63)</f>
        <v>0.13619999999999999</v>
      </c>
      <c r="AE106" s="417">
        <f>SUM(AE62, -AE63)</f>
        <v>0.1368</v>
      </c>
      <c r="AF106" s="417">
        <f>SUM(AF60, -AF61)</f>
        <v>0.10290000000000002</v>
      </c>
      <c r="AG106" s="437">
        <f>SUM(AG64, -AG67)</f>
        <v>6.6700000000000009E-2</v>
      </c>
      <c r="AH106" s="437">
        <f>SUM(AH65, -AH67)</f>
        <v>6.2600000000000003E-2</v>
      </c>
      <c r="AI106" s="417">
        <f>SUM(AI62, -AI65)</f>
        <v>5.1299999999999998E-2</v>
      </c>
      <c r="AJ106" s="417">
        <f>SUM(AJ62, -AJ65,)</f>
        <v>5.5200000000000006E-2</v>
      </c>
      <c r="AK106" s="437">
        <v>7.6999999999999999E-2</v>
      </c>
      <c r="AL106" s="437">
        <f>SUM(AL63, -AL67)</f>
        <v>9.4900000000000012E-2</v>
      </c>
      <c r="AM106" s="437">
        <f>SUM(AM63, -AM67)</f>
        <v>8.299999999999999E-2</v>
      </c>
      <c r="AN106" s="437">
        <f>SUM(AN63, -AN67)</f>
        <v>9.7699999999999995E-2</v>
      </c>
      <c r="AO106" s="437">
        <f>SUM(AO63, -AO67)</f>
        <v>0.1091</v>
      </c>
      <c r="AP106" s="437">
        <f>SUM(AP63, -AP66)</f>
        <v>0.10919999999999999</v>
      </c>
      <c r="AQ106" s="437">
        <f>SUM(AQ62, -AQ66)</f>
        <v>9.3799999999999994E-2</v>
      </c>
      <c r="AR106" s="437">
        <f>SUM(AR62, -AR66)</f>
        <v>0.1134</v>
      </c>
      <c r="AS106" s="437">
        <f>SUM(AS63, -AS66)</f>
        <v>0.1245</v>
      </c>
      <c r="AT106" s="437">
        <f>SUM(AT63, -AT66)</f>
        <v>0.11989999999999999</v>
      </c>
      <c r="AU106" s="437">
        <f>SUM(AU61, -AU62)</f>
        <v>0.11870000000000001</v>
      </c>
      <c r="AV106" s="437">
        <f>SUM(AV63, -AV66)</f>
        <v>0.12450000000000001</v>
      </c>
      <c r="AW106" s="437">
        <f>SUM(AW62, -AW66)</f>
        <v>0.1099</v>
      </c>
      <c r="AX106" s="493">
        <f>SUM(AX61, -AX62)</f>
        <v>0.11310000000000001</v>
      </c>
      <c r="AY106" s="437">
        <f>SUM(AY62, -AY66)</f>
        <v>8.929999999999999E-2</v>
      </c>
      <c r="AZ106" s="437">
        <f>SUM(AZ64, -AZ67)</f>
        <v>7.8699999999999992E-2</v>
      </c>
      <c r="BA106" s="437">
        <f>SUM(BA62, -BA66)</f>
        <v>7.5799999999999992E-2</v>
      </c>
      <c r="BB106" s="493">
        <f>SUM(BB62, -BB66)</f>
        <v>9.7100000000000006E-2</v>
      </c>
      <c r="BC106" s="437">
        <f>SUM(BC62, -BC66)</f>
        <v>0.1008</v>
      </c>
      <c r="BD106" s="437">
        <f>SUM(BD62, -BD66)</f>
        <v>9.7399999999999987E-2</v>
      </c>
      <c r="BE106" s="437">
        <f>SUM(BE64, -BE67)</f>
        <v>9.169999999999999E-2</v>
      </c>
      <c r="BF106" s="437">
        <f>SUM(BF63, -BF66)</f>
        <v>9.3100000000000016E-2</v>
      </c>
      <c r="BG106" s="437">
        <f>SUM(BG63, -BG66)</f>
        <v>0.10389999999999999</v>
      </c>
      <c r="BH106" s="437">
        <f>SUM(BH63, -BH66)</f>
        <v>0.12529999999999999</v>
      </c>
      <c r="BI106" s="437">
        <f>SUM(BI60, -BI61)</f>
        <v>0.13819999999999999</v>
      </c>
      <c r="BJ106" s="437">
        <f>SUM(BJ63, -BJ66)</f>
        <v>0.1409</v>
      </c>
      <c r="BK106" s="437">
        <f>SUM(BK60, -BK61)</f>
        <v>0.10279999999999997</v>
      </c>
      <c r="BL106" s="437">
        <f>SUM(BL60, -BL61)</f>
        <v>0.10969999999999999</v>
      </c>
      <c r="BM106" s="437">
        <f>SUM(BM60, -BM61)</f>
        <v>0.11919999999999997</v>
      </c>
      <c r="BN106" s="437">
        <f>SUM(BN63, -BN66)</f>
        <v>0.12110000000000001</v>
      </c>
      <c r="BO106" s="437">
        <f>SUM(BO63, -BO66)</f>
        <v>0.10830000000000001</v>
      </c>
      <c r="BQ106" s="546">
        <f>SUM(BQ60, -BQ63)</f>
        <v>0.03</v>
      </c>
      <c r="BR106" s="437">
        <f>SUM(BR62, -BR63)</f>
        <v>2.5300000000000003E-2</v>
      </c>
      <c r="BS106" s="551">
        <f>SUM(BS60, -BS63)</f>
        <v>2.5300000000000003E-2</v>
      </c>
      <c r="BT106" s="546">
        <f>SUM(BT63, -BT64)</f>
        <v>2.9200000000000004E-2</v>
      </c>
      <c r="BU106" s="437">
        <f>SUM(BU63, -BU65)</f>
        <v>2.58E-2</v>
      </c>
      <c r="BV106" s="551">
        <f>SUM(BV61, -BV62)</f>
        <v>1.9699999999999999E-2</v>
      </c>
      <c r="BW106" s="546">
        <f>SUM(BW62, -BW65)</f>
        <v>2.7099999999999999E-2</v>
      </c>
      <c r="BX106" s="553">
        <f>SUM(BX62, -BX64)</f>
        <v>2.1100000000000001E-2</v>
      </c>
      <c r="BY106" s="603">
        <f>SUM(BY60, -BY63)</f>
        <v>2.3E-2</v>
      </c>
      <c r="BZ106" s="553">
        <f>SUM(BZ61, -BZ64)</f>
        <v>2.7500000000000004E-2</v>
      </c>
      <c r="CA106" s="597">
        <f>SUM(CA60, -CA63)</f>
        <v>3.73E-2</v>
      </c>
      <c r="CB106" s="619">
        <f>SUM(CB66, -CB67)</f>
        <v>4.5799999999999993E-2</v>
      </c>
      <c r="CC106" s="553">
        <f>SUM(CC62, -CC65)</f>
        <v>4.3099999999999999E-2</v>
      </c>
      <c r="CD106" s="597">
        <f>SUM(CD65, -CD66)</f>
        <v>4.53E-2</v>
      </c>
      <c r="CE106" s="619">
        <f>SUM(CE61, -CE63)</f>
        <v>6.4000000000000001E-2</v>
      </c>
      <c r="CF106" s="784">
        <f>SUM(CF62, -CF66)</f>
        <v>5.62E-2</v>
      </c>
      <c r="CG106" s="437">
        <f>SUM(CG60, -CG62)</f>
        <v>6.83E-2</v>
      </c>
      <c r="CH106" s="551">
        <f>SUM(CH62, -CH65)</f>
        <v>6.7199999999999996E-2</v>
      </c>
      <c r="CI106" s="557">
        <f>SUM(CI60, -CI63)</f>
        <v>7.4199999999999988E-2</v>
      </c>
      <c r="CJ106" s="437">
        <f>SUM(CJ60, -CJ62)</f>
        <v>7.1099999999999997E-2</v>
      </c>
      <c r="CK106" s="556">
        <f>SUM(CK60, -CK64)</f>
        <v>5.5400000000000005E-2</v>
      </c>
      <c r="CL106" s="546">
        <f>SUM(CL62, -CL65)</f>
        <v>5.8700000000000002E-2</v>
      </c>
      <c r="CM106" s="437">
        <f>SUM(CM62, -CM65)</f>
        <v>5.0099999999999999E-2</v>
      </c>
      <c r="CN106" s="551">
        <f>SUM(CN66, -CN67)</f>
        <v>5.5100000000000003E-2</v>
      </c>
      <c r="CO106" s="546">
        <f>SUM(CO65, -CO67)</f>
        <v>4.7399999999999998E-2</v>
      </c>
      <c r="CP106" s="437">
        <f>SUM(CP66, -CP67)</f>
        <v>5.4200000000000005E-2</v>
      </c>
      <c r="CQ106" s="551">
        <f>SUM(CQ62, -CQ66)</f>
        <v>4.65E-2</v>
      </c>
      <c r="CR106" s="546">
        <f>SUM(CR62, -CR65)</f>
        <v>6.6600000000000006E-2</v>
      </c>
      <c r="CS106" s="597">
        <f>SUM(CS63, -CS65)</f>
        <v>6.8599999999999994E-2</v>
      </c>
      <c r="CT106" s="619">
        <f>SUM(CT62, -CT64)</f>
        <v>7.0500000000000007E-2</v>
      </c>
      <c r="CU106" s="546">
        <f>SUM(CU60, -CU63)</f>
        <v>6.9600000000000009E-2</v>
      </c>
      <c r="CV106" s="592">
        <f>SUM(CV62, -CV65)</f>
        <v>6.9599999999999995E-2</v>
      </c>
      <c r="CW106" s="619">
        <f>SUM(CW65, -CW67)</f>
        <v>8.1299999999999983E-2</v>
      </c>
      <c r="CX106" s="553">
        <f>SUM(CX61, -CX64)</f>
        <v>6.3100000000000003E-2</v>
      </c>
      <c r="CY106" s="592">
        <f>SUM(CY66, -CY67)</f>
        <v>6.7399999999999988E-2</v>
      </c>
      <c r="CZ106" s="624">
        <f>SUM(CZ61, -CZ64)</f>
        <v>8.0600000000000005E-2</v>
      </c>
      <c r="DA106" s="546">
        <f>SUM(DA60, -DA62)</f>
        <v>7.6099999999999987E-2</v>
      </c>
      <c r="DB106" s="597">
        <f>SUM(DB61, -DB64)</f>
        <v>7.9799999999999996E-2</v>
      </c>
      <c r="DC106" s="619">
        <f>SUM(DC65, -DC67)</f>
        <v>0.11090000000000001</v>
      </c>
      <c r="DD106" s="546">
        <f>SUM(DD63, -DD65)</f>
        <v>0.1154</v>
      </c>
      <c r="DE106" s="592">
        <f>SUM(DE60, -DE62)</f>
        <v>9.9799999999999986E-2</v>
      </c>
      <c r="DF106" s="619">
        <f>SUM(DF65, -DF67)</f>
        <v>0.1201</v>
      </c>
      <c r="DG106" s="777">
        <f>SUM(DG64, -DG66)</f>
        <v>0.115</v>
      </c>
      <c r="DH106" s="493">
        <f>SUM(DH61, -DH63)</f>
        <v>0.13969999999999999</v>
      </c>
      <c r="DI106" s="619">
        <f>SUM(DI61, -DI64)</f>
        <v>0.14530000000000001</v>
      </c>
      <c r="DJ106" s="642">
        <f>SUM(DJ64, -DJ65)</f>
        <v>0.14269999999999999</v>
      </c>
      <c r="DK106" s="437">
        <f>SUM(DK61, -DK64)</f>
        <v>0.15439999999999998</v>
      </c>
      <c r="DL106" s="493">
        <f>SUM(DL64, -DL65)</f>
        <v>0.15889999999999999</v>
      </c>
      <c r="DM106" s="417">
        <f>SUM(DM93, -DM99)</f>
        <v>0</v>
      </c>
      <c r="DN106" s="417">
        <f>SUM(DN93, -DN99)</f>
        <v>0</v>
      </c>
      <c r="DO106" s="417">
        <f>SUM(DO93, -DO99)</f>
        <v>0</v>
      </c>
      <c r="DP106" s="417">
        <f>SUM(DP93, -DP99,)</f>
        <v>0</v>
      </c>
      <c r="DQ106" s="417">
        <f>SUM(DQ94, -DQ100)</f>
        <v>0</v>
      </c>
      <c r="DR106" s="832">
        <f>SUM(DR61, -DR64)</f>
        <v>0.12999999999999998</v>
      </c>
      <c r="DS106" s="838">
        <f>SUM(DS93, -DS99)</f>
        <v>0</v>
      </c>
      <c r="DT106" s="417">
        <f>SUM(DT93, -DT99)</f>
        <v>0</v>
      </c>
      <c r="DU106" s="556">
        <f>SUM(DU64, -DU66)</f>
        <v>0.13969999999999999</v>
      </c>
      <c r="DV106" s="602">
        <f>SUM(DV61, -DV63)</f>
        <v>0.14439999999999997</v>
      </c>
      <c r="DW106" s="493">
        <f>SUM(DW63, -DW65)</f>
        <v>0.15660000000000002</v>
      </c>
      <c r="DX106" s="493">
        <f>SUM(DX64, -DX65)</f>
        <v>0.16089999999999999</v>
      </c>
      <c r="DY106" s="417">
        <f>SUM(DY93, -DY99)</f>
        <v>0</v>
      </c>
      <c r="DZ106" s="417">
        <f>SUM(DZ93, -DZ99)</f>
        <v>0</v>
      </c>
      <c r="EA106" s="417">
        <f>SUM(EA93, -EA99)</f>
        <v>0</v>
      </c>
      <c r="EB106" s="417">
        <f>SUM(EB93, -EB99,)</f>
        <v>0</v>
      </c>
      <c r="EC106" s="417">
        <f>SUM(EC94, -EC100)</f>
        <v>0</v>
      </c>
      <c r="ED106" s="417">
        <f>SUM(ED93, -ED99)</f>
        <v>0</v>
      </c>
      <c r="EG106" s="417">
        <f>SUM(EG93, -EG99)</f>
        <v>0</v>
      </c>
      <c r="EH106" s="417">
        <f>SUM(EH93, -EH99)</f>
        <v>0</v>
      </c>
      <c r="EI106" s="417">
        <f>SUM(EI93, -EI99)</f>
        <v>0</v>
      </c>
      <c r="EJ106" s="417">
        <f>SUM(EJ93, -EJ99,)</f>
        <v>0</v>
      </c>
      <c r="EK106" s="417">
        <f>SUM(EK94, -EK100)</f>
        <v>0</v>
      </c>
      <c r="EL106" s="417">
        <f>SUM(EL93, -EL99)</f>
        <v>0</v>
      </c>
      <c r="EM106" s="417">
        <f>SUM(EM93, -EM99)</f>
        <v>0</v>
      </c>
      <c r="EN106" s="417">
        <f>SUM(EN93, -EN99)</f>
        <v>0</v>
      </c>
      <c r="EO106" s="417">
        <f>SUM(EO93, -EO99)</f>
        <v>0</v>
      </c>
      <c r="EP106" s="417">
        <f>SUM(EP93, -EP99,)</f>
        <v>0</v>
      </c>
      <c r="EQ106" s="417">
        <f>SUM(EQ94, -EQ100)</f>
        <v>0</v>
      </c>
      <c r="ER106" s="417">
        <f>SUM(ER93, -ER99)</f>
        <v>0</v>
      </c>
      <c r="ES106" s="417">
        <f>SUM(ES93, -ES99)</f>
        <v>0</v>
      </c>
      <c r="ET106" s="417">
        <f>SUM(ET93, -ET99)</f>
        <v>0</v>
      </c>
      <c r="EU106" s="417">
        <f>SUM(EU93, -EU99)</f>
        <v>0</v>
      </c>
      <c r="EV106" s="417">
        <f>SUM(EV93, -EV99,)</f>
        <v>0</v>
      </c>
      <c r="EW106" s="417">
        <f>SUM(EW94, -EW100)</f>
        <v>0</v>
      </c>
      <c r="EX106" s="417">
        <f>SUM(EX93, -EX99)</f>
        <v>0</v>
      </c>
      <c r="EY106" s="417">
        <f>SUM(EY93, -EY99)</f>
        <v>0</v>
      </c>
      <c r="EZ106" s="417">
        <f>SUM(EZ93, -EZ99)</f>
        <v>0</v>
      </c>
      <c r="FA106" s="417">
        <f>SUM(FA93, -FA99)</f>
        <v>0</v>
      </c>
      <c r="FB106" s="417">
        <f>SUM(FB93, -FB99,)</f>
        <v>0</v>
      </c>
      <c r="FC106" s="417">
        <f>SUM(FC94, -FC100)</f>
        <v>0</v>
      </c>
      <c r="FD106" s="417">
        <f>SUM(FD93, -FD99)</f>
        <v>0</v>
      </c>
      <c r="FE106" s="417">
        <f>SUM(FE93, -FE99)</f>
        <v>0</v>
      </c>
      <c r="FF106" s="417">
        <f>SUM(FF93, -FF99)</f>
        <v>0</v>
      </c>
      <c r="FG106" s="417">
        <f>SUM(FG93, -FG99)</f>
        <v>0</v>
      </c>
      <c r="FH106" s="417">
        <f>SUM(FH93, -FH99,)</f>
        <v>0</v>
      </c>
      <c r="FI106" s="417">
        <f>SUM(FI94, -FI100)</f>
        <v>0</v>
      </c>
      <c r="FJ106" s="417">
        <f>SUM(FJ93, -FJ99)</f>
        <v>0</v>
      </c>
      <c r="FK106" s="417">
        <f>SUM(FK93, -FK99)</f>
        <v>0</v>
      </c>
      <c r="FL106" s="417">
        <f>SUM(FL93, -FL99)</f>
        <v>0</v>
      </c>
      <c r="FM106" s="417">
        <f>SUM(FM93, -FM99)</f>
        <v>0</v>
      </c>
      <c r="FN106" s="417">
        <f>SUM(FN93, -FN99,)</f>
        <v>0</v>
      </c>
      <c r="FO106" s="417">
        <f>SUM(FO94, -FO100)</f>
        <v>0</v>
      </c>
      <c r="FP106" s="417">
        <f>SUM(FP93, -FP99)</f>
        <v>0</v>
      </c>
      <c r="FQ106" s="417">
        <f>SUM(FQ93, -FQ99)</f>
        <v>0</v>
      </c>
      <c r="FR106" s="417">
        <f>SUM(FR93, -FR99)</f>
        <v>0</v>
      </c>
      <c r="FS106" s="417">
        <f>SUM(FS93, -FS99)</f>
        <v>0</v>
      </c>
      <c r="FT106" s="417">
        <f>SUM(FT93, -FT99,)</f>
        <v>0</v>
      </c>
      <c r="FU106" s="417">
        <f>SUM(FU94, -FU100)</f>
        <v>0</v>
      </c>
      <c r="FV106" s="417">
        <f>SUM(FV93, -FV99)</f>
        <v>0</v>
      </c>
      <c r="FW106" s="417">
        <f>SUM(FW93, -FW99)</f>
        <v>0</v>
      </c>
      <c r="FX106" s="417">
        <f>SUM(FX93, -FX99)</f>
        <v>0</v>
      </c>
      <c r="FY106" s="417">
        <f>SUM(FY93, -FY99)</f>
        <v>0</v>
      </c>
      <c r="FZ106" s="417">
        <f>SUM(FZ93, -FZ99,)</f>
        <v>0</v>
      </c>
      <c r="GA106" s="417">
        <f>SUM(GA94, -GA100)</f>
        <v>0</v>
      </c>
      <c r="GB106" s="417">
        <f>SUM(GB93, -GB99)</f>
        <v>0</v>
      </c>
      <c r="GC106" s="417">
        <f>SUM(GC93, -GC99)</f>
        <v>0</v>
      </c>
      <c r="GD106" s="417">
        <f>SUM(GD93, -GD99)</f>
        <v>0</v>
      </c>
      <c r="GE106" s="417">
        <f>SUM(GE93, -GE99)</f>
        <v>0</v>
      </c>
      <c r="GF106" s="417">
        <f>SUM(GF93, -GF99,)</f>
        <v>0</v>
      </c>
      <c r="GG106" s="417">
        <f>SUM(GG94, -GG100)</f>
        <v>0</v>
      </c>
      <c r="GH106" s="417">
        <f>SUM(GH93, -GH99)</f>
        <v>0</v>
      </c>
      <c r="GI106" s="417">
        <f>SUM(GI93, -GI99)</f>
        <v>0</v>
      </c>
      <c r="GJ106" s="417">
        <f>SUM(GJ93, -GJ99)</f>
        <v>0</v>
      </c>
      <c r="GK106" s="417">
        <f>SUM(GK93, -GK99)</f>
        <v>0</v>
      </c>
      <c r="GL106" s="417">
        <f>SUM(GL93, -GL99,)</f>
        <v>0</v>
      </c>
      <c r="GM106" s="417">
        <f>SUM(GM94, -GM100)</f>
        <v>0</v>
      </c>
      <c r="GN106" s="417">
        <f>SUM(GN93, -GN99)</f>
        <v>0</v>
      </c>
      <c r="GO106" s="417">
        <f>SUM(GO93, -GO99)</f>
        <v>0</v>
      </c>
      <c r="GP106" s="417">
        <f>SUM(GP93, -GP99)</f>
        <v>0</v>
      </c>
      <c r="GQ106" s="417">
        <f>SUM(GQ93, -GQ99)</f>
        <v>0</v>
      </c>
      <c r="GR106" s="417">
        <f>SUM(GR93, -GR99,)</f>
        <v>0</v>
      </c>
      <c r="GS106" s="417">
        <f>SUM(GS94, -GS100)</f>
        <v>0</v>
      </c>
      <c r="GT106" s="417">
        <f>SUM(GT93, -GT99)</f>
        <v>0</v>
      </c>
      <c r="GU106" s="417">
        <f>SUM(GU93, -GU99,)</f>
        <v>0</v>
      </c>
      <c r="GV106" s="417">
        <f>SUM(GV94, -GV100)</f>
        <v>0</v>
      </c>
      <c r="GW106" s="417">
        <f>SUM(GW93, -GW99)</f>
        <v>0</v>
      </c>
      <c r="GY106" s="417">
        <f>SUM(GY93, -GY99)</f>
        <v>0</v>
      </c>
      <c r="GZ106" s="417">
        <f>SUM(GZ93, -GZ99)</f>
        <v>0</v>
      </c>
      <c r="HA106" s="417">
        <f>SUM(HA93, -HA99)</f>
        <v>0</v>
      </c>
      <c r="HB106" s="417">
        <f>SUM(HB93, -HB99,)</f>
        <v>0</v>
      </c>
      <c r="HC106" s="417">
        <f>SUM(HC94, -HC100)</f>
        <v>0</v>
      </c>
      <c r="HD106" s="417">
        <f>SUM(HD93, -HD99)</f>
        <v>0</v>
      </c>
      <c r="HE106" s="417">
        <f>SUM(HE93, -HE99)</f>
        <v>0</v>
      </c>
      <c r="HF106" s="417">
        <f>SUM(HF93, -HF99)</f>
        <v>0</v>
      </c>
      <c r="HG106" s="417">
        <f>SUM(HG93, -HG99)</f>
        <v>0</v>
      </c>
      <c r="HH106" s="417">
        <f>SUM(HH93, -HH99,)</f>
        <v>0</v>
      </c>
      <c r="HI106" s="417">
        <f>SUM(HI94, -HI100)</f>
        <v>0</v>
      </c>
      <c r="HJ106" s="417">
        <f>SUM(HJ93, -HJ99)</f>
        <v>0</v>
      </c>
      <c r="HK106" s="417">
        <f>SUM(HK93, -HK99)</f>
        <v>0</v>
      </c>
      <c r="HL106" s="417">
        <f>SUM(HL93, -HL99)</f>
        <v>0</v>
      </c>
      <c r="HM106" s="417">
        <f>SUM(HM93, -HM99)</f>
        <v>0</v>
      </c>
      <c r="HN106" s="417">
        <f>SUM(HN93, -HN99,)</f>
        <v>0</v>
      </c>
      <c r="HO106" s="417">
        <f>SUM(HO94, -HO100)</f>
        <v>0</v>
      </c>
      <c r="HP106" s="417">
        <f>SUM(HP93, -HP99)</f>
        <v>0</v>
      </c>
      <c r="HQ106" s="417">
        <f>SUM(HQ93, -HQ99)</f>
        <v>0</v>
      </c>
      <c r="HR106" s="417">
        <f>SUM(HR93, -HR99)</f>
        <v>0</v>
      </c>
      <c r="HS106" s="417">
        <f>SUM(HS93, -HS99)</f>
        <v>0</v>
      </c>
      <c r="HT106" s="417">
        <f>SUM(HT93, -HT99,)</f>
        <v>0</v>
      </c>
      <c r="HU106" s="417">
        <f>SUM(HU94, -HU100)</f>
        <v>0</v>
      </c>
      <c r="HV106" s="417">
        <f>SUM(HV93, -HV99)</f>
        <v>0</v>
      </c>
      <c r="HW106" s="417">
        <f>SUM(HW93, -HW99)</f>
        <v>0</v>
      </c>
      <c r="HX106" s="417">
        <f>SUM(HX93, -HX99)</f>
        <v>0</v>
      </c>
      <c r="HY106" s="417">
        <f>SUM(HY93, -HY99)</f>
        <v>0</v>
      </c>
      <c r="HZ106" s="417">
        <f>SUM(HZ93, -HZ99,)</f>
        <v>0</v>
      </c>
      <c r="IA106" s="417">
        <f>SUM(IA94, -IA100)</f>
        <v>0</v>
      </c>
      <c r="IB106" s="417">
        <f>SUM(IB93, -IB99)</f>
        <v>0</v>
      </c>
      <c r="IC106" s="417">
        <f>SUM(IC93, -IC99)</f>
        <v>0</v>
      </c>
      <c r="ID106" s="417">
        <f>SUM(ID93, -ID99)</f>
        <v>0</v>
      </c>
      <c r="IE106" s="417">
        <f>SUM(IE93, -IE99)</f>
        <v>0</v>
      </c>
      <c r="IF106" s="417">
        <f>SUM(IF93, -IF99,)</f>
        <v>0</v>
      </c>
      <c r="IG106" s="417">
        <f>SUM(IG94, -IG100)</f>
        <v>0</v>
      </c>
      <c r="IH106" s="417">
        <f>SUM(IH93, -IH99)</f>
        <v>0</v>
      </c>
      <c r="II106" s="417">
        <f>SUM(II93, -II99)</f>
        <v>0</v>
      </c>
      <c r="IJ106" s="417">
        <f>SUM(IJ93, -IJ99)</f>
        <v>0</v>
      </c>
      <c r="IK106" s="417">
        <f>SUM(IK93, -IK99)</f>
        <v>0</v>
      </c>
      <c r="IL106" s="417">
        <f>SUM(IL93, -IL99,)</f>
        <v>0</v>
      </c>
      <c r="IM106" s="417">
        <f>SUM(IM94, -IM100)</f>
        <v>0</v>
      </c>
      <c r="IN106" s="417">
        <f>SUM(IN93, -IN99)</f>
        <v>0</v>
      </c>
      <c r="IO106" s="417">
        <f>SUM(IO93, -IO99)</f>
        <v>0</v>
      </c>
      <c r="IP106" s="417">
        <f>SUM(IP93, -IP99)</f>
        <v>0</v>
      </c>
      <c r="IQ106" s="417">
        <f>SUM(IQ93, -IQ99)</f>
        <v>0</v>
      </c>
      <c r="IR106" s="417">
        <f>SUM(IR93, -IR99,)</f>
        <v>0</v>
      </c>
      <c r="IS106" s="417">
        <f>SUM(IS94, -IS100)</f>
        <v>0</v>
      </c>
      <c r="IT106" s="417">
        <f>SUM(IT93, -IT99)</f>
        <v>0</v>
      </c>
      <c r="IU106" s="417">
        <f>SUM(IU93, -IU99)</f>
        <v>0</v>
      </c>
      <c r="IV106" s="417">
        <f>SUM(IV93, -IV99)</f>
        <v>0</v>
      </c>
      <c r="IW106" s="417">
        <f>SUM(IW93, -IW99)</f>
        <v>0</v>
      </c>
      <c r="IX106" s="417">
        <f>SUM(IX93, -IX99,)</f>
        <v>0</v>
      </c>
      <c r="IY106" s="417">
        <f>SUM(IY94, -IY100)</f>
        <v>0</v>
      </c>
      <c r="IZ106" s="417">
        <f>SUM(IZ93, -IZ99)</f>
        <v>0</v>
      </c>
      <c r="JA106" s="417">
        <f>SUM(JA93, -JA99)</f>
        <v>0</v>
      </c>
      <c r="JB106" s="417">
        <f>SUM(JB93, -JB99)</f>
        <v>0</v>
      </c>
      <c r="JC106" s="417">
        <f>SUM(JC93, -JC99)</f>
        <v>0</v>
      </c>
      <c r="JD106" s="417">
        <f>SUM(JD93, -JD99,)</f>
        <v>0</v>
      </c>
      <c r="JE106" s="417">
        <f>SUM(JE94, -JE100)</f>
        <v>0</v>
      </c>
      <c r="JF106" s="417">
        <f>SUM(JF93, -JF99)</f>
        <v>0</v>
      </c>
      <c r="JG106" s="417">
        <f>SUM(JG93, -JG99)</f>
        <v>0</v>
      </c>
      <c r="JH106" s="417">
        <f>SUM(JH93, -JH99)</f>
        <v>0</v>
      </c>
      <c r="JI106" s="417">
        <f>SUM(JI93, -JI99)</f>
        <v>0</v>
      </c>
      <c r="JJ106" s="417">
        <f>SUM(JJ93, -JJ99,)</f>
        <v>0</v>
      </c>
      <c r="JK106" s="417">
        <f>SUM(JK94, -JK100)</f>
        <v>0</v>
      </c>
      <c r="JL106" s="417">
        <f>SUM(JL93, -JL99)</f>
        <v>0</v>
      </c>
      <c r="JM106" s="417">
        <f>SUM(JM93, -JM99,)</f>
        <v>0</v>
      </c>
      <c r="JN106" s="417">
        <f>SUM(JN94, -JN100)</f>
        <v>0</v>
      </c>
      <c r="JO106" s="417">
        <f>SUM(JO93, -JO99)</f>
        <v>0</v>
      </c>
    </row>
    <row r="107" spans="1:275" ht="15.75" thickBot="1" x14ac:dyDescent="0.3">
      <c r="B107" s="453" t="s">
        <v>155</v>
      </c>
      <c r="C107" s="451" t="s">
        <v>145</v>
      </c>
      <c r="D107" s="489" t="s">
        <v>139</v>
      </c>
      <c r="E107" s="445" t="s">
        <v>143</v>
      </c>
      <c r="F107" s="445" t="s">
        <v>151</v>
      </c>
      <c r="G107" s="489" t="s">
        <v>43</v>
      </c>
      <c r="H107" s="456" t="s">
        <v>46</v>
      </c>
      <c r="I107" s="441" t="s">
        <v>137</v>
      </c>
      <c r="J107" s="456" t="s">
        <v>46</v>
      </c>
      <c r="K107" s="456" t="s">
        <v>46</v>
      </c>
      <c r="L107" s="441" t="s">
        <v>147</v>
      </c>
      <c r="M107" s="489" t="s">
        <v>43</v>
      </c>
      <c r="N107" s="441" t="s">
        <v>147</v>
      </c>
      <c r="O107" s="489" t="s">
        <v>43</v>
      </c>
      <c r="P107" s="453" t="s">
        <v>150</v>
      </c>
      <c r="Q107" s="456" t="s">
        <v>46</v>
      </c>
      <c r="R107" s="456" t="s">
        <v>46</v>
      </c>
      <c r="S107" s="456" t="s">
        <v>46</v>
      </c>
      <c r="T107" s="453" t="s">
        <v>155</v>
      </c>
      <c r="U107" s="453" t="s">
        <v>155</v>
      </c>
      <c r="V107" s="453" t="s">
        <v>155</v>
      </c>
      <c r="W107" s="456" t="s">
        <v>46</v>
      </c>
      <c r="X107" s="451" t="s">
        <v>149</v>
      </c>
      <c r="Y107" s="438" t="s">
        <v>40</v>
      </c>
      <c r="Z107" s="445" t="s">
        <v>138</v>
      </c>
      <c r="AA107" s="438" t="s">
        <v>40</v>
      </c>
      <c r="AB107" s="441" t="s">
        <v>41</v>
      </c>
      <c r="AC107" s="441" t="s">
        <v>41</v>
      </c>
      <c r="AD107" s="441" t="s">
        <v>41</v>
      </c>
      <c r="AE107" s="441" t="s">
        <v>41</v>
      </c>
      <c r="AF107" s="441" t="s">
        <v>41</v>
      </c>
      <c r="AG107" s="441" t="s">
        <v>147</v>
      </c>
      <c r="AH107" s="438" t="s">
        <v>40</v>
      </c>
      <c r="AI107" s="445" t="s">
        <v>138</v>
      </c>
      <c r="AJ107" s="441" t="s">
        <v>144</v>
      </c>
      <c r="AK107" s="445" t="s">
        <v>138</v>
      </c>
      <c r="AL107" s="445" t="s">
        <v>138</v>
      </c>
      <c r="AM107" s="445" t="s">
        <v>42</v>
      </c>
      <c r="AN107" s="489" t="s">
        <v>154</v>
      </c>
      <c r="AO107" s="489" t="s">
        <v>154</v>
      </c>
      <c r="AP107" s="489" t="s">
        <v>43</v>
      </c>
      <c r="AQ107" s="489" t="s">
        <v>139</v>
      </c>
      <c r="AR107" s="489" t="s">
        <v>43</v>
      </c>
      <c r="AS107" s="445" t="s">
        <v>151</v>
      </c>
      <c r="AT107" s="489" t="s">
        <v>139</v>
      </c>
      <c r="AU107" s="441" t="s">
        <v>137</v>
      </c>
      <c r="AV107" s="489" t="s">
        <v>154</v>
      </c>
      <c r="AW107" s="441" t="s">
        <v>147</v>
      </c>
      <c r="AX107" s="489" t="s">
        <v>154</v>
      </c>
      <c r="AY107" s="441" t="s">
        <v>41</v>
      </c>
      <c r="AZ107" s="445" t="s">
        <v>42</v>
      </c>
      <c r="BA107" s="489" t="s">
        <v>154</v>
      </c>
      <c r="BB107" s="441" t="s">
        <v>147</v>
      </c>
      <c r="BC107" s="489" t="s">
        <v>154</v>
      </c>
      <c r="BD107" s="441" t="s">
        <v>147</v>
      </c>
      <c r="BE107" s="441" t="s">
        <v>147</v>
      </c>
      <c r="BF107" s="445" t="s">
        <v>42</v>
      </c>
      <c r="BG107" s="445" t="s">
        <v>42</v>
      </c>
      <c r="BH107" s="441" t="s">
        <v>147</v>
      </c>
      <c r="BI107" s="445" t="s">
        <v>42</v>
      </c>
      <c r="BJ107" s="453" t="s">
        <v>155</v>
      </c>
      <c r="BK107" s="445" t="s">
        <v>151</v>
      </c>
      <c r="BL107" s="445" t="s">
        <v>151</v>
      </c>
      <c r="BM107" s="445" t="s">
        <v>151</v>
      </c>
      <c r="BN107" s="445" t="s">
        <v>151</v>
      </c>
      <c r="BO107" s="445" t="s">
        <v>151</v>
      </c>
      <c r="BQ107" s="544" t="s">
        <v>155</v>
      </c>
      <c r="BR107" s="451" t="s">
        <v>155</v>
      </c>
      <c r="BS107" s="545" t="s">
        <v>146</v>
      </c>
      <c r="BT107" s="554" t="s">
        <v>42</v>
      </c>
      <c r="BU107" s="441" t="s">
        <v>41</v>
      </c>
      <c r="BV107" s="561" t="s">
        <v>138</v>
      </c>
      <c r="BW107" s="552" t="s">
        <v>45</v>
      </c>
      <c r="BX107" s="555" t="s">
        <v>143</v>
      </c>
      <c r="BY107" s="605" t="s">
        <v>42</v>
      </c>
      <c r="BZ107" s="555" t="s">
        <v>137</v>
      </c>
      <c r="CA107" s="591" t="s">
        <v>137</v>
      </c>
      <c r="CB107" s="621" t="s">
        <v>153</v>
      </c>
      <c r="CC107" s="559" t="s">
        <v>139</v>
      </c>
      <c r="CD107" s="591" t="s">
        <v>143</v>
      </c>
      <c r="CE107" s="620" t="s">
        <v>42</v>
      </c>
      <c r="CF107" s="776" t="s">
        <v>42</v>
      </c>
      <c r="CG107" s="453" t="s">
        <v>150</v>
      </c>
      <c r="CH107" s="560" t="s">
        <v>139</v>
      </c>
      <c r="CI107" s="559" t="s">
        <v>139</v>
      </c>
      <c r="CJ107" s="441" t="s">
        <v>41</v>
      </c>
      <c r="CK107" s="545" t="s">
        <v>157</v>
      </c>
      <c r="CL107" s="555" t="s">
        <v>41</v>
      </c>
      <c r="CM107" s="489" t="s">
        <v>43</v>
      </c>
      <c r="CN107" s="570" t="s">
        <v>46</v>
      </c>
      <c r="CO107" s="562" t="s">
        <v>142</v>
      </c>
      <c r="CP107" s="438" t="s">
        <v>142</v>
      </c>
      <c r="CQ107" s="561" t="s">
        <v>138</v>
      </c>
      <c r="CR107" s="567" t="s">
        <v>155</v>
      </c>
      <c r="CS107" s="595" t="s">
        <v>142</v>
      </c>
      <c r="CT107" s="626" t="s">
        <v>155</v>
      </c>
      <c r="CU107" s="571" t="s">
        <v>42</v>
      </c>
      <c r="CV107" s="591" t="s">
        <v>137</v>
      </c>
      <c r="CW107" s="626" t="s">
        <v>155</v>
      </c>
      <c r="CX107" s="559" t="s">
        <v>153</v>
      </c>
      <c r="CY107" s="593" t="s">
        <v>45</v>
      </c>
      <c r="CZ107" s="621" t="s">
        <v>153</v>
      </c>
      <c r="DA107" s="559" t="s">
        <v>148</v>
      </c>
      <c r="DB107" s="594" t="s">
        <v>148</v>
      </c>
      <c r="DC107" s="629" t="s">
        <v>156</v>
      </c>
      <c r="DD107" s="548" t="s">
        <v>156</v>
      </c>
      <c r="DE107" s="595" t="s">
        <v>141</v>
      </c>
      <c r="DF107" s="622" t="s">
        <v>151</v>
      </c>
      <c r="DG107" s="780" t="s">
        <v>141</v>
      </c>
      <c r="DH107" s="445" t="s">
        <v>150</v>
      </c>
      <c r="DI107" s="622" t="s">
        <v>150</v>
      </c>
      <c r="DJ107" s="632" t="s">
        <v>43</v>
      </c>
      <c r="DK107" s="445" t="s">
        <v>150</v>
      </c>
      <c r="DL107" s="441" t="s">
        <v>137</v>
      </c>
      <c r="DM107" s="224"/>
      <c r="DN107" s="224"/>
      <c r="DO107" s="224"/>
      <c r="DP107" s="224"/>
      <c r="DQ107" s="224"/>
      <c r="DR107" s="652" t="s">
        <v>150</v>
      </c>
      <c r="DS107" s="837"/>
      <c r="DT107" s="224"/>
      <c r="DU107" s="563" t="s">
        <v>150</v>
      </c>
      <c r="DV107" s="598" t="s">
        <v>151</v>
      </c>
      <c r="DW107" s="441" t="s">
        <v>137</v>
      </c>
      <c r="DX107" s="441" t="s">
        <v>143</v>
      </c>
      <c r="DY107" s="224"/>
      <c r="DZ107" s="224"/>
      <c r="EA107" s="224"/>
      <c r="EB107" s="224"/>
      <c r="EC107" s="224"/>
      <c r="ED107" s="224"/>
      <c r="EG107" s="224"/>
      <c r="EH107" s="224"/>
      <c r="EI107" s="224"/>
      <c r="EJ107" s="224"/>
      <c r="EK107" s="224"/>
      <c r="EL107" s="224"/>
      <c r="EM107" s="224"/>
      <c r="EN107" s="224"/>
      <c r="EO107" s="224"/>
      <c r="EP107" s="224"/>
      <c r="EQ107" s="224"/>
      <c r="ER107" s="224"/>
      <c r="ES107" s="224"/>
      <c r="ET107" s="224"/>
      <c r="EU107" s="224"/>
      <c r="EV107" s="224"/>
      <c r="EW107" s="224"/>
      <c r="EX107" s="224"/>
      <c r="EY107" s="224"/>
      <c r="EZ107" s="224"/>
      <c r="FA107" s="224"/>
      <c r="FB107" s="224"/>
      <c r="FC107" s="224"/>
      <c r="FD107" s="224"/>
      <c r="FE107" s="224"/>
      <c r="FF107" s="224"/>
      <c r="FG107" s="224"/>
      <c r="FH107" s="224"/>
      <c r="FI107" s="224"/>
      <c r="FJ107" s="224"/>
      <c r="FK107" s="224"/>
      <c r="FL107" s="224"/>
      <c r="FM107" s="224"/>
      <c r="FN107" s="224"/>
      <c r="FO107" s="224"/>
      <c r="FP107" s="224"/>
      <c r="FQ107" s="224"/>
      <c r="FR107" s="224"/>
      <c r="FS107" s="224"/>
      <c r="FT107" s="224"/>
      <c r="FU107" s="224"/>
      <c r="FV107" s="224"/>
      <c r="FW107" s="224"/>
      <c r="FX107" s="224"/>
      <c r="FY107" s="224"/>
      <c r="FZ107" s="224"/>
      <c r="GA107" s="224"/>
      <c r="GB107" s="224"/>
      <c r="GC107" s="224"/>
      <c r="GD107" s="224"/>
      <c r="GE107" s="224"/>
      <c r="GF107" s="224"/>
      <c r="GG107" s="224"/>
      <c r="GH107" s="224"/>
      <c r="GI107" s="224"/>
      <c r="GJ107" s="224"/>
      <c r="GK107" s="224"/>
      <c r="GL107" s="224"/>
      <c r="GM107" s="224"/>
      <c r="GN107" s="224"/>
      <c r="GO107" s="224"/>
      <c r="GP107" s="224"/>
      <c r="GQ107" s="224"/>
      <c r="GR107" s="224"/>
      <c r="GS107" s="224"/>
      <c r="GT107" s="224"/>
      <c r="GU107" s="224"/>
      <c r="GV107" s="224"/>
      <c r="GW107" s="224"/>
      <c r="GY107" s="224"/>
      <c r="GZ107" s="224"/>
      <c r="HA107" s="224"/>
      <c r="HB107" s="224"/>
      <c r="HC107" s="224"/>
      <c r="HD107" s="224"/>
      <c r="HE107" s="224"/>
      <c r="HF107" s="224"/>
      <c r="HG107" s="224"/>
      <c r="HH107" s="224"/>
      <c r="HI107" s="224"/>
      <c r="HJ107" s="224"/>
      <c r="HK107" s="224"/>
      <c r="HL107" s="224"/>
      <c r="HM107" s="224"/>
      <c r="HN107" s="224"/>
      <c r="HO107" s="224"/>
      <c r="HP107" s="224"/>
      <c r="HQ107" s="224"/>
      <c r="HR107" s="224"/>
      <c r="HS107" s="224"/>
      <c r="HT107" s="224"/>
      <c r="HU107" s="224"/>
      <c r="HV107" s="224"/>
      <c r="HW107" s="224"/>
      <c r="HX107" s="224"/>
      <c r="HY107" s="224"/>
      <c r="HZ107" s="224"/>
      <c r="IA107" s="224"/>
      <c r="IB107" s="224"/>
      <c r="IC107" s="224"/>
      <c r="ID107" s="224"/>
      <c r="IE107" s="224"/>
      <c r="IF107" s="224"/>
      <c r="IG107" s="224"/>
      <c r="IH107" s="224"/>
      <c r="II107" s="224"/>
      <c r="IJ107" s="224"/>
      <c r="IK107" s="224"/>
      <c r="IL107" s="224"/>
      <c r="IM107" s="224"/>
      <c r="IN107" s="224"/>
      <c r="IO107" s="224"/>
      <c r="IP107" s="224"/>
      <c r="IQ107" s="224"/>
      <c r="IR107" s="224"/>
      <c r="IS107" s="224"/>
      <c r="IT107" s="224"/>
      <c r="IU107" s="224"/>
      <c r="IV107" s="224"/>
      <c r="IW107" s="224"/>
      <c r="IX107" s="224"/>
      <c r="IY107" s="224"/>
      <c r="IZ107" s="224"/>
      <c r="JA107" s="224"/>
      <c r="JB107" s="224"/>
      <c r="JC107" s="224"/>
      <c r="JD107" s="224"/>
      <c r="JE107" s="224"/>
      <c r="JF107" s="224"/>
      <c r="JG107" s="224"/>
      <c r="JH107" s="224"/>
      <c r="JI107" s="224"/>
      <c r="JJ107" s="224"/>
      <c r="JK107" s="224"/>
      <c r="JL107" s="224"/>
      <c r="JM107" s="224"/>
      <c r="JN107" s="224"/>
      <c r="JO107" s="224"/>
    </row>
    <row r="108" spans="1:275" ht="15.75" thickBot="1" x14ac:dyDescent="0.3">
      <c r="B108" s="417">
        <f>SUM(B60, -B61)</f>
        <v>2.1100000000000001E-2</v>
      </c>
      <c r="C108" s="417">
        <f>SUM(C61, -C63)</f>
        <v>4.3099999999999999E-2</v>
      </c>
      <c r="D108" s="417">
        <f>SUM(D64, -D67)</f>
        <v>4.9799999999999997E-2</v>
      </c>
      <c r="E108" s="417">
        <f>SUM(E62, -E63)</f>
        <v>6.4600000000000005E-2</v>
      </c>
      <c r="F108" s="417">
        <f>SUM(F62, -F65)</f>
        <v>8.1199999999999994E-2</v>
      </c>
      <c r="G108" s="437">
        <f>SUM(G64, -G67)</f>
        <v>5.3100000000000001E-2</v>
      </c>
      <c r="H108" s="437">
        <f>SUM(H64, -H67)</f>
        <v>5.3799999999999994E-2</v>
      </c>
      <c r="I108" s="437">
        <f>SUM(I63, -I66)</f>
        <v>4.859999999999999E-2</v>
      </c>
      <c r="J108" s="437">
        <f>SUM(J64, -J67)</f>
        <v>5.290000000000001E-2</v>
      </c>
      <c r="K108" s="437">
        <f>SUM(K64, -K67)</f>
        <v>6.5100000000000005E-2</v>
      </c>
      <c r="L108" s="437">
        <f>SUM(L63, -L65)</f>
        <v>5.5100000000000003E-2</v>
      </c>
      <c r="M108" s="437">
        <f>SUM(M64, -M67)</f>
        <v>7.7399999999999997E-2</v>
      </c>
      <c r="N108" s="437">
        <f>SUM(N63, -N65)</f>
        <v>8.3799999999999999E-2</v>
      </c>
      <c r="O108" s="437">
        <f>SUM(O64, -O67)</f>
        <v>0.10869999999999999</v>
      </c>
      <c r="P108" s="417">
        <f>SUM(P60, -P61)</f>
        <v>9.2200000000000004E-2</v>
      </c>
      <c r="Q108" s="437">
        <f>SUM(Q65, -Q67)</f>
        <v>9.8799999999999985E-2</v>
      </c>
      <c r="R108" s="437">
        <f>SUM(R64, -R67)</f>
        <v>0.1013</v>
      </c>
      <c r="S108" s="437">
        <f>SUM(S65, -S67)</f>
        <v>9.4199999999999992E-2</v>
      </c>
      <c r="T108" s="417">
        <f>SUM(T60, -T61)</f>
        <v>7.9400000000000012E-2</v>
      </c>
      <c r="U108" s="417">
        <f>SUM(U60, -U61)</f>
        <v>8.8999999999999996E-2</v>
      </c>
      <c r="V108" s="417">
        <f>SUM(V60, -V61)</f>
        <v>9.3300000000000008E-2</v>
      </c>
      <c r="W108" s="437">
        <f>SUM(W64, -W67)</f>
        <v>8.4299999999999986E-2</v>
      </c>
      <c r="X108" s="417">
        <f>SUM(X61, -X62)</f>
        <v>8.4000000000000005E-2</v>
      </c>
      <c r="Y108" s="437">
        <f>SUM(Y63, -Y67)</f>
        <v>7.1099999999999997E-2</v>
      </c>
      <c r="Z108" s="417">
        <f>SUM(Z62, -Z63)</f>
        <v>0.1023</v>
      </c>
      <c r="AA108" s="437">
        <f t="shared" ref="AA108:AF108" si="229">SUM(AA63, -AA67)</f>
        <v>7.7899999999999997E-2</v>
      </c>
      <c r="AB108" s="417">
        <f t="shared" si="229"/>
        <v>7.870000000000002E-2</v>
      </c>
      <c r="AC108" s="417">
        <f t="shared" si="229"/>
        <v>9.459999999999999E-2</v>
      </c>
      <c r="AD108" s="417">
        <f t="shared" si="229"/>
        <v>8.7499999999999994E-2</v>
      </c>
      <c r="AE108" s="417">
        <f t="shared" si="229"/>
        <v>8.2900000000000001E-2</v>
      </c>
      <c r="AF108" s="417">
        <f t="shared" si="229"/>
        <v>9.8600000000000007E-2</v>
      </c>
      <c r="AG108" s="437">
        <f>SUM(AG63, -AG66)</f>
        <v>5.3999999999999999E-2</v>
      </c>
      <c r="AH108" s="437">
        <f>SUM(AH66, -AH67)</f>
        <v>6.1500000000000013E-2</v>
      </c>
      <c r="AI108" s="417">
        <f>SUM(AI63, -AI66)</f>
        <v>4.9600000000000005E-2</v>
      </c>
      <c r="AJ108" s="417">
        <f>SUM(AJ63, -AJ66)</f>
        <v>5.5200000000000006E-2</v>
      </c>
      <c r="AK108" s="417">
        <f>SUM(AK63, -AK66)</f>
        <v>6.7799999999999999E-2</v>
      </c>
      <c r="AL108" s="437">
        <f>SUM(AL63, -AL66)</f>
        <v>8.8100000000000012E-2</v>
      </c>
      <c r="AM108" s="437">
        <f>SUM(AM64, -AM67)</f>
        <v>7.3099999999999998E-2</v>
      </c>
      <c r="AN108" s="437">
        <f>SUM(AN63, -AN66)</f>
        <v>9.459999999999999E-2</v>
      </c>
      <c r="AO108" s="437">
        <f>SUM(AO63, -AO66)</f>
        <v>0.1012</v>
      </c>
      <c r="AP108" s="437">
        <f>SUM(AP62, -AP65)</f>
        <v>9.3299999999999994E-2</v>
      </c>
      <c r="AQ108" s="437">
        <f>SUM(AQ62, -AQ65)</f>
        <v>8.589999999999999E-2</v>
      </c>
      <c r="AR108" s="437">
        <f>SUM(AR63, -AR66)</f>
        <v>0.106</v>
      </c>
      <c r="AS108" s="437">
        <f>SUM(AS64, -AS67)</f>
        <v>0.11929999999999999</v>
      </c>
      <c r="AT108" s="437">
        <f>SUM(AT62, -AT65)</f>
        <v>9.0500000000000011E-2</v>
      </c>
      <c r="AU108" s="437">
        <f>SUM(AU62, -AU65)</f>
        <v>0.1022</v>
      </c>
      <c r="AV108" s="437">
        <f>SUM(AV64, -AV67)</f>
        <v>0.1162</v>
      </c>
      <c r="AW108" s="493">
        <f t="shared" ref="AW108:BE108" si="230">SUM(AW63, -AW66)</f>
        <v>0.1085</v>
      </c>
      <c r="AX108" s="437">
        <f t="shared" si="230"/>
        <v>0.11210000000000001</v>
      </c>
      <c r="AY108" s="493">
        <f t="shared" si="230"/>
        <v>8.6199999999999999E-2</v>
      </c>
      <c r="AZ108" s="437">
        <f t="shared" si="230"/>
        <v>7.6499999999999999E-2</v>
      </c>
      <c r="BA108" s="437">
        <f t="shared" si="230"/>
        <v>7.5399999999999995E-2</v>
      </c>
      <c r="BB108" s="437">
        <f t="shared" si="230"/>
        <v>8.3900000000000002E-2</v>
      </c>
      <c r="BC108" s="437">
        <f t="shared" si="230"/>
        <v>9.7500000000000003E-2</v>
      </c>
      <c r="BD108" s="437">
        <f t="shared" si="230"/>
        <v>8.8200000000000001E-2</v>
      </c>
      <c r="BE108" s="437">
        <f t="shared" si="230"/>
        <v>8.2200000000000009E-2</v>
      </c>
      <c r="BF108" s="437">
        <f>SUM(BF64, -BF67)</f>
        <v>8.9100000000000013E-2</v>
      </c>
      <c r="BG108" s="437">
        <f>SUM(BG64, -BG67)</f>
        <v>0.10200000000000001</v>
      </c>
      <c r="BH108" s="437">
        <f>SUM(BH64, -BH67)</f>
        <v>0.10590000000000001</v>
      </c>
      <c r="BI108" s="437">
        <f>SUM(BI64, -BI67)</f>
        <v>0.13420000000000001</v>
      </c>
      <c r="BJ108" s="437">
        <f>SUM(BJ60, -BJ61)</f>
        <v>0.12720000000000004</v>
      </c>
      <c r="BK108" s="493">
        <f>SUM(BK64, -BK67)</f>
        <v>9.3399999999999983E-2</v>
      </c>
      <c r="BL108" s="437">
        <f>SUM(BL64, -BL67)</f>
        <v>0.1052</v>
      </c>
      <c r="BM108" s="437">
        <f>SUM(BM64, -BM67)</f>
        <v>0.1084</v>
      </c>
      <c r="BN108" s="437">
        <f>SUM(BN64, -BN67)</f>
        <v>0.1018</v>
      </c>
      <c r="BO108" s="437">
        <f>SUM(BO64, -BO67)</f>
        <v>9.1599999999999987E-2</v>
      </c>
      <c r="BQ108" s="546">
        <f>SUM(BQ60, -BQ62)</f>
        <v>2.7999999999999997E-2</v>
      </c>
      <c r="BR108" s="437">
        <f>SUM(BR60, -BR62)</f>
        <v>2.2599999999999995E-2</v>
      </c>
      <c r="BS108" s="551">
        <f>SUM(BS61, -BS63)</f>
        <v>2.4300000000000002E-2</v>
      </c>
      <c r="BT108" s="553">
        <f>SUM(BT64, -BT67)</f>
        <v>2.6599999999999999E-2</v>
      </c>
      <c r="BU108" s="437">
        <f>SUM(BU63, -BU64)</f>
        <v>2.3599999999999999E-2</v>
      </c>
      <c r="BV108" s="551">
        <f>SUM(BV66, -BV67)</f>
        <v>1.9399999999999997E-2</v>
      </c>
      <c r="BW108" s="553">
        <f>SUM(BW60, -BW61)</f>
        <v>2.4799999999999999E-2</v>
      </c>
      <c r="BX108" s="546">
        <f>SUM(BX61, -BX63)</f>
        <v>1.7999999999999999E-2</v>
      </c>
      <c r="BY108" s="610">
        <f>SUM(BY62, -BY65)</f>
        <v>2.0499999999999997E-2</v>
      </c>
      <c r="BZ108" s="546">
        <f>SUM(BZ60, -BZ63)</f>
        <v>2.1400000000000002E-2</v>
      </c>
      <c r="CA108" s="592">
        <f>SUM(CA61, -CA64)</f>
        <v>3.0200000000000001E-2</v>
      </c>
      <c r="CB108" s="630">
        <f>SUM(CB62, -CB65)</f>
        <v>4.3299999999999998E-2</v>
      </c>
      <c r="CC108" s="546">
        <f>SUM(CC61, -CC64)</f>
        <v>3.9899999999999998E-2</v>
      </c>
      <c r="CD108" s="592">
        <f>SUM(CD60, -CD63)</f>
        <v>4.07E-2</v>
      </c>
      <c r="CE108" s="624">
        <f>SUM(CE62, -CE64)</f>
        <v>4.87E-2</v>
      </c>
      <c r="CF108" s="784">
        <f>SUM(CF62, -CF65)</f>
        <v>5.0500000000000003E-2</v>
      </c>
      <c r="CG108" s="493">
        <f>SUM(CG63, -CG66)</f>
        <v>5.2600000000000001E-2</v>
      </c>
      <c r="CH108" s="551">
        <f>SUM(CH60, -CH62)</f>
        <v>6.54E-2</v>
      </c>
      <c r="CI108" s="546">
        <f>SUM(CI61, -CI63)</f>
        <v>7.400000000000001E-2</v>
      </c>
      <c r="CJ108" s="437">
        <f>SUM(CJ61, -CJ62)</f>
        <v>7.0599999999999996E-2</v>
      </c>
      <c r="CK108" s="547">
        <f>SUM(CK64, -CK65)</f>
        <v>5.2699999999999997E-2</v>
      </c>
      <c r="CL108" s="546">
        <f>SUM(CL60, -CL63)</f>
        <v>5.8599999999999999E-2</v>
      </c>
      <c r="CM108" s="437">
        <f>SUM(CM61, -CM63)</f>
        <v>4.4499999999999998E-2</v>
      </c>
      <c r="CN108" s="556">
        <f>SUM(CN62, -CN65)</f>
        <v>4.5900000000000003E-2</v>
      </c>
      <c r="CO108" s="546">
        <f>SUM(CO62, -CO65)</f>
        <v>4.53E-2</v>
      </c>
      <c r="CP108" s="437">
        <f>SUM(CP62, -CP66)</f>
        <v>5.1699999999999996E-2</v>
      </c>
      <c r="CQ108" s="782">
        <f>SUM(CQ62, -CQ65)</f>
        <v>4.4499999999999998E-2</v>
      </c>
      <c r="CR108" s="546">
        <f>SUM(CR66, -CR67)</f>
        <v>6.4700000000000008E-2</v>
      </c>
      <c r="CS108" s="592">
        <f>SUM(CS62, -CS64)</f>
        <v>5.8800000000000005E-2</v>
      </c>
      <c r="CT108" s="619">
        <f>SUM(CT66, -CT67)</f>
        <v>7.0400000000000004E-2</v>
      </c>
      <c r="CU108" s="553">
        <f>SUM(CU63, -CU65)</f>
        <v>6.93E-2</v>
      </c>
      <c r="CV108" s="602">
        <f>SUM(CV60, -CV62)</f>
        <v>6.8700000000000011E-2</v>
      </c>
      <c r="CW108" s="619">
        <f>SUM(CW66, -CW67)</f>
        <v>7.8899999999999998E-2</v>
      </c>
      <c r="CX108" s="557">
        <f>SUM(CX62, -CX64)</f>
        <v>6.2E-2</v>
      </c>
      <c r="CY108" s="597">
        <f>SUM(CY61, -CY64)</f>
        <v>6.1700000000000005E-2</v>
      </c>
      <c r="CZ108" s="630">
        <f>SUM(CZ62, -CZ64)</f>
        <v>7.0599999999999996E-2</v>
      </c>
      <c r="DA108" s="546">
        <f>SUM(DA62, -DA65)</f>
        <v>6.8400000000000002E-2</v>
      </c>
      <c r="DB108" s="592">
        <f>SUM(DB62, -DB65)</f>
        <v>7.7699999999999991E-2</v>
      </c>
      <c r="DC108" s="619">
        <f>SUM(DC66, -DC67)</f>
        <v>0.10640000000000001</v>
      </c>
      <c r="DD108" s="546">
        <f>SUM(DD65, -DD67)</f>
        <v>0.10300000000000001</v>
      </c>
      <c r="DE108" s="602">
        <f>SUM(DE63, -DE65)</f>
        <v>9.7299999999999998E-2</v>
      </c>
      <c r="DF108" s="630">
        <f>SUM(DF64, -DF66)</f>
        <v>0.1066</v>
      </c>
      <c r="DG108" s="777">
        <f>SUM(DG63, -DG65)</f>
        <v>0.11209999999999999</v>
      </c>
      <c r="DH108" s="493">
        <f>SUM(DH64, -DH66)</f>
        <v>0.1237</v>
      </c>
      <c r="DI108" s="630">
        <f>SUM(DI64, -DI65)</f>
        <v>0.14479999999999998</v>
      </c>
      <c r="DJ108" s="631">
        <f>SUM(DJ60, -DJ62)</f>
        <v>0.13490000000000002</v>
      </c>
      <c r="DK108" s="493">
        <f>SUM(DK64, -DK65)</f>
        <v>0.14030000000000001</v>
      </c>
      <c r="DL108" s="493">
        <f>SUM(DL61, -DL64)</f>
        <v>0.1326</v>
      </c>
      <c r="DM108" s="417">
        <f>SUM(DM93, -DM98)</f>
        <v>0</v>
      </c>
      <c r="DN108" s="417">
        <f>SUM(DN94, -DN100)</f>
        <v>0</v>
      </c>
      <c r="DO108" s="417">
        <f>SUM(DO94, -DO100)</f>
        <v>0</v>
      </c>
      <c r="DP108" s="417">
        <f>SUM(DP94, -DP100)</f>
        <v>0</v>
      </c>
      <c r="DQ108" s="417">
        <f>SUM(DQ93, -DQ99)</f>
        <v>0</v>
      </c>
      <c r="DR108" s="830">
        <f>SUM(DR64, -DR65)</f>
        <v>0.1288</v>
      </c>
      <c r="DS108" s="838">
        <f>SUM(DS93, -DS98)</f>
        <v>0</v>
      </c>
      <c r="DT108" s="417">
        <f>SUM(DT94, -DT100)</f>
        <v>0</v>
      </c>
      <c r="DU108" s="556">
        <f>SUM(DU64, -DU65)</f>
        <v>0.13589999999999999</v>
      </c>
      <c r="DV108" s="602">
        <f>SUM(DV64, -DV66)</f>
        <v>0.1416</v>
      </c>
      <c r="DW108" s="493">
        <f>SUM(DW61, -DW63)</f>
        <v>0.15049999999999999</v>
      </c>
      <c r="DX108" s="437">
        <f>SUM(DX61, -DX64)</f>
        <v>0.1444</v>
      </c>
      <c r="DY108" s="417">
        <f>SUM(DY93, -DY98)</f>
        <v>0</v>
      </c>
      <c r="DZ108" s="417">
        <f>SUM(DZ94, -DZ100)</f>
        <v>0</v>
      </c>
      <c r="EA108" s="417">
        <f>SUM(EA94, -EA100)</f>
        <v>0</v>
      </c>
      <c r="EB108" s="417">
        <f>SUM(EB94, -EB100)</f>
        <v>0</v>
      </c>
      <c r="EC108" s="417">
        <f>SUM(EC93, -EC99)</f>
        <v>0</v>
      </c>
      <c r="ED108" s="417">
        <f>SUM(ED94, -ED100)</f>
        <v>0</v>
      </c>
      <c r="EG108" s="417">
        <f>SUM(EG93, -EG98)</f>
        <v>0</v>
      </c>
      <c r="EH108" s="417">
        <f>SUM(EH94, -EH100)</f>
        <v>0</v>
      </c>
      <c r="EI108" s="417">
        <f>SUM(EI94, -EI100)</f>
        <v>0</v>
      </c>
      <c r="EJ108" s="417">
        <f>SUM(EJ94, -EJ100)</f>
        <v>0</v>
      </c>
      <c r="EK108" s="417">
        <f>SUM(EK93, -EK99)</f>
        <v>0</v>
      </c>
      <c r="EL108" s="417">
        <f>SUM(EL94, -EL100)</f>
        <v>0</v>
      </c>
      <c r="EM108" s="417">
        <f>SUM(EM93, -EM98)</f>
        <v>0</v>
      </c>
      <c r="EN108" s="417">
        <f>SUM(EN94, -EN100)</f>
        <v>0</v>
      </c>
      <c r="EO108" s="417">
        <f>SUM(EO94, -EO100)</f>
        <v>0</v>
      </c>
      <c r="EP108" s="417">
        <f>SUM(EP94, -EP100)</f>
        <v>0</v>
      </c>
      <c r="EQ108" s="417">
        <f>SUM(EQ93, -EQ99)</f>
        <v>0</v>
      </c>
      <c r="ER108" s="417">
        <f>SUM(ER94, -ER100)</f>
        <v>0</v>
      </c>
      <c r="ES108" s="417">
        <f>SUM(ES93, -ES98)</f>
        <v>0</v>
      </c>
      <c r="ET108" s="417">
        <f>SUM(ET94, -ET100)</f>
        <v>0</v>
      </c>
      <c r="EU108" s="417">
        <f>SUM(EU94, -EU100)</f>
        <v>0</v>
      </c>
      <c r="EV108" s="417">
        <f>SUM(EV94, -EV100)</f>
        <v>0</v>
      </c>
      <c r="EW108" s="417">
        <f>SUM(EW93, -EW99)</f>
        <v>0</v>
      </c>
      <c r="EX108" s="417">
        <f>SUM(EX94, -EX100)</f>
        <v>0</v>
      </c>
      <c r="EY108" s="417">
        <f>SUM(EY93, -EY98)</f>
        <v>0</v>
      </c>
      <c r="EZ108" s="417">
        <f>SUM(EZ94, -EZ100)</f>
        <v>0</v>
      </c>
      <c r="FA108" s="417">
        <f>SUM(FA94, -FA100)</f>
        <v>0</v>
      </c>
      <c r="FB108" s="417">
        <f>SUM(FB94, -FB100)</f>
        <v>0</v>
      </c>
      <c r="FC108" s="417">
        <f>SUM(FC93, -FC99)</f>
        <v>0</v>
      </c>
      <c r="FD108" s="417">
        <f>SUM(FD94, -FD100)</f>
        <v>0</v>
      </c>
      <c r="FE108" s="417">
        <f>SUM(FE93, -FE98)</f>
        <v>0</v>
      </c>
      <c r="FF108" s="417">
        <f>SUM(FF94, -FF100)</f>
        <v>0</v>
      </c>
      <c r="FG108" s="417">
        <f>SUM(FG94, -FG100)</f>
        <v>0</v>
      </c>
      <c r="FH108" s="417">
        <f>SUM(FH94, -FH100)</f>
        <v>0</v>
      </c>
      <c r="FI108" s="417">
        <f>SUM(FI93, -FI99)</f>
        <v>0</v>
      </c>
      <c r="FJ108" s="417">
        <f>SUM(FJ94, -FJ100)</f>
        <v>0</v>
      </c>
      <c r="FK108" s="417">
        <f>SUM(FK93, -FK98)</f>
        <v>0</v>
      </c>
      <c r="FL108" s="417">
        <f>SUM(FL94, -FL100)</f>
        <v>0</v>
      </c>
      <c r="FM108" s="417">
        <f>SUM(FM94, -FM100)</f>
        <v>0</v>
      </c>
      <c r="FN108" s="417">
        <f>SUM(FN94, -FN100)</f>
        <v>0</v>
      </c>
      <c r="FO108" s="417">
        <f>SUM(FO93, -FO99)</f>
        <v>0</v>
      </c>
      <c r="FP108" s="417">
        <f>SUM(FP94, -FP100)</f>
        <v>0</v>
      </c>
      <c r="FQ108" s="417">
        <f>SUM(FQ93, -FQ98)</f>
        <v>0</v>
      </c>
      <c r="FR108" s="417">
        <f>SUM(FR94, -FR100)</f>
        <v>0</v>
      </c>
      <c r="FS108" s="417">
        <f>SUM(FS94, -FS100)</f>
        <v>0</v>
      </c>
      <c r="FT108" s="417">
        <f>SUM(FT94, -FT100)</f>
        <v>0</v>
      </c>
      <c r="FU108" s="417">
        <f>SUM(FU93, -FU99)</f>
        <v>0</v>
      </c>
      <c r="FV108" s="417">
        <f>SUM(FV94, -FV100)</f>
        <v>0</v>
      </c>
      <c r="FW108" s="417">
        <f>SUM(FW93, -FW98)</f>
        <v>0</v>
      </c>
      <c r="FX108" s="417">
        <f>SUM(FX94, -FX100)</f>
        <v>0</v>
      </c>
      <c r="FY108" s="417">
        <f>SUM(FY94, -FY100)</f>
        <v>0</v>
      </c>
      <c r="FZ108" s="417">
        <f>SUM(FZ94, -FZ100)</f>
        <v>0</v>
      </c>
      <c r="GA108" s="417">
        <f>SUM(GA93, -GA99)</f>
        <v>0</v>
      </c>
      <c r="GB108" s="417">
        <f>SUM(GB94, -GB100)</f>
        <v>0</v>
      </c>
      <c r="GC108" s="417">
        <f>SUM(GC93, -GC98)</f>
        <v>0</v>
      </c>
      <c r="GD108" s="417">
        <f>SUM(GD94, -GD100)</f>
        <v>0</v>
      </c>
      <c r="GE108" s="417">
        <f>SUM(GE94, -GE100)</f>
        <v>0</v>
      </c>
      <c r="GF108" s="417">
        <f>SUM(GF94, -GF100)</f>
        <v>0</v>
      </c>
      <c r="GG108" s="417">
        <f>SUM(GG93, -GG99)</f>
        <v>0</v>
      </c>
      <c r="GH108" s="417">
        <f>SUM(GH94, -GH100)</f>
        <v>0</v>
      </c>
      <c r="GI108" s="417">
        <f>SUM(GI93, -GI98)</f>
        <v>0</v>
      </c>
      <c r="GJ108" s="417">
        <f>SUM(GJ94, -GJ100)</f>
        <v>0</v>
      </c>
      <c r="GK108" s="417">
        <f>SUM(GK94, -GK100)</f>
        <v>0</v>
      </c>
      <c r="GL108" s="417">
        <f>SUM(GL94, -GL100)</f>
        <v>0</v>
      </c>
      <c r="GM108" s="417">
        <f>SUM(GM93, -GM99)</f>
        <v>0</v>
      </c>
      <c r="GN108" s="417">
        <f>SUM(GN94, -GN100)</f>
        <v>0</v>
      </c>
      <c r="GO108" s="417">
        <f>SUM(GO93, -GO98)</f>
        <v>0</v>
      </c>
      <c r="GP108" s="417">
        <f>SUM(GP94, -GP100)</f>
        <v>0</v>
      </c>
      <c r="GQ108" s="417">
        <f>SUM(GQ94, -GQ100)</f>
        <v>0</v>
      </c>
      <c r="GR108" s="417">
        <f>SUM(GR94, -GR100)</f>
        <v>0</v>
      </c>
      <c r="GS108" s="417">
        <f>SUM(GS93, -GS99)</f>
        <v>0</v>
      </c>
      <c r="GT108" s="417">
        <f>SUM(GT94, -GT100)</f>
        <v>0</v>
      </c>
      <c r="GU108" s="417">
        <f>SUM(GU94, -GU100)</f>
        <v>0</v>
      </c>
      <c r="GV108" s="417">
        <f>SUM(GV93, -GV99)</f>
        <v>0</v>
      </c>
      <c r="GW108" s="417">
        <f>SUM(GW94, -GW100)</f>
        <v>0</v>
      </c>
      <c r="GY108" s="417">
        <f>SUM(GY93, -GY98)</f>
        <v>0</v>
      </c>
      <c r="GZ108" s="417">
        <f>SUM(GZ94, -GZ100)</f>
        <v>0</v>
      </c>
      <c r="HA108" s="417">
        <f>SUM(HA94, -HA100)</f>
        <v>0</v>
      </c>
      <c r="HB108" s="417">
        <f>SUM(HB94, -HB100)</f>
        <v>0</v>
      </c>
      <c r="HC108" s="417">
        <f>SUM(HC93, -HC99)</f>
        <v>0</v>
      </c>
      <c r="HD108" s="417">
        <f>SUM(HD94, -HD100)</f>
        <v>0</v>
      </c>
      <c r="HE108" s="417">
        <f>SUM(HE93, -HE98)</f>
        <v>0</v>
      </c>
      <c r="HF108" s="417">
        <f>SUM(HF94, -HF100)</f>
        <v>0</v>
      </c>
      <c r="HG108" s="417">
        <f>SUM(HG94, -HG100)</f>
        <v>0</v>
      </c>
      <c r="HH108" s="417">
        <f>SUM(HH94, -HH100)</f>
        <v>0</v>
      </c>
      <c r="HI108" s="417">
        <f>SUM(HI93, -HI99)</f>
        <v>0</v>
      </c>
      <c r="HJ108" s="417">
        <f>SUM(HJ94, -HJ100)</f>
        <v>0</v>
      </c>
      <c r="HK108" s="417">
        <f>SUM(HK93, -HK98)</f>
        <v>0</v>
      </c>
      <c r="HL108" s="417">
        <f>SUM(HL94, -HL100)</f>
        <v>0</v>
      </c>
      <c r="HM108" s="417">
        <f>SUM(HM94, -HM100)</f>
        <v>0</v>
      </c>
      <c r="HN108" s="417">
        <f>SUM(HN94, -HN100)</f>
        <v>0</v>
      </c>
      <c r="HO108" s="417">
        <f>SUM(HO93, -HO99)</f>
        <v>0</v>
      </c>
      <c r="HP108" s="417">
        <f>SUM(HP94, -HP100)</f>
        <v>0</v>
      </c>
      <c r="HQ108" s="417">
        <f>SUM(HQ93, -HQ98)</f>
        <v>0</v>
      </c>
      <c r="HR108" s="417">
        <f>SUM(HR94, -HR100)</f>
        <v>0</v>
      </c>
      <c r="HS108" s="417">
        <f>SUM(HS94, -HS100)</f>
        <v>0</v>
      </c>
      <c r="HT108" s="417">
        <f>SUM(HT94, -HT100)</f>
        <v>0</v>
      </c>
      <c r="HU108" s="417">
        <f>SUM(HU93, -HU99)</f>
        <v>0</v>
      </c>
      <c r="HV108" s="417">
        <f>SUM(HV94, -HV100)</f>
        <v>0</v>
      </c>
      <c r="HW108" s="417">
        <f>SUM(HW93, -HW98)</f>
        <v>0</v>
      </c>
      <c r="HX108" s="417">
        <f>SUM(HX94, -HX100)</f>
        <v>0</v>
      </c>
      <c r="HY108" s="417">
        <f>SUM(HY94, -HY100)</f>
        <v>0</v>
      </c>
      <c r="HZ108" s="417">
        <f>SUM(HZ94, -HZ100)</f>
        <v>0</v>
      </c>
      <c r="IA108" s="417">
        <f>SUM(IA93, -IA99)</f>
        <v>0</v>
      </c>
      <c r="IB108" s="417">
        <f>SUM(IB94, -IB100)</f>
        <v>0</v>
      </c>
      <c r="IC108" s="417">
        <f>SUM(IC93, -IC98)</f>
        <v>0</v>
      </c>
      <c r="ID108" s="417">
        <f>SUM(ID94, -ID100)</f>
        <v>0</v>
      </c>
      <c r="IE108" s="417">
        <f>SUM(IE94, -IE100)</f>
        <v>0</v>
      </c>
      <c r="IF108" s="417">
        <f>SUM(IF94, -IF100)</f>
        <v>0</v>
      </c>
      <c r="IG108" s="417">
        <f>SUM(IG93, -IG99)</f>
        <v>0</v>
      </c>
      <c r="IH108" s="417">
        <f>SUM(IH94, -IH100)</f>
        <v>0</v>
      </c>
      <c r="II108" s="417">
        <f>SUM(II93, -II98)</f>
        <v>0</v>
      </c>
      <c r="IJ108" s="417">
        <f>SUM(IJ94, -IJ100)</f>
        <v>0</v>
      </c>
      <c r="IK108" s="417">
        <f>SUM(IK94, -IK100)</f>
        <v>0</v>
      </c>
      <c r="IL108" s="417">
        <f>SUM(IL94, -IL100)</f>
        <v>0</v>
      </c>
      <c r="IM108" s="417">
        <f>SUM(IM93, -IM99)</f>
        <v>0</v>
      </c>
      <c r="IN108" s="417">
        <f>SUM(IN94, -IN100)</f>
        <v>0</v>
      </c>
      <c r="IO108" s="417">
        <f>SUM(IO93, -IO98)</f>
        <v>0</v>
      </c>
      <c r="IP108" s="417">
        <f>SUM(IP94, -IP100)</f>
        <v>0</v>
      </c>
      <c r="IQ108" s="417">
        <f>SUM(IQ94, -IQ100)</f>
        <v>0</v>
      </c>
      <c r="IR108" s="417">
        <f>SUM(IR94, -IR100)</f>
        <v>0</v>
      </c>
      <c r="IS108" s="417">
        <f>SUM(IS93, -IS99)</f>
        <v>0</v>
      </c>
      <c r="IT108" s="417">
        <f>SUM(IT94, -IT100)</f>
        <v>0</v>
      </c>
      <c r="IU108" s="417">
        <f>SUM(IU93, -IU98)</f>
        <v>0</v>
      </c>
      <c r="IV108" s="417">
        <f>SUM(IV94, -IV100)</f>
        <v>0</v>
      </c>
      <c r="IW108" s="417">
        <f>SUM(IW94, -IW100)</f>
        <v>0</v>
      </c>
      <c r="IX108" s="417">
        <f>SUM(IX94, -IX100)</f>
        <v>0</v>
      </c>
      <c r="IY108" s="417">
        <f>SUM(IY93, -IY99)</f>
        <v>0</v>
      </c>
      <c r="IZ108" s="417">
        <f>SUM(IZ94, -IZ100)</f>
        <v>0</v>
      </c>
      <c r="JA108" s="417">
        <f>SUM(JA93, -JA98)</f>
        <v>0</v>
      </c>
      <c r="JB108" s="417">
        <f>SUM(JB94, -JB100)</f>
        <v>0</v>
      </c>
      <c r="JC108" s="417">
        <f>SUM(JC94, -JC100)</f>
        <v>0</v>
      </c>
      <c r="JD108" s="417">
        <f>SUM(JD94, -JD100)</f>
        <v>0</v>
      </c>
      <c r="JE108" s="417">
        <f>SUM(JE93, -JE99)</f>
        <v>0</v>
      </c>
      <c r="JF108" s="417">
        <f>SUM(JF94, -JF100)</f>
        <v>0</v>
      </c>
      <c r="JG108" s="417">
        <f>SUM(JG93, -JG98)</f>
        <v>0</v>
      </c>
      <c r="JH108" s="417">
        <f>SUM(JH94, -JH100)</f>
        <v>0</v>
      </c>
      <c r="JI108" s="417">
        <f>SUM(JI94, -JI100)</f>
        <v>0</v>
      </c>
      <c r="JJ108" s="417">
        <f>SUM(JJ94, -JJ100)</f>
        <v>0</v>
      </c>
      <c r="JK108" s="417">
        <f>SUM(JK93, -JK99)</f>
        <v>0</v>
      </c>
      <c r="JL108" s="417">
        <f>SUM(JL94, -JL100)</f>
        <v>0</v>
      </c>
      <c r="JM108" s="417">
        <f>SUM(JM94, -JM100)</f>
        <v>0</v>
      </c>
      <c r="JN108" s="417">
        <f>SUM(JN93, -JN99)</f>
        <v>0</v>
      </c>
      <c r="JO108" s="417">
        <f>SUM(JO94, -JO100)</f>
        <v>0</v>
      </c>
    </row>
    <row r="109" spans="1:275" ht="15.75" thickBot="1" x14ac:dyDescent="0.3">
      <c r="A109" t="s">
        <v>0</v>
      </c>
      <c r="B109" s="489" t="s">
        <v>139</v>
      </c>
      <c r="C109" s="453" t="s">
        <v>150</v>
      </c>
      <c r="D109" s="456" t="s">
        <v>142</v>
      </c>
      <c r="E109" s="456" t="s">
        <v>142</v>
      </c>
      <c r="F109" s="451" t="s">
        <v>149</v>
      </c>
      <c r="G109" s="456" t="s">
        <v>46</v>
      </c>
      <c r="H109" s="489" t="s">
        <v>43</v>
      </c>
      <c r="I109" s="441" t="s">
        <v>144</v>
      </c>
      <c r="J109" s="441" t="s">
        <v>144</v>
      </c>
      <c r="K109" s="489" t="s">
        <v>43</v>
      </c>
      <c r="L109" s="489" t="s">
        <v>43</v>
      </c>
      <c r="M109" s="453" t="s">
        <v>155</v>
      </c>
      <c r="N109" s="453" t="s">
        <v>155</v>
      </c>
      <c r="O109" s="489" t="s">
        <v>139</v>
      </c>
      <c r="P109" s="489" t="s">
        <v>43</v>
      </c>
      <c r="Q109" s="453" t="s">
        <v>150</v>
      </c>
      <c r="R109" s="489" t="s">
        <v>43</v>
      </c>
      <c r="S109" s="453" t="s">
        <v>150</v>
      </c>
      <c r="T109" s="438" t="s">
        <v>40</v>
      </c>
      <c r="U109" s="489" t="s">
        <v>43</v>
      </c>
      <c r="V109" s="489" t="s">
        <v>43</v>
      </c>
      <c r="W109" s="441" t="s">
        <v>41</v>
      </c>
      <c r="X109" s="438" t="s">
        <v>40</v>
      </c>
      <c r="Y109" s="451" t="s">
        <v>149</v>
      </c>
      <c r="Z109" s="451" t="s">
        <v>149</v>
      </c>
      <c r="AA109" s="441" t="s">
        <v>41</v>
      </c>
      <c r="AB109" s="489" t="s">
        <v>43</v>
      </c>
      <c r="AC109" s="489" t="s">
        <v>43</v>
      </c>
      <c r="AD109" s="438" t="s">
        <v>40</v>
      </c>
      <c r="AE109" s="489" t="s">
        <v>43</v>
      </c>
      <c r="AF109" s="451" t="s">
        <v>149</v>
      </c>
      <c r="AG109" s="445" t="s">
        <v>138</v>
      </c>
      <c r="AH109" s="441" t="s">
        <v>137</v>
      </c>
      <c r="AI109" s="445" t="s">
        <v>148</v>
      </c>
      <c r="AJ109" s="445" t="s">
        <v>138</v>
      </c>
      <c r="AK109" s="489" t="s">
        <v>43</v>
      </c>
      <c r="AL109" s="445" t="s">
        <v>151</v>
      </c>
      <c r="AM109" s="489" t="s">
        <v>139</v>
      </c>
      <c r="AN109" s="489" t="s">
        <v>43</v>
      </c>
      <c r="AO109" s="489" t="s">
        <v>43</v>
      </c>
      <c r="AP109" s="441" t="s">
        <v>41</v>
      </c>
      <c r="AQ109" s="441" t="s">
        <v>41</v>
      </c>
      <c r="AR109" s="441" t="s">
        <v>137</v>
      </c>
      <c r="AS109" s="441" t="s">
        <v>137</v>
      </c>
      <c r="AT109" s="441" t="s">
        <v>137</v>
      </c>
      <c r="AU109" s="489" t="s">
        <v>139</v>
      </c>
      <c r="AV109" s="489" t="s">
        <v>43</v>
      </c>
      <c r="AW109" s="445" t="s">
        <v>138</v>
      </c>
      <c r="AX109" s="445" t="s">
        <v>151</v>
      </c>
      <c r="AY109" s="445" t="s">
        <v>42</v>
      </c>
      <c r="AZ109" s="441" t="s">
        <v>41</v>
      </c>
      <c r="BA109" s="445" t="s">
        <v>151</v>
      </c>
      <c r="BB109" s="445" t="s">
        <v>138</v>
      </c>
      <c r="BC109" s="441" t="s">
        <v>147</v>
      </c>
      <c r="BD109" s="445" t="s">
        <v>151</v>
      </c>
      <c r="BE109" s="438" t="s">
        <v>40</v>
      </c>
      <c r="BF109" s="438" t="s">
        <v>40</v>
      </c>
      <c r="BG109" s="445" t="s">
        <v>151</v>
      </c>
      <c r="BH109" s="441" t="s">
        <v>41</v>
      </c>
      <c r="BI109" s="445" t="s">
        <v>151</v>
      </c>
      <c r="BJ109" s="445" t="s">
        <v>42</v>
      </c>
      <c r="BK109" s="441" t="s">
        <v>137</v>
      </c>
      <c r="BL109" s="445" t="s">
        <v>42</v>
      </c>
      <c r="BM109" s="445" t="s">
        <v>42</v>
      </c>
      <c r="BN109" s="438" t="s">
        <v>142</v>
      </c>
      <c r="BO109" s="438" t="s">
        <v>142</v>
      </c>
      <c r="BQ109" s="559" t="s">
        <v>43</v>
      </c>
      <c r="BR109" s="441" t="s">
        <v>144</v>
      </c>
      <c r="BS109" s="549" t="s">
        <v>145</v>
      </c>
      <c r="BT109" s="544" t="s">
        <v>145</v>
      </c>
      <c r="BU109" s="489" t="s">
        <v>139</v>
      </c>
      <c r="BV109" s="558" t="s">
        <v>144</v>
      </c>
      <c r="BW109" s="554" t="s">
        <v>148</v>
      </c>
      <c r="BX109" s="552" t="s">
        <v>45</v>
      </c>
      <c r="BY109" s="609" t="s">
        <v>141</v>
      </c>
      <c r="BZ109" s="559" t="s">
        <v>148</v>
      </c>
      <c r="CA109" s="594" t="s">
        <v>153</v>
      </c>
      <c r="CB109" s="621" t="s">
        <v>139</v>
      </c>
      <c r="CC109" s="571" t="s">
        <v>40</v>
      </c>
      <c r="CD109" s="594" t="s">
        <v>139</v>
      </c>
      <c r="CE109" s="620" t="s">
        <v>40</v>
      </c>
      <c r="CF109" s="776" t="s">
        <v>40</v>
      </c>
      <c r="CG109" s="458" t="s">
        <v>46</v>
      </c>
      <c r="CH109" s="558" t="s">
        <v>41</v>
      </c>
      <c r="CI109" s="555" t="s">
        <v>41</v>
      </c>
      <c r="CJ109" s="458" t="s">
        <v>46</v>
      </c>
      <c r="CK109" s="560" t="s">
        <v>43</v>
      </c>
      <c r="CL109" s="559" t="s">
        <v>43</v>
      </c>
      <c r="CM109" s="453" t="s">
        <v>150</v>
      </c>
      <c r="CN109" s="561" t="s">
        <v>142</v>
      </c>
      <c r="CO109" s="554" t="s">
        <v>149</v>
      </c>
      <c r="CP109" s="438" t="s">
        <v>138</v>
      </c>
      <c r="CQ109" s="560" t="s">
        <v>139</v>
      </c>
      <c r="CR109" s="559" t="s">
        <v>43</v>
      </c>
      <c r="CS109" s="591" t="s">
        <v>41</v>
      </c>
      <c r="CT109" s="620" t="s">
        <v>46</v>
      </c>
      <c r="CU109" s="562" t="s">
        <v>142</v>
      </c>
      <c r="CV109" s="595" t="s">
        <v>138</v>
      </c>
      <c r="CW109" s="623" t="s">
        <v>137</v>
      </c>
      <c r="CX109" s="552" t="s">
        <v>157</v>
      </c>
      <c r="CY109" s="594" t="s">
        <v>153</v>
      </c>
      <c r="CZ109" s="622" t="s">
        <v>151</v>
      </c>
      <c r="DA109" s="571" t="s">
        <v>45</v>
      </c>
      <c r="DB109" s="593" t="s">
        <v>40</v>
      </c>
      <c r="DC109" s="621" t="s">
        <v>148</v>
      </c>
      <c r="DD109" s="571" t="s">
        <v>40</v>
      </c>
      <c r="DE109" s="596" t="s">
        <v>155</v>
      </c>
      <c r="DF109" s="621" t="s">
        <v>148</v>
      </c>
      <c r="DG109" s="781" t="s">
        <v>150</v>
      </c>
      <c r="DH109" s="445" t="s">
        <v>151</v>
      </c>
      <c r="DI109" s="620" t="s">
        <v>43</v>
      </c>
      <c r="DJ109" s="635" t="s">
        <v>143</v>
      </c>
      <c r="DK109" s="441" t="s">
        <v>137</v>
      </c>
      <c r="DL109" s="568" t="s">
        <v>155</v>
      </c>
      <c r="DM109" s="224"/>
      <c r="DN109" s="224"/>
      <c r="DO109" s="224"/>
      <c r="DP109" s="224"/>
      <c r="DQ109" s="224"/>
      <c r="DR109" s="656" t="s">
        <v>43</v>
      </c>
      <c r="DS109" s="837"/>
      <c r="DT109" s="224"/>
      <c r="DU109" s="558" t="s">
        <v>137</v>
      </c>
      <c r="DV109" s="598" t="s">
        <v>150</v>
      </c>
      <c r="DW109" s="445" t="s">
        <v>150</v>
      </c>
      <c r="DX109" s="441" t="s">
        <v>137</v>
      </c>
      <c r="DY109" s="224"/>
      <c r="DZ109" s="224"/>
      <c r="EA109" s="224"/>
      <c r="EB109" s="224"/>
      <c r="EC109" s="224"/>
      <c r="ED109" s="224"/>
      <c r="EG109" s="224"/>
      <c r="EH109" s="224"/>
      <c r="EI109" s="224"/>
      <c r="EJ109" s="224"/>
      <c r="EK109" s="224"/>
      <c r="EL109" s="224"/>
      <c r="EM109" s="224"/>
      <c r="EN109" s="224"/>
      <c r="EO109" s="224"/>
      <c r="EP109" s="224"/>
      <c r="EQ109" s="224"/>
      <c r="ER109" s="224"/>
      <c r="ES109" s="224"/>
      <c r="ET109" s="224"/>
      <c r="EU109" s="224"/>
      <c r="EV109" s="224"/>
      <c r="EW109" s="224"/>
      <c r="EX109" s="224"/>
      <c r="EY109" s="224"/>
      <c r="EZ109" s="224"/>
      <c r="FA109" s="224"/>
      <c r="FB109" s="224"/>
      <c r="FC109" s="224"/>
      <c r="FD109" s="224"/>
      <c r="FE109" s="224"/>
      <c r="FF109" s="224"/>
      <c r="FG109" s="224"/>
      <c r="FH109" s="224"/>
      <c r="FI109" s="224"/>
      <c r="FJ109" s="224"/>
      <c r="FK109" s="224"/>
      <c r="FL109" s="224"/>
      <c r="FM109" s="224"/>
      <c r="FN109" s="224"/>
      <c r="FO109" s="224"/>
      <c r="FP109" s="224"/>
      <c r="FQ109" s="224"/>
      <c r="FR109" s="224"/>
      <c r="FS109" s="224"/>
      <c r="FT109" s="224"/>
      <c r="FU109" s="224"/>
      <c r="FV109" s="224"/>
      <c r="FW109" s="224"/>
      <c r="FX109" s="224"/>
      <c r="FY109" s="224"/>
      <c r="FZ109" s="224"/>
      <c r="GA109" s="224"/>
      <c r="GB109" s="224"/>
      <c r="GC109" s="224"/>
      <c r="GD109" s="224"/>
      <c r="GE109" s="224"/>
      <c r="GF109" s="224"/>
      <c r="GG109" s="224"/>
      <c r="GH109" s="224"/>
      <c r="GI109" s="224"/>
      <c r="GJ109" s="224"/>
      <c r="GK109" s="224"/>
      <c r="GL109" s="224"/>
      <c r="GM109" s="224"/>
      <c r="GN109" s="224"/>
      <c r="GO109" s="224"/>
      <c r="GP109" s="224"/>
      <c r="GQ109" s="224"/>
      <c r="GR109" s="224"/>
      <c r="GS109" s="224"/>
      <c r="GT109" s="224"/>
      <c r="GU109" s="224"/>
      <c r="GV109" s="224"/>
      <c r="GW109" s="224"/>
      <c r="GY109" s="224"/>
      <c r="GZ109" s="224"/>
      <c r="HA109" s="224"/>
      <c r="HB109" s="224"/>
      <c r="HC109" s="224"/>
      <c r="HD109" s="224"/>
      <c r="HE109" s="224"/>
      <c r="HF109" s="224"/>
      <c r="HG109" s="224"/>
      <c r="HH109" s="224"/>
      <c r="HI109" s="224"/>
      <c r="HJ109" s="224"/>
      <c r="HK109" s="224"/>
      <c r="HL109" s="224"/>
      <c r="HM109" s="224"/>
      <c r="HN109" s="224"/>
      <c r="HO109" s="224"/>
      <c r="HP109" s="224"/>
      <c r="HQ109" s="224"/>
      <c r="HR109" s="224"/>
      <c r="HS109" s="224"/>
      <c r="HT109" s="224"/>
      <c r="HU109" s="224"/>
      <c r="HV109" s="224"/>
      <c r="HW109" s="224"/>
      <c r="HX109" s="224"/>
      <c r="HY109" s="224"/>
      <c r="HZ109" s="224"/>
      <c r="IA109" s="224"/>
      <c r="IB109" s="224"/>
      <c r="IC109" s="224"/>
      <c r="ID109" s="224"/>
      <c r="IE109" s="224"/>
      <c r="IF109" s="224"/>
      <c r="IG109" s="224"/>
      <c r="IH109" s="224"/>
      <c r="II109" s="224"/>
      <c r="IJ109" s="224"/>
      <c r="IK109" s="224"/>
      <c r="IL109" s="224"/>
      <c r="IM109" s="224"/>
      <c r="IN109" s="224"/>
      <c r="IO109" s="224"/>
      <c r="IP109" s="224"/>
      <c r="IQ109" s="224"/>
      <c r="IR109" s="224"/>
      <c r="IS109" s="224"/>
      <c r="IT109" s="224"/>
      <c r="IU109" s="224"/>
      <c r="IV109" s="224"/>
      <c r="IW109" s="224"/>
      <c r="IX109" s="224"/>
      <c r="IY109" s="224"/>
      <c r="IZ109" s="224"/>
      <c r="JA109" s="224"/>
      <c r="JB109" s="224"/>
      <c r="JC109" s="224"/>
      <c r="JD109" s="224"/>
      <c r="JE109" s="224"/>
      <c r="JF109" s="224"/>
      <c r="JG109" s="224"/>
      <c r="JH109" s="224"/>
      <c r="JI109" s="224"/>
      <c r="JJ109" s="224"/>
      <c r="JK109" s="224"/>
      <c r="JL109" s="224"/>
      <c r="JM109" s="224"/>
      <c r="JN109" s="224"/>
      <c r="JO109" s="224"/>
    </row>
    <row r="110" spans="1:275" ht="15.75" thickBot="1" x14ac:dyDescent="0.3">
      <c r="B110" s="417">
        <f>SUM(B64, -B67)</f>
        <v>1.9700000000000002E-2</v>
      </c>
      <c r="C110" s="417">
        <f>SUM(C60, -C62)</f>
        <v>3.2300000000000002E-2</v>
      </c>
      <c r="D110" s="437">
        <f>SUM(D65, -D67)</f>
        <v>4.2499999999999996E-2</v>
      </c>
      <c r="E110" s="437">
        <f>SUM(E64, -E66)</f>
        <v>6.08E-2</v>
      </c>
      <c r="F110" s="417">
        <f>SUM(F60, -F62)</f>
        <v>7.4399999999999994E-2</v>
      </c>
      <c r="G110" s="437">
        <f>SUM(G65, -G67)</f>
        <v>5.2699999999999997E-2</v>
      </c>
      <c r="H110" s="437">
        <f>SUM(H65, -H67)</f>
        <v>4.4799999999999993E-2</v>
      </c>
      <c r="I110" s="417">
        <f>SUM(I63, -I65)</f>
        <v>4.6199999999999991E-2</v>
      </c>
      <c r="J110" s="417">
        <f>SUM(J63, -J65)</f>
        <v>4.87E-2</v>
      </c>
      <c r="K110" s="437">
        <f>SUM(K65, -K67)</f>
        <v>5.7600000000000005E-2</v>
      </c>
      <c r="L110" s="437">
        <f>SUM(L64, -L67)</f>
        <v>5.2799999999999993E-2</v>
      </c>
      <c r="M110" s="417">
        <f>SUM(M60, -M62)</f>
        <v>7.4499999999999997E-2</v>
      </c>
      <c r="N110" s="417">
        <f>SUM(N60, -N62)</f>
        <v>7.8799999999999995E-2</v>
      </c>
      <c r="O110" s="417">
        <f>SUM(O64, -O66)</f>
        <v>8.6900000000000005E-2</v>
      </c>
      <c r="P110" s="437">
        <f>SUM(P64, -P67)</f>
        <v>8.9700000000000002E-2</v>
      </c>
      <c r="Q110" s="417">
        <f>SUM(Q60, -Q62)</f>
        <v>9.6099999999999991E-2</v>
      </c>
      <c r="R110" s="437">
        <f>SUM(R65, -R67)</f>
        <v>9.5500000000000002E-2</v>
      </c>
      <c r="S110" s="417">
        <f>SUM(S60, -S62)</f>
        <v>9.1799999999999993E-2</v>
      </c>
      <c r="T110" s="437">
        <f>SUM(T64, -T67)</f>
        <v>7.110000000000001E-2</v>
      </c>
      <c r="U110" s="437">
        <f>SUM(U64, -U67)</f>
        <v>7.6800000000000007E-2</v>
      </c>
      <c r="V110" s="437">
        <f>SUM(V64, -V67)</f>
        <v>7.8900000000000012E-2</v>
      </c>
      <c r="W110" s="437">
        <v>8.1799999999999998E-2</v>
      </c>
      <c r="X110" s="437">
        <f>SUM(X63, -X67)</f>
        <v>7.5600000000000001E-2</v>
      </c>
      <c r="Y110" s="417">
        <f>SUM(Y61, -Y62)</f>
        <v>5.5499999999999994E-2</v>
      </c>
      <c r="Z110" s="417">
        <f>SUM(Z61, -Z62)</f>
        <v>7.4999999999999983E-2</v>
      </c>
      <c r="AA110" s="417">
        <f>SUM(AA64, -AA67,)</f>
        <v>7.1200000000000013E-2</v>
      </c>
      <c r="AB110" s="437">
        <f>SUM(AB64, -AB67)</f>
        <v>7.2600000000000012E-2</v>
      </c>
      <c r="AC110" s="437">
        <f>SUM(AC64, -AC67)</f>
        <v>8.1199999999999981E-2</v>
      </c>
      <c r="AD110" s="437">
        <f>SUM(AD64, -AD67)</f>
        <v>7.9399999999999998E-2</v>
      </c>
      <c r="AE110" s="437">
        <f>SUM(AE64, -AE67)</f>
        <v>6.8699999999999997E-2</v>
      </c>
      <c r="AF110" s="417">
        <f>SUM(AF61, -AF62)</f>
        <v>9.1599999999999987E-2</v>
      </c>
      <c r="AG110" s="417">
        <f>SUM(AG62, -AG65)</f>
        <v>5.0500000000000003E-2</v>
      </c>
      <c r="AH110" s="417">
        <f>SUM(AH62, -AH66,)</f>
        <v>3.7799999999999993E-2</v>
      </c>
      <c r="AI110" s="437">
        <f>SUM(AI63, -AI65)</f>
        <v>4.8399999999999999E-2</v>
      </c>
      <c r="AJ110" s="417">
        <f>SUM(AJ62, -AJ64)</f>
        <v>5.3499999999999999E-2</v>
      </c>
      <c r="AK110" s="437">
        <f>SUM(AK64, -AK67)</f>
        <v>6.3099999999999989E-2</v>
      </c>
      <c r="AL110" s="437">
        <f>SUM(AL63, -AL65)</f>
        <v>8.0699999999999994E-2</v>
      </c>
      <c r="AM110" s="437">
        <f>SUM(AM63, -AM66)</f>
        <v>7.039999999999999E-2</v>
      </c>
      <c r="AN110" s="437">
        <f>SUM(AN63, -AN65)</f>
        <v>8.9699999999999988E-2</v>
      </c>
      <c r="AO110" s="437">
        <f>SUM(AO63, -AO65)</f>
        <v>9.7600000000000006E-2</v>
      </c>
      <c r="AP110" s="493">
        <f>SUM(AP63, -AP65)</f>
        <v>9.1799999999999993E-2</v>
      </c>
      <c r="AQ110" s="437">
        <f>SUM(AQ63, -AQ66)</f>
        <v>8.2900000000000001E-2</v>
      </c>
      <c r="AR110" s="437">
        <f>SUM(AR62, -AR65)</f>
        <v>9.3300000000000008E-2</v>
      </c>
      <c r="AS110" s="437">
        <f>SUM(AS62, -AS65)</f>
        <v>9.7900000000000001E-2</v>
      </c>
      <c r="AT110" s="437">
        <f>SUM(AT63, -AT65)</f>
        <v>8.7600000000000011E-2</v>
      </c>
      <c r="AU110" s="437">
        <f>SUM(AU63, -AU65)</f>
        <v>9.4500000000000001E-2</v>
      </c>
      <c r="AV110" s="437">
        <f>SUM(AV64, -AV66)</f>
        <v>0.11610000000000001</v>
      </c>
      <c r="AW110" s="437">
        <f>SUM(AW62, -AW65)</f>
        <v>0.10160000000000001</v>
      </c>
      <c r="AX110" s="437">
        <f>SUM(AX64, -AX66)</f>
        <v>0.11120000000000001</v>
      </c>
      <c r="AY110" s="437">
        <f>SUM(AY64, -AY66)</f>
        <v>8.4900000000000003E-2</v>
      </c>
      <c r="AZ110" s="437">
        <f>SUM(AZ64, -AZ66)</f>
        <v>6.6099999999999992E-2</v>
      </c>
      <c r="BA110" s="437">
        <f>SUM(BA64, -BA66)</f>
        <v>7.1599999999999997E-2</v>
      </c>
      <c r="BB110" s="437">
        <f>SUM(BB62, -BB65)</f>
        <v>8.1900000000000001E-2</v>
      </c>
      <c r="BC110" s="437">
        <f>SUM(BC64, -BC66)</f>
        <v>8.7900000000000006E-2</v>
      </c>
      <c r="BD110" s="437">
        <f>SUM(BD64, -BD66)</f>
        <v>8.0299999999999996E-2</v>
      </c>
      <c r="BE110" s="437">
        <f>SUM(BE65, -BE67)</f>
        <v>6.8999999999999992E-2</v>
      </c>
      <c r="BF110" s="437">
        <f>SUM(BF65, -BF67)</f>
        <v>8.3100000000000007E-2</v>
      </c>
      <c r="BG110" s="437">
        <f>SUM(BG64, -BG66)</f>
        <v>9.9599999999999994E-2</v>
      </c>
      <c r="BH110" s="437">
        <f>SUM(BH64, -BH66)</f>
        <v>0.1045</v>
      </c>
      <c r="BI110" s="437">
        <f>SUM(BI64, -BI66)</f>
        <v>0.12520000000000001</v>
      </c>
      <c r="BJ110" s="437">
        <f>SUM(BJ64, -BJ66)</f>
        <v>0.1142</v>
      </c>
      <c r="BK110" s="437">
        <f>SUM(BK62, -BK65)</f>
        <v>9.1600000000000001E-2</v>
      </c>
      <c r="BL110" s="493">
        <f>SUM(BL64, -BL66)</f>
        <v>9.4999999999999987E-2</v>
      </c>
      <c r="BM110" s="495">
        <f>SUM(BM64, -BM66)</f>
        <v>8.9499999999999996E-2</v>
      </c>
      <c r="BN110" s="437">
        <f>SUM(BN65, -BN67)</f>
        <v>8.3799999999999999E-2</v>
      </c>
      <c r="BO110" s="437">
        <f>SUM(BO65, -BO67)</f>
        <v>8.0699999999999994E-2</v>
      </c>
      <c r="BQ110" s="546">
        <f>SUM(BQ65, -BQ67)</f>
        <v>2.2700000000000001E-2</v>
      </c>
      <c r="BR110" s="437">
        <f>SUM(BR63, -BR65)</f>
        <v>1.8699999999999998E-2</v>
      </c>
      <c r="BS110" s="556">
        <f>SUM(BS62, -BS63)</f>
        <v>2.1999999999999999E-2</v>
      </c>
      <c r="BT110" s="546">
        <f>SUM(BT61, -BT63)</f>
        <v>2.5999999999999995E-2</v>
      </c>
      <c r="BU110" s="437">
        <f>SUM(BU66, -BU67)</f>
        <v>2.3099999999999996E-2</v>
      </c>
      <c r="BV110" s="551">
        <f>SUM(BV62, -BV65)</f>
        <v>1.84E-2</v>
      </c>
      <c r="BW110" s="546">
        <f>SUM(BW65, -BW66)</f>
        <v>2.2699999999999998E-2</v>
      </c>
      <c r="BX110" s="553">
        <f>SUM(BX60, -BX62)</f>
        <v>1.77E-2</v>
      </c>
      <c r="BY110" s="614">
        <f>SUM(BY61, -BY64)</f>
        <v>1.72E-2</v>
      </c>
      <c r="BZ110" s="546">
        <f>SUM(BZ62, -BZ65)</f>
        <v>2.1299999999999999E-2</v>
      </c>
      <c r="CA110" s="602">
        <f>SUM(CA62, -CA65)</f>
        <v>2.98E-2</v>
      </c>
      <c r="CB110" s="630">
        <f>SUM(CB62, -CB64)</f>
        <v>3.9299999999999995E-2</v>
      </c>
      <c r="CC110" s="546">
        <f>SUM(CC62, -CC64)</f>
        <v>3.95E-2</v>
      </c>
      <c r="CD110" s="592">
        <f>SUM(CD61, -CD64)</f>
        <v>3.39E-2</v>
      </c>
      <c r="CE110" s="619">
        <f>SUM(CE62, -CE63)</f>
        <v>4.6199999999999998E-2</v>
      </c>
      <c r="CF110" s="775">
        <f>SUM(CF62, -CF64)</f>
        <v>4.8500000000000001E-2</v>
      </c>
      <c r="CG110" s="495">
        <f>SUM(CG62, -CG65)</f>
        <v>5.1199999999999996E-2</v>
      </c>
      <c r="CH110" s="551">
        <f>SUM(CH61, -CH63)</f>
        <v>6.4699999999999994E-2</v>
      </c>
      <c r="CI110" s="546">
        <f>SUM(CI60, -CI62)</f>
        <v>6.4500000000000002E-2</v>
      </c>
      <c r="CJ110" s="493">
        <f>SUM(CJ62, -CJ65)</f>
        <v>6.59E-2</v>
      </c>
      <c r="CK110" s="551">
        <f>SUM(CK60, -CK63)</f>
        <v>5.2400000000000002E-2</v>
      </c>
      <c r="CL110" s="546">
        <f>SUM(CL61, -CL63)</f>
        <v>5.5499999999999994E-2</v>
      </c>
      <c r="CM110" s="493">
        <f>SUM(CM64, -CM66)</f>
        <v>4.4199999999999996E-2</v>
      </c>
      <c r="CN110" s="551">
        <f>SUM(CN63, -CN65)</f>
        <v>4.58E-2</v>
      </c>
      <c r="CO110" s="546">
        <f>SUM(CO66, -CO67)</f>
        <v>4.4199999999999996E-2</v>
      </c>
      <c r="CP110" s="691">
        <f>SUM(CP62, -CP65)</f>
        <v>4.0300000000000002E-2</v>
      </c>
      <c r="CQ110" s="551">
        <f>SUM(CQ61, -CQ62)</f>
        <v>4.1000000000000002E-2</v>
      </c>
      <c r="CR110" s="546">
        <f>SUM(CR61, -CR63)</f>
        <v>6.2600000000000003E-2</v>
      </c>
      <c r="CS110" s="592">
        <f>SUM(CS60, -CS63)</f>
        <v>5.6199999999999993E-2</v>
      </c>
      <c r="CT110" s="630">
        <f>SUM(CT63, -CT64)</f>
        <v>5.96E-2</v>
      </c>
      <c r="CU110" s="546">
        <f>SUM(CU62, -CU64)</f>
        <v>6.7500000000000004E-2</v>
      </c>
      <c r="CV110" s="770">
        <f>SUM(CV62, -CV64)</f>
        <v>6.6099999999999992E-2</v>
      </c>
      <c r="CW110" s="630">
        <f>SUM(CW60, -CW63)</f>
        <v>7.3599999999999999E-2</v>
      </c>
      <c r="CX110" s="553">
        <f>SUM(CX64, -CX66)</f>
        <v>6.0999999999999999E-2</v>
      </c>
      <c r="CY110" s="602">
        <f>SUM(CY62, -CY64)</f>
        <v>5.7000000000000002E-2</v>
      </c>
      <c r="CZ110" s="630">
        <f>SUM(CZ65, -CZ66)</f>
        <v>6.8200000000000011E-2</v>
      </c>
      <c r="DA110" s="553">
        <f>SUM(DA61, -DA64)</f>
        <v>6.6799999999999998E-2</v>
      </c>
      <c r="DB110" s="592">
        <f>SUM(DB61, -DB63)</f>
        <v>5.8599999999999999E-2</v>
      </c>
      <c r="DC110" s="619">
        <f>SUM(DC62, -DC64)</f>
        <v>8.4500000000000006E-2</v>
      </c>
      <c r="DD110" s="546">
        <f>SUM(DD61, -DD63)</f>
        <v>0.1</v>
      </c>
      <c r="DE110" s="592">
        <f>SUM(DE65, -DE67)</f>
        <v>9.7299999999999998E-2</v>
      </c>
      <c r="DF110" s="619">
        <f>SUM(DF62, -DF64)</f>
        <v>0.10580000000000001</v>
      </c>
      <c r="DG110" s="777">
        <f>SUM(DG64, -DG65)</f>
        <v>0.1066</v>
      </c>
      <c r="DH110" s="493">
        <f>SUM(DH64, -DH65)</f>
        <v>0.1236</v>
      </c>
      <c r="DI110" s="619">
        <f>SUM(DI60, -DI62)</f>
        <v>0.12840000000000001</v>
      </c>
      <c r="DJ110" s="631">
        <f>SUM(DJ61, -DJ64)</f>
        <v>0.1321</v>
      </c>
      <c r="DK110" s="493">
        <f>SUM(DK61, -DK63)</f>
        <v>0.13599999999999998</v>
      </c>
      <c r="DL110" s="437">
        <f>SUM(DL65, -DL67)</f>
        <v>0.12770000000000004</v>
      </c>
      <c r="DM110" s="417">
        <f>SUM(DM99, -DM106,)</f>
        <v>0</v>
      </c>
      <c r="DN110" s="417">
        <f>SUM(DN99, -DN106,)</f>
        <v>0</v>
      </c>
      <c r="DO110" s="417">
        <f t="shared" ref="DO110:DQ110" si="231">SUM(DO99, -DO106)</f>
        <v>0</v>
      </c>
      <c r="DP110" s="417">
        <f t="shared" si="231"/>
        <v>0</v>
      </c>
      <c r="DQ110" s="417">
        <f t="shared" si="231"/>
        <v>0</v>
      </c>
      <c r="DR110" s="832">
        <f>SUM(DR60, -DR62)</f>
        <v>0.1183</v>
      </c>
      <c r="DS110" s="838">
        <f>SUM(DS99, -DS106,)</f>
        <v>0</v>
      </c>
      <c r="DT110" s="417">
        <f>SUM(DT99, -DT106,)</f>
        <v>0</v>
      </c>
      <c r="DU110" s="556">
        <f>SUM(DU61, -DU63)</f>
        <v>0.12630000000000002</v>
      </c>
      <c r="DV110" s="602">
        <f>SUM(DV64, -DV65)</f>
        <v>0.1318</v>
      </c>
      <c r="DW110" s="493">
        <f>SUM(DW64, -DW65)</f>
        <v>0.14600000000000002</v>
      </c>
      <c r="DX110" s="493">
        <f>SUM(DX61, -DX63)</f>
        <v>0.13479999999999998</v>
      </c>
      <c r="DY110" s="417">
        <f>SUM(DY99, -DY106,)</f>
        <v>0</v>
      </c>
      <c r="DZ110" s="417">
        <f>SUM(DZ99, -DZ106,)</f>
        <v>0</v>
      </c>
      <c r="EA110" s="417">
        <f t="shared" ref="EA110:ED110" si="232">SUM(EA99, -EA106)</f>
        <v>0</v>
      </c>
      <c r="EB110" s="417">
        <f t="shared" si="232"/>
        <v>0</v>
      </c>
      <c r="EC110" s="417">
        <f t="shared" si="232"/>
        <v>0</v>
      </c>
      <c r="ED110" s="417">
        <f t="shared" si="232"/>
        <v>0</v>
      </c>
      <c r="EG110" s="417">
        <f>SUM(EG99, -EG106,)</f>
        <v>0</v>
      </c>
      <c r="EH110" s="417">
        <f>SUM(EH99, -EH106,)</f>
        <v>0</v>
      </c>
      <c r="EI110" s="417">
        <f t="shared" ref="EI110:EL110" si="233">SUM(EI99, -EI106)</f>
        <v>0</v>
      </c>
      <c r="EJ110" s="417">
        <f t="shared" si="233"/>
        <v>0</v>
      </c>
      <c r="EK110" s="417">
        <f t="shared" si="233"/>
        <v>0</v>
      </c>
      <c r="EL110" s="417">
        <f t="shared" si="233"/>
        <v>0</v>
      </c>
      <c r="EM110" s="417">
        <f>SUM(EM99, -EM106,)</f>
        <v>0</v>
      </c>
      <c r="EN110" s="417">
        <f>SUM(EN99, -EN106,)</f>
        <v>0</v>
      </c>
      <c r="EO110" s="417">
        <f t="shared" ref="EO110:ER110" si="234">SUM(EO99, -EO106)</f>
        <v>0</v>
      </c>
      <c r="EP110" s="417">
        <f t="shared" si="234"/>
        <v>0</v>
      </c>
      <c r="EQ110" s="417">
        <f t="shared" si="234"/>
        <v>0</v>
      </c>
      <c r="ER110" s="417">
        <f t="shared" si="234"/>
        <v>0</v>
      </c>
      <c r="ES110" s="417">
        <f>SUM(ES99, -ES106,)</f>
        <v>0</v>
      </c>
      <c r="ET110" s="417">
        <f>SUM(ET99, -ET106,)</f>
        <v>0</v>
      </c>
      <c r="EU110" s="417">
        <f t="shared" ref="EU110:EX110" si="235">SUM(EU99, -EU106)</f>
        <v>0</v>
      </c>
      <c r="EV110" s="417">
        <f t="shared" si="235"/>
        <v>0</v>
      </c>
      <c r="EW110" s="417">
        <f t="shared" si="235"/>
        <v>0</v>
      </c>
      <c r="EX110" s="417">
        <f t="shared" si="235"/>
        <v>0</v>
      </c>
      <c r="EY110" s="417">
        <f>SUM(EY99, -EY106,)</f>
        <v>0</v>
      </c>
      <c r="EZ110" s="417">
        <f>SUM(EZ99, -EZ106,)</f>
        <v>0</v>
      </c>
      <c r="FA110" s="417">
        <f t="shared" ref="FA110:FD110" si="236">SUM(FA99, -FA106)</f>
        <v>0</v>
      </c>
      <c r="FB110" s="417">
        <f t="shared" si="236"/>
        <v>0</v>
      </c>
      <c r="FC110" s="417">
        <f t="shared" si="236"/>
        <v>0</v>
      </c>
      <c r="FD110" s="417">
        <f t="shared" si="236"/>
        <v>0</v>
      </c>
      <c r="FE110" s="417">
        <f>SUM(FE99, -FE106,)</f>
        <v>0</v>
      </c>
      <c r="FF110" s="417">
        <f>SUM(FF99, -FF106,)</f>
        <v>0</v>
      </c>
      <c r="FG110" s="417">
        <f t="shared" ref="FG110:FJ110" si="237">SUM(FG99, -FG106)</f>
        <v>0</v>
      </c>
      <c r="FH110" s="417">
        <f t="shared" si="237"/>
        <v>0</v>
      </c>
      <c r="FI110" s="417">
        <f t="shared" si="237"/>
        <v>0</v>
      </c>
      <c r="FJ110" s="417">
        <f t="shared" si="237"/>
        <v>0</v>
      </c>
      <c r="FK110" s="417">
        <f>SUM(FK99, -FK106,)</f>
        <v>0</v>
      </c>
      <c r="FL110" s="417">
        <f>SUM(FL99, -FL106,)</f>
        <v>0</v>
      </c>
      <c r="FM110" s="417">
        <f t="shared" ref="FM110:FP110" si="238">SUM(FM99, -FM106)</f>
        <v>0</v>
      </c>
      <c r="FN110" s="417">
        <f t="shared" si="238"/>
        <v>0</v>
      </c>
      <c r="FO110" s="417">
        <f t="shared" si="238"/>
        <v>0</v>
      </c>
      <c r="FP110" s="417">
        <f t="shared" si="238"/>
        <v>0</v>
      </c>
      <c r="FQ110" s="417">
        <f>SUM(FQ99, -FQ106,)</f>
        <v>0</v>
      </c>
      <c r="FR110" s="417">
        <f>SUM(FR99, -FR106,)</f>
        <v>0</v>
      </c>
      <c r="FS110" s="417">
        <f t="shared" ref="FS110:FV110" si="239">SUM(FS99, -FS106)</f>
        <v>0</v>
      </c>
      <c r="FT110" s="417">
        <f t="shared" si="239"/>
        <v>0</v>
      </c>
      <c r="FU110" s="417">
        <f t="shared" si="239"/>
        <v>0</v>
      </c>
      <c r="FV110" s="417">
        <f t="shared" si="239"/>
        <v>0</v>
      </c>
      <c r="FW110" s="417">
        <f>SUM(FW99, -FW106,)</f>
        <v>0</v>
      </c>
      <c r="FX110" s="417">
        <f>SUM(FX99, -FX106,)</f>
        <v>0</v>
      </c>
      <c r="FY110" s="417">
        <f t="shared" ref="FY110:GB110" si="240">SUM(FY99, -FY106)</f>
        <v>0</v>
      </c>
      <c r="FZ110" s="417">
        <f t="shared" si="240"/>
        <v>0</v>
      </c>
      <c r="GA110" s="417">
        <f t="shared" si="240"/>
        <v>0</v>
      </c>
      <c r="GB110" s="417">
        <f t="shared" si="240"/>
        <v>0</v>
      </c>
      <c r="GC110" s="417">
        <f>SUM(GC99, -GC106,)</f>
        <v>0</v>
      </c>
      <c r="GD110" s="417">
        <f>SUM(GD99, -GD106,)</f>
        <v>0</v>
      </c>
      <c r="GE110" s="417">
        <f t="shared" ref="GE110:GH110" si="241">SUM(GE99, -GE106)</f>
        <v>0</v>
      </c>
      <c r="GF110" s="417">
        <f t="shared" si="241"/>
        <v>0</v>
      </c>
      <c r="GG110" s="417">
        <f t="shared" si="241"/>
        <v>0</v>
      </c>
      <c r="GH110" s="417">
        <f t="shared" si="241"/>
        <v>0</v>
      </c>
      <c r="GI110" s="417">
        <f>SUM(GI99, -GI106,)</f>
        <v>0</v>
      </c>
      <c r="GJ110" s="417">
        <f>SUM(GJ99, -GJ106,)</f>
        <v>0</v>
      </c>
      <c r="GK110" s="417">
        <f t="shared" ref="GK110:GN110" si="242">SUM(GK99, -GK106)</f>
        <v>0</v>
      </c>
      <c r="GL110" s="417">
        <f t="shared" si="242"/>
        <v>0</v>
      </c>
      <c r="GM110" s="417">
        <f t="shared" si="242"/>
        <v>0</v>
      </c>
      <c r="GN110" s="417">
        <f t="shared" si="242"/>
        <v>0</v>
      </c>
      <c r="GO110" s="417">
        <f>SUM(GO99, -GO106,)</f>
        <v>0</v>
      </c>
      <c r="GP110" s="417">
        <f>SUM(GP99, -GP106,)</f>
        <v>0</v>
      </c>
      <c r="GQ110" s="417">
        <f t="shared" ref="GQ110:GT110" si="243">SUM(GQ99, -GQ106)</f>
        <v>0</v>
      </c>
      <c r="GR110" s="417">
        <f t="shared" si="243"/>
        <v>0</v>
      </c>
      <c r="GS110" s="417">
        <f t="shared" si="243"/>
        <v>0</v>
      </c>
      <c r="GT110" s="417">
        <f t="shared" si="243"/>
        <v>0</v>
      </c>
      <c r="GU110" s="417">
        <f t="shared" ref="GU110:GW110" si="244">SUM(GU99, -GU106)</f>
        <v>0</v>
      </c>
      <c r="GV110" s="417">
        <f t="shared" si="244"/>
        <v>0</v>
      </c>
      <c r="GW110" s="417">
        <f t="shared" si="244"/>
        <v>0</v>
      </c>
      <c r="GY110" s="417">
        <f>SUM(GY99, -GY106,)</f>
        <v>0</v>
      </c>
      <c r="GZ110" s="417">
        <f>SUM(GZ99, -GZ106,)</f>
        <v>0</v>
      </c>
      <c r="HA110" s="417">
        <f t="shared" ref="HA110:HD110" si="245">SUM(HA99, -HA106)</f>
        <v>0</v>
      </c>
      <c r="HB110" s="417">
        <f t="shared" si="245"/>
        <v>0</v>
      </c>
      <c r="HC110" s="417">
        <f t="shared" si="245"/>
        <v>0</v>
      </c>
      <c r="HD110" s="417">
        <f t="shared" si="245"/>
        <v>0</v>
      </c>
      <c r="HE110" s="417">
        <f>SUM(HE99, -HE106,)</f>
        <v>0</v>
      </c>
      <c r="HF110" s="417">
        <f>SUM(HF99, -HF106,)</f>
        <v>0</v>
      </c>
      <c r="HG110" s="417">
        <f t="shared" ref="HG110:HJ110" si="246">SUM(HG99, -HG106)</f>
        <v>0</v>
      </c>
      <c r="HH110" s="417">
        <f t="shared" si="246"/>
        <v>0</v>
      </c>
      <c r="HI110" s="417">
        <f t="shared" si="246"/>
        <v>0</v>
      </c>
      <c r="HJ110" s="417">
        <f t="shared" si="246"/>
        <v>0</v>
      </c>
      <c r="HK110" s="417">
        <f>SUM(HK99, -HK106,)</f>
        <v>0</v>
      </c>
      <c r="HL110" s="417">
        <f>SUM(HL99, -HL106,)</f>
        <v>0</v>
      </c>
      <c r="HM110" s="417">
        <f t="shared" ref="HM110:HP110" si="247">SUM(HM99, -HM106)</f>
        <v>0</v>
      </c>
      <c r="HN110" s="417">
        <f t="shared" si="247"/>
        <v>0</v>
      </c>
      <c r="HO110" s="417">
        <f t="shared" si="247"/>
        <v>0</v>
      </c>
      <c r="HP110" s="417">
        <f t="shared" si="247"/>
        <v>0</v>
      </c>
      <c r="HQ110" s="417">
        <f>SUM(HQ99, -HQ106,)</f>
        <v>0</v>
      </c>
      <c r="HR110" s="417">
        <f>SUM(HR99, -HR106,)</f>
        <v>0</v>
      </c>
      <c r="HS110" s="417">
        <f t="shared" ref="HS110:HV110" si="248">SUM(HS99, -HS106)</f>
        <v>0</v>
      </c>
      <c r="HT110" s="417">
        <f t="shared" si="248"/>
        <v>0</v>
      </c>
      <c r="HU110" s="417">
        <f t="shared" si="248"/>
        <v>0</v>
      </c>
      <c r="HV110" s="417">
        <f t="shared" si="248"/>
        <v>0</v>
      </c>
      <c r="HW110" s="417">
        <f>SUM(HW99, -HW106,)</f>
        <v>0</v>
      </c>
      <c r="HX110" s="417">
        <f>SUM(HX99, -HX106,)</f>
        <v>0</v>
      </c>
      <c r="HY110" s="417">
        <f t="shared" ref="HY110:IB110" si="249">SUM(HY99, -HY106)</f>
        <v>0</v>
      </c>
      <c r="HZ110" s="417">
        <f t="shared" si="249"/>
        <v>0</v>
      </c>
      <c r="IA110" s="417">
        <f t="shared" si="249"/>
        <v>0</v>
      </c>
      <c r="IB110" s="417">
        <f t="shared" si="249"/>
        <v>0</v>
      </c>
      <c r="IC110" s="417">
        <f>SUM(IC99, -IC106,)</f>
        <v>0</v>
      </c>
      <c r="ID110" s="417">
        <f>SUM(ID99, -ID106,)</f>
        <v>0</v>
      </c>
      <c r="IE110" s="417">
        <f t="shared" ref="IE110:IH110" si="250">SUM(IE99, -IE106)</f>
        <v>0</v>
      </c>
      <c r="IF110" s="417">
        <f t="shared" si="250"/>
        <v>0</v>
      </c>
      <c r="IG110" s="417">
        <f t="shared" si="250"/>
        <v>0</v>
      </c>
      <c r="IH110" s="417">
        <f t="shared" si="250"/>
        <v>0</v>
      </c>
      <c r="II110" s="417">
        <f>SUM(II99, -II106,)</f>
        <v>0</v>
      </c>
      <c r="IJ110" s="417">
        <f>SUM(IJ99, -IJ106,)</f>
        <v>0</v>
      </c>
      <c r="IK110" s="417">
        <f t="shared" ref="IK110:IN110" si="251">SUM(IK99, -IK106)</f>
        <v>0</v>
      </c>
      <c r="IL110" s="417">
        <f t="shared" si="251"/>
        <v>0</v>
      </c>
      <c r="IM110" s="417">
        <f t="shared" si="251"/>
        <v>0</v>
      </c>
      <c r="IN110" s="417">
        <f t="shared" si="251"/>
        <v>0</v>
      </c>
      <c r="IO110" s="417">
        <f>SUM(IO99, -IO106,)</f>
        <v>0</v>
      </c>
      <c r="IP110" s="417">
        <f>SUM(IP99, -IP106,)</f>
        <v>0</v>
      </c>
      <c r="IQ110" s="417">
        <f t="shared" ref="IQ110:IT110" si="252">SUM(IQ99, -IQ106)</f>
        <v>0</v>
      </c>
      <c r="IR110" s="417">
        <f t="shared" si="252"/>
        <v>0</v>
      </c>
      <c r="IS110" s="417">
        <f t="shared" si="252"/>
        <v>0</v>
      </c>
      <c r="IT110" s="417">
        <f t="shared" si="252"/>
        <v>0</v>
      </c>
      <c r="IU110" s="417">
        <f>SUM(IU99, -IU106,)</f>
        <v>0</v>
      </c>
      <c r="IV110" s="417">
        <f>SUM(IV99, -IV106,)</f>
        <v>0</v>
      </c>
      <c r="IW110" s="417">
        <f t="shared" ref="IW110:IZ110" si="253">SUM(IW99, -IW106)</f>
        <v>0</v>
      </c>
      <c r="IX110" s="417">
        <f t="shared" si="253"/>
        <v>0</v>
      </c>
      <c r="IY110" s="417">
        <f t="shared" si="253"/>
        <v>0</v>
      </c>
      <c r="IZ110" s="417">
        <f t="shared" si="253"/>
        <v>0</v>
      </c>
      <c r="JA110" s="417">
        <f>SUM(JA99, -JA106,)</f>
        <v>0</v>
      </c>
      <c r="JB110" s="417">
        <f>SUM(JB99, -JB106,)</f>
        <v>0</v>
      </c>
      <c r="JC110" s="417">
        <f t="shared" ref="JC110:JF110" si="254">SUM(JC99, -JC106)</f>
        <v>0</v>
      </c>
      <c r="JD110" s="417">
        <f t="shared" si="254"/>
        <v>0</v>
      </c>
      <c r="JE110" s="417">
        <f t="shared" si="254"/>
        <v>0</v>
      </c>
      <c r="JF110" s="417">
        <f t="shared" si="254"/>
        <v>0</v>
      </c>
      <c r="JG110" s="417">
        <f>SUM(JG99, -JG106,)</f>
        <v>0</v>
      </c>
      <c r="JH110" s="417">
        <f>SUM(JH99, -JH106,)</f>
        <v>0</v>
      </c>
      <c r="JI110" s="417">
        <f t="shared" ref="JI110:JO110" si="255">SUM(JI99, -JI106)</f>
        <v>0</v>
      </c>
      <c r="JJ110" s="417">
        <f t="shared" si="255"/>
        <v>0</v>
      </c>
      <c r="JK110" s="417">
        <f t="shared" si="255"/>
        <v>0</v>
      </c>
      <c r="JL110" s="417">
        <f t="shared" si="255"/>
        <v>0</v>
      </c>
      <c r="JM110" s="417">
        <f t="shared" si="255"/>
        <v>0</v>
      </c>
      <c r="JN110" s="417">
        <f t="shared" si="255"/>
        <v>0</v>
      </c>
      <c r="JO110" s="417">
        <f t="shared" si="255"/>
        <v>0</v>
      </c>
    </row>
    <row r="111" spans="1:275" ht="15.75" thickBot="1" x14ac:dyDescent="0.3">
      <c r="B111" s="441" t="s">
        <v>41</v>
      </c>
      <c r="C111" s="456" t="s">
        <v>142</v>
      </c>
      <c r="D111" s="489" t="s">
        <v>43</v>
      </c>
      <c r="E111" s="489" t="s">
        <v>43</v>
      </c>
      <c r="F111" s="456" t="s">
        <v>142</v>
      </c>
      <c r="G111" s="489" t="s">
        <v>139</v>
      </c>
      <c r="H111" s="456" t="s">
        <v>142</v>
      </c>
      <c r="I111" s="456" t="s">
        <v>142</v>
      </c>
      <c r="J111" s="489" t="s">
        <v>43</v>
      </c>
      <c r="K111" s="441" t="s">
        <v>144</v>
      </c>
      <c r="L111" s="441" t="s">
        <v>144</v>
      </c>
      <c r="M111" s="456" t="s">
        <v>46</v>
      </c>
      <c r="N111" s="489" t="s">
        <v>43</v>
      </c>
      <c r="O111" s="441" t="s">
        <v>147</v>
      </c>
      <c r="P111" s="441" t="s">
        <v>137</v>
      </c>
      <c r="Q111" s="441" t="s">
        <v>137</v>
      </c>
      <c r="R111" s="441" t="s">
        <v>137</v>
      </c>
      <c r="S111" s="438" t="s">
        <v>40</v>
      </c>
      <c r="T111" s="489" t="s">
        <v>43</v>
      </c>
      <c r="U111" s="438" t="s">
        <v>40</v>
      </c>
      <c r="V111" s="438" t="s">
        <v>40</v>
      </c>
      <c r="W111" s="489" t="s">
        <v>43</v>
      </c>
      <c r="X111" s="453" t="s">
        <v>146</v>
      </c>
      <c r="Y111" s="489" t="s">
        <v>43</v>
      </c>
      <c r="Z111" s="441" t="s">
        <v>147</v>
      </c>
      <c r="AA111" s="489" t="s">
        <v>43</v>
      </c>
      <c r="AB111" s="438" t="s">
        <v>40</v>
      </c>
      <c r="AC111" s="438" t="s">
        <v>40</v>
      </c>
      <c r="AD111" s="489" t="s">
        <v>43</v>
      </c>
      <c r="AE111" s="438" t="s">
        <v>40</v>
      </c>
      <c r="AF111" s="489" t="s">
        <v>43</v>
      </c>
      <c r="AG111" s="438" t="s">
        <v>40</v>
      </c>
      <c r="AH111" s="441" t="s">
        <v>147</v>
      </c>
      <c r="AI111" s="456" t="s">
        <v>46</v>
      </c>
      <c r="AJ111" s="441" t="s">
        <v>147</v>
      </c>
      <c r="AK111" s="489" t="s">
        <v>139</v>
      </c>
      <c r="AL111" s="489" t="s">
        <v>43</v>
      </c>
      <c r="AM111" s="489" t="s">
        <v>154</v>
      </c>
      <c r="AN111" s="445" t="s">
        <v>138</v>
      </c>
      <c r="AO111" s="445" t="s">
        <v>138</v>
      </c>
      <c r="AP111" s="445" t="s">
        <v>151</v>
      </c>
      <c r="AQ111" s="438" t="s">
        <v>142</v>
      </c>
      <c r="AR111" s="489" t="s">
        <v>139</v>
      </c>
      <c r="AS111" s="489" t="s">
        <v>139</v>
      </c>
      <c r="AT111" s="445" t="s">
        <v>151</v>
      </c>
      <c r="AU111" s="445" t="s">
        <v>151</v>
      </c>
      <c r="AV111" s="441" t="s">
        <v>137</v>
      </c>
      <c r="AW111" s="441" t="s">
        <v>137</v>
      </c>
      <c r="AX111" s="441" t="s">
        <v>137</v>
      </c>
      <c r="AY111" s="489" t="s">
        <v>139</v>
      </c>
      <c r="AZ111" s="489" t="s">
        <v>139</v>
      </c>
      <c r="BA111" s="441" t="s">
        <v>137</v>
      </c>
      <c r="BB111" s="489" t="s">
        <v>154</v>
      </c>
      <c r="BC111" s="438" t="s">
        <v>40</v>
      </c>
      <c r="BD111" s="438" t="s">
        <v>40</v>
      </c>
      <c r="BE111" s="445" t="s">
        <v>151</v>
      </c>
      <c r="BF111" s="445" t="s">
        <v>151</v>
      </c>
      <c r="BG111" s="438" t="s">
        <v>40</v>
      </c>
      <c r="BH111" s="438" t="s">
        <v>142</v>
      </c>
      <c r="BI111" s="489" t="s">
        <v>139</v>
      </c>
      <c r="BJ111" s="489" t="s">
        <v>139</v>
      </c>
      <c r="BK111" s="489" t="s">
        <v>139</v>
      </c>
      <c r="BL111" s="441" t="s">
        <v>137</v>
      </c>
      <c r="BM111" s="441" t="s">
        <v>137</v>
      </c>
      <c r="BN111" s="445" t="s">
        <v>42</v>
      </c>
      <c r="BO111" s="445" t="s">
        <v>42</v>
      </c>
      <c r="BQ111" s="548" t="s">
        <v>147</v>
      </c>
      <c r="BR111" s="438" t="s">
        <v>138</v>
      </c>
      <c r="BS111" s="560" t="s">
        <v>43</v>
      </c>
      <c r="BT111" s="552" t="s">
        <v>157</v>
      </c>
      <c r="BU111" s="453" t="s">
        <v>146</v>
      </c>
      <c r="BV111" s="550" t="s">
        <v>142</v>
      </c>
      <c r="BW111" s="571" t="s">
        <v>40</v>
      </c>
      <c r="BX111" s="554" t="s">
        <v>138</v>
      </c>
      <c r="BY111" s="607" t="s">
        <v>41</v>
      </c>
      <c r="BZ111" s="555" t="s">
        <v>144</v>
      </c>
      <c r="CA111" s="591" t="s">
        <v>143</v>
      </c>
      <c r="CB111" s="622" t="s">
        <v>150</v>
      </c>
      <c r="CC111" s="555" t="s">
        <v>143</v>
      </c>
      <c r="CD111" s="593" t="s">
        <v>40</v>
      </c>
      <c r="CE111" s="623" t="s">
        <v>41</v>
      </c>
      <c r="CF111" s="776" t="s">
        <v>45</v>
      </c>
      <c r="CG111" s="458" t="s">
        <v>40</v>
      </c>
      <c r="CH111" s="570" t="s">
        <v>46</v>
      </c>
      <c r="CI111" s="548" t="s">
        <v>156</v>
      </c>
      <c r="CJ111" s="456" t="s">
        <v>156</v>
      </c>
      <c r="CK111" s="558" t="s">
        <v>146</v>
      </c>
      <c r="CL111" s="571" t="s">
        <v>46</v>
      </c>
      <c r="CM111" s="438" t="s">
        <v>141</v>
      </c>
      <c r="CN111" s="560" t="s">
        <v>139</v>
      </c>
      <c r="CO111" s="571" t="s">
        <v>42</v>
      </c>
      <c r="CP111" s="458" t="s">
        <v>46</v>
      </c>
      <c r="CQ111" s="558" t="s">
        <v>144</v>
      </c>
      <c r="CR111" s="562" t="s">
        <v>138</v>
      </c>
      <c r="CS111" s="601" t="s">
        <v>157</v>
      </c>
      <c r="CT111" s="623" t="s">
        <v>41</v>
      </c>
      <c r="CU111" s="555" t="s">
        <v>137</v>
      </c>
      <c r="CV111" s="593" t="s">
        <v>46</v>
      </c>
      <c r="CW111" s="625" t="s">
        <v>138</v>
      </c>
      <c r="CX111" s="562" t="s">
        <v>138</v>
      </c>
      <c r="CY111" s="593" t="s">
        <v>40</v>
      </c>
      <c r="CZ111" s="625" t="s">
        <v>138</v>
      </c>
      <c r="DA111" s="555" t="s">
        <v>41</v>
      </c>
      <c r="DB111" s="598" t="s">
        <v>151</v>
      </c>
      <c r="DC111" s="623" t="s">
        <v>144</v>
      </c>
      <c r="DD111" s="555" t="s">
        <v>144</v>
      </c>
      <c r="DE111" s="598" t="s">
        <v>151</v>
      </c>
      <c r="DF111" s="625" t="s">
        <v>141</v>
      </c>
      <c r="DG111" s="774" t="s">
        <v>148</v>
      </c>
      <c r="DH111" s="458" t="s">
        <v>43</v>
      </c>
      <c r="DI111" s="626" t="s">
        <v>155</v>
      </c>
      <c r="DJ111" s="635" t="s">
        <v>137</v>
      </c>
      <c r="DK111" s="458" t="s">
        <v>43</v>
      </c>
      <c r="DL111" s="441" t="s">
        <v>143</v>
      </c>
      <c r="DM111" s="224"/>
      <c r="DN111" s="224"/>
      <c r="DO111" s="224"/>
      <c r="DP111" s="224"/>
      <c r="DQ111" s="224"/>
      <c r="DR111" s="833" t="s">
        <v>155</v>
      </c>
      <c r="DS111" s="837"/>
      <c r="DT111" s="224"/>
      <c r="DU111" s="569" t="s">
        <v>155</v>
      </c>
      <c r="DV111" s="594" t="s">
        <v>148</v>
      </c>
      <c r="DW111" s="489" t="s">
        <v>148</v>
      </c>
      <c r="DX111" s="568" t="s">
        <v>155</v>
      </c>
      <c r="DY111" s="224"/>
      <c r="DZ111" s="224"/>
      <c r="EA111" s="224"/>
      <c r="EB111" s="224"/>
      <c r="EC111" s="224"/>
      <c r="ED111" s="224"/>
      <c r="EG111" s="224"/>
      <c r="EH111" s="224"/>
      <c r="EI111" s="224"/>
      <c r="EJ111" s="224"/>
      <c r="EK111" s="224"/>
      <c r="EL111" s="224"/>
      <c r="EM111" s="224"/>
      <c r="EN111" s="224"/>
      <c r="EO111" s="224"/>
      <c r="EP111" s="224"/>
      <c r="EQ111" s="224"/>
      <c r="ER111" s="224"/>
      <c r="ES111" s="224"/>
      <c r="ET111" s="224"/>
      <c r="EU111" s="224"/>
      <c r="EV111" s="224"/>
      <c r="EW111" s="224"/>
      <c r="EX111" s="224"/>
      <c r="EY111" s="224"/>
      <c r="EZ111" s="224"/>
      <c r="FA111" s="224"/>
      <c r="FB111" s="224"/>
      <c r="FC111" s="224"/>
      <c r="FD111" s="224"/>
      <c r="FE111" s="224"/>
      <c r="FF111" s="224"/>
      <c r="FG111" s="224"/>
      <c r="FH111" s="224"/>
      <c r="FI111" s="224"/>
      <c r="FJ111" s="224"/>
      <c r="FK111" s="224"/>
      <c r="FL111" s="224"/>
      <c r="FM111" s="224"/>
      <c r="FN111" s="224"/>
      <c r="FO111" s="224"/>
      <c r="FP111" s="224"/>
      <c r="FQ111" s="224"/>
      <c r="FR111" s="224"/>
      <c r="FS111" s="224"/>
      <c r="FT111" s="224"/>
      <c r="FU111" s="224"/>
      <c r="FV111" s="224"/>
      <c r="FW111" s="224"/>
      <c r="FX111" s="224"/>
      <c r="FY111" s="224"/>
      <c r="FZ111" s="224"/>
      <c r="GA111" s="224"/>
      <c r="GB111" s="224"/>
      <c r="GC111" s="224"/>
      <c r="GD111" s="224"/>
      <c r="GE111" s="224"/>
      <c r="GF111" s="224"/>
      <c r="GG111" s="224"/>
      <c r="GH111" s="224"/>
      <c r="GI111" s="224"/>
      <c r="GJ111" s="224"/>
      <c r="GK111" s="224"/>
      <c r="GL111" s="224"/>
      <c r="GM111" s="224"/>
      <c r="GN111" s="224"/>
      <c r="GO111" s="224"/>
      <c r="GP111" s="224"/>
      <c r="GQ111" s="224"/>
      <c r="GR111" s="224"/>
      <c r="GS111" s="224"/>
      <c r="GT111" s="224"/>
      <c r="GU111" s="224"/>
      <c r="GV111" s="224"/>
      <c r="GW111" s="224"/>
      <c r="GY111" s="224"/>
      <c r="GZ111" s="224"/>
      <c r="HA111" s="224"/>
      <c r="HB111" s="224"/>
      <c r="HC111" s="224"/>
      <c r="HD111" s="224"/>
      <c r="HE111" s="224"/>
      <c r="HF111" s="224"/>
      <c r="HG111" s="224"/>
      <c r="HH111" s="224"/>
      <c r="HI111" s="224"/>
      <c r="HJ111" s="224"/>
      <c r="HK111" s="224"/>
      <c r="HL111" s="224"/>
      <c r="HM111" s="224"/>
      <c r="HN111" s="224"/>
      <c r="HO111" s="224"/>
      <c r="HP111" s="224"/>
      <c r="HQ111" s="224"/>
      <c r="HR111" s="224"/>
      <c r="HS111" s="224"/>
      <c r="HT111" s="224"/>
      <c r="HU111" s="224"/>
      <c r="HV111" s="224"/>
      <c r="HW111" s="224"/>
      <c r="HX111" s="224"/>
      <c r="HY111" s="224"/>
      <c r="HZ111" s="224"/>
      <c r="IA111" s="224"/>
      <c r="IB111" s="224"/>
      <c r="IC111" s="224"/>
      <c r="ID111" s="224"/>
      <c r="IE111" s="224"/>
      <c r="IF111" s="224"/>
      <c r="IG111" s="224"/>
      <c r="IH111" s="224"/>
      <c r="II111" s="224"/>
      <c r="IJ111" s="224"/>
      <c r="IK111" s="224"/>
      <c r="IL111" s="224"/>
      <c r="IM111" s="224"/>
      <c r="IN111" s="224"/>
      <c r="IO111" s="224"/>
      <c r="IP111" s="224"/>
      <c r="IQ111" s="224"/>
      <c r="IR111" s="224"/>
      <c r="IS111" s="224"/>
      <c r="IT111" s="224"/>
      <c r="IU111" s="224"/>
      <c r="IV111" s="224"/>
      <c r="IW111" s="224"/>
      <c r="IX111" s="224"/>
      <c r="IY111" s="224"/>
      <c r="IZ111" s="224"/>
      <c r="JA111" s="224"/>
      <c r="JB111" s="224"/>
      <c r="JC111" s="224"/>
      <c r="JD111" s="224"/>
      <c r="JE111" s="224"/>
      <c r="JF111" s="224"/>
      <c r="JG111" s="224"/>
      <c r="JH111" s="224"/>
      <c r="JI111" s="224"/>
      <c r="JJ111" s="224"/>
      <c r="JK111" s="224"/>
      <c r="JL111" s="224"/>
      <c r="JM111" s="224"/>
      <c r="JN111" s="224"/>
      <c r="JO111" s="224"/>
    </row>
    <row r="112" spans="1:275" ht="15.75" thickBot="1" x14ac:dyDescent="0.3">
      <c r="B112" s="437">
        <f>SUM(B63, -B66)</f>
        <v>1.6800000000000002E-2</v>
      </c>
      <c r="C112" s="437">
        <f>SUM(C65, -C67)</f>
        <v>3.1699999999999999E-2</v>
      </c>
      <c r="D112" s="437">
        <f>SUM(D64, -D66)</f>
        <v>3.0599999999999999E-2</v>
      </c>
      <c r="E112" s="437">
        <f>SUM(E65, -E67)</f>
        <v>5.74E-2</v>
      </c>
      <c r="F112" s="437">
        <f>SUM(F65, -F66)</f>
        <v>7.4099999999999999E-2</v>
      </c>
      <c r="G112" s="417">
        <f>SUM(G64, -G66)</f>
        <v>3.6800000000000006E-2</v>
      </c>
      <c r="H112" s="437">
        <f>SUM(H64, -H66)</f>
        <v>3.61E-2</v>
      </c>
      <c r="I112" s="437">
        <f>SUM(I64, -I66)</f>
        <v>4.3399999999999994E-2</v>
      </c>
      <c r="J112" s="437">
        <f>SUM(J65, -J67)</f>
        <v>4.3900000000000008E-2</v>
      </c>
      <c r="K112" s="417">
        <f>SUM(K63, -K65)</f>
        <v>5.0500000000000003E-2</v>
      </c>
      <c r="L112" s="417">
        <f>SUM(L63, -L64)</f>
        <v>5.1700000000000003E-2</v>
      </c>
      <c r="M112" s="437">
        <f>SUM(M65, -M67)</f>
        <v>6.4199999999999993E-2</v>
      </c>
      <c r="N112" s="437">
        <f>SUM(N64, -N67)</f>
        <v>7.0699999999999999E-2</v>
      </c>
      <c r="O112" s="437">
        <f>SUM(O63, -O65)</f>
        <v>7.8899999999999998E-2</v>
      </c>
      <c r="P112" s="437">
        <f>SUM(P63, -P66)</f>
        <v>8.9599999999999999E-2</v>
      </c>
      <c r="Q112" s="437">
        <f>SUM(Q63, -Q66)</f>
        <v>9.4299999999999995E-2</v>
      </c>
      <c r="R112" s="437">
        <f>SUM(R63, -R66)</f>
        <v>8.929999999999999E-2</v>
      </c>
      <c r="S112" s="437">
        <f>SUM(S66, -S67)</f>
        <v>8.589999999999999E-2</v>
      </c>
      <c r="T112" s="437">
        <f>SUM(T65, -T67)</f>
        <v>6.2400000000000011E-2</v>
      </c>
      <c r="U112" s="437">
        <f>SUM(U65, -U67)</f>
        <v>7.1000000000000008E-2</v>
      </c>
      <c r="V112" s="437">
        <f>SUM(V65, -V67)</f>
        <v>6.5800000000000011E-2</v>
      </c>
      <c r="W112" s="437">
        <f>SUM(W66, -W67)</f>
        <v>7.9899999999999999E-2</v>
      </c>
      <c r="X112" s="437">
        <v>6.7299999999999999E-2</v>
      </c>
      <c r="Y112" s="437">
        <f>SUM(Y64, -Y67)</f>
        <v>4.4700000000000004E-2</v>
      </c>
      <c r="Z112" s="437">
        <f>SUM(Z64, -Z65)</f>
        <v>2.9999999999999472E-4</v>
      </c>
      <c r="AA112" s="437">
        <f>SUM(AA65, -AA67)</f>
        <v>6.4000000000000001E-2</v>
      </c>
      <c r="AB112" s="437">
        <f>SUM(AB65, -AB67)</f>
        <v>7.1000000000000008E-2</v>
      </c>
      <c r="AC112" s="437">
        <f>SUM(AC65, -AC67)</f>
        <v>7.9299999999999982E-2</v>
      </c>
      <c r="AD112" s="437">
        <f>SUM(AD65, -AD67)</f>
        <v>6.2799999999999995E-2</v>
      </c>
      <c r="AE112" s="437">
        <f>SUM(AE65, -AE67)</f>
        <v>6.0100000000000001E-2</v>
      </c>
      <c r="AF112" s="437">
        <f>SUM(AF64, -AF67)</f>
        <v>6.8800000000000014E-2</v>
      </c>
      <c r="AG112" s="437">
        <f>SUM(AG65, -AG67)</f>
        <v>4.8399999999999999E-2</v>
      </c>
      <c r="AH112" s="437">
        <f>SUM(AH62, -AH65)</f>
        <v>3.6700000000000003E-2</v>
      </c>
      <c r="AI112" s="437">
        <f>SUM(AI64, -AI67)</f>
        <v>4.5899999999999996E-2</v>
      </c>
      <c r="AJ112" s="437">
        <f>SUM(AJ63, -AJ65)</f>
        <v>4.8900000000000006E-2</v>
      </c>
      <c r="AK112" s="417">
        <f>SUM(AK64, -AK66)</f>
        <v>5.389999999999999E-2</v>
      </c>
      <c r="AL112" s="437">
        <f>SUM(AL64, -AL67)</f>
        <v>5.9900000000000009E-2</v>
      </c>
      <c r="AM112" s="437">
        <f>SUM(AM63, -AM65)</f>
        <v>6.9499999999999992E-2</v>
      </c>
      <c r="AN112" s="437">
        <f>SUM(AN64, -AN67)</f>
        <v>8.1699999999999995E-2</v>
      </c>
      <c r="AO112" s="437">
        <f>SUM(AO64, -AO67)</f>
        <v>9.4399999999999998E-2</v>
      </c>
      <c r="AP112" s="437">
        <f>SUM(AP64, -AP67)</f>
        <v>8.7500000000000008E-2</v>
      </c>
      <c r="AQ112" s="437">
        <f>SUM(AQ65, -AQ67)</f>
        <v>7.8200000000000006E-2</v>
      </c>
      <c r="AR112" s="437">
        <f>SUM(AR63, -AR65)</f>
        <v>8.5900000000000004E-2</v>
      </c>
      <c r="AS112" s="437">
        <f>SUM(AS63, -AS65)</f>
        <v>9.1600000000000001E-2</v>
      </c>
      <c r="AT112" s="493">
        <f>SUM(AT64, -AT67)</f>
        <v>7.1899999999999992E-2</v>
      </c>
      <c r="AU112" s="437">
        <f>SUM(AU64, -AU67)</f>
        <v>8.2100000000000006E-2</v>
      </c>
      <c r="AV112" s="437">
        <f>SUM(AV62, -AV65)</f>
        <v>0.108</v>
      </c>
      <c r="AW112" s="437">
        <f>SUM(AW63, -AW65)</f>
        <v>0.10020000000000001</v>
      </c>
      <c r="AX112" s="437">
        <f>SUM(AX62, -AX65)</f>
        <v>0.10879999999999999</v>
      </c>
      <c r="AY112" s="437">
        <f>SUM(AY62, -AY65)</f>
        <v>7.2599999999999998E-2</v>
      </c>
      <c r="AZ112" s="437">
        <f>SUM(AZ62, -AZ65)</f>
        <v>6.5299999999999997E-2</v>
      </c>
      <c r="BA112" s="437">
        <f>SUM(BA62, -BA65)</f>
        <v>6.5599999999999992E-2</v>
      </c>
      <c r="BB112" s="437">
        <f>SUM(BB64, -BB66)</f>
        <v>8.1700000000000009E-2</v>
      </c>
      <c r="BC112" s="437">
        <f>SUM(BC65, -BC67)</f>
        <v>6.7900000000000002E-2</v>
      </c>
      <c r="BD112" s="437">
        <f>SUM(BD65, -BD67)</f>
        <v>6.8199999999999997E-2</v>
      </c>
      <c r="BE112" s="437">
        <f>SUM(BE64, -BE66)</f>
        <v>6.4600000000000005E-2</v>
      </c>
      <c r="BF112" s="437">
        <f>SUM(BF64, -BF66)</f>
        <v>8.1000000000000016E-2</v>
      </c>
      <c r="BG112" s="437">
        <f>SUM(BG65, -BG67)</f>
        <v>9.0499999999999997E-2</v>
      </c>
      <c r="BH112" s="437">
        <f>SUM(BH65, -BH67)</f>
        <v>8.6900000000000005E-2</v>
      </c>
      <c r="BI112" s="437">
        <f>SUM(BI62, -BI65)</f>
        <v>9.06E-2</v>
      </c>
      <c r="BJ112" s="437">
        <f>SUM(BJ62, -BJ65)</f>
        <v>9.8799999999999999E-2</v>
      </c>
      <c r="BK112" s="437">
        <f>SUM(BK63, -BK65)</f>
        <v>8.14E-2</v>
      </c>
      <c r="BL112" s="437">
        <f>SUM(BL62, -BL65)</f>
        <v>9.3699999999999992E-2</v>
      </c>
      <c r="BM112" s="437">
        <f>SUM(BM62, -BM65)</f>
        <v>8.6699999999999999E-2</v>
      </c>
      <c r="BN112" s="495">
        <f>SUM(BN64, -BN66)</f>
        <v>8.3600000000000008E-2</v>
      </c>
      <c r="BO112" s="495">
        <f>SUM(BO64, -BO66)</f>
        <v>7.6399999999999996E-2</v>
      </c>
      <c r="BQ112" s="546">
        <f>SUM(BQ61, -BQ64)</f>
        <v>2.1699999999999997E-2</v>
      </c>
      <c r="BR112" s="493">
        <f>SUM(BR64, -BR67)</f>
        <v>1.8400000000000003E-2</v>
      </c>
      <c r="BS112" s="551">
        <f>SUM(BS64, -BS67)</f>
        <v>1.9400000000000001E-2</v>
      </c>
      <c r="BT112" s="553">
        <f>SUM(BT60, -BT62)</f>
        <v>2.5099999999999997E-2</v>
      </c>
      <c r="BU112" s="437">
        <f>SUM(BU60, -BU63)</f>
        <v>2.0999999999999998E-2</v>
      </c>
      <c r="BV112" s="551">
        <f>SUM(BV63, -BV66)</f>
        <v>1.6E-2</v>
      </c>
      <c r="BW112" s="546">
        <f>SUM(BW61, -BW64)</f>
        <v>2.12E-2</v>
      </c>
      <c r="BX112" s="546">
        <f>SUM(BX63, -BX66)</f>
        <v>1.7600000000000001E-2</v>
      </c>
      <c r="BY112" s="603">
        <f>SUM(BY60, -BY62)</f>
        <v>1.43E-2</v>
      </c>
      <c r="BZ112" s="546">
        <f>SUM(BZ60, -BZ62)</f>
        <v>2.0700000000000003E-2</v>
      </c>
      <c r="CA112" s="592">
        <f>SUM(CA61, -CA63)</f>
        <v>2.9399999999999999E-2</v>
      </c>
      <c r="CB112" s="624">
        <f>SUM(CB63, -CB65)</f>
        <v>2.8299999999999999E-2</v>
      </c>
      <c r="CC112" s="546">
        <f>SUM(CC60, -CC63)</f>
        <v>3.9199999999999999E-2</v>
      </c>
      <c r="CD112" s="592">
        <f>SUM(CD62, -CD64)</f>
        <v>3.3299999999999996E-2</v>
      </c>
      <c r="CE112" s="619">
        <f>SUM(CE60, -CE62)</f>
        <v>3.0500000000000006E-2</v>
      </c>
      <c r="CF112" s="784">
        <f>SUM(CF62, -CF63)</f>
        <v>4.2200000000000001E-2</v>
      </c>
      <c r="CG112" s="437">
        <f>SUM(CG62, -CG64)</f>
        <v>4.2200000000000001E-2</v>
      </c>
      <c r="CH112" s="547">
        <f>SUM(CH63, -CH65)</f>
        <v>6.4500000000000002E-2</v>
      </c>
      <c r="CI112" s="546">
        <f>SUM(CI65, -CI67)</f>
        <v>6.4299999999999996E-2</v>
      </c>
      <c r="CJ112" s="437">
        <f>SUM(CJ65, -CJ67)</f>
        <v>6.5199999999999994E-2</v>
      </c>
      <c r="CK112" s="551">
        <f>SUM(CK61, -CK64)</f>
        <v>4.9500000000000002E-2</v>
      </c>
      <c r="CL112" s="557">
        <f>SUM(CL63, -CL65)</f>
        <v>4.53E-2</v>
      </c>
      <c r="CM112" s="493">
        <f>SUM(CM62, -CM64)</f>
        <v>4.2700000000000002E-2</v>
      </c>
      <c r="CN112" s="551">
        <f>SUM(CN61, -CN63)</f>
        <v>4.3499999999999997E-2</v>
      </c>
      <c r="CO112" s="553">
        <f>SUM(CO63, -CO66)</f>
        <v>4.0600000000000004E-2</v>
      </c>
      <c r="CP112" s="493">
        <f>SUM(CP63, -CP66)</f>
        <v>3.9399999999999998E-2</v>
      </c>
      <c r="CQ112" s="551">
        <f>SUM(CQ60, -CQ61)</f>
        <v>3.3000000000000002E-2</v>
      </c>
      <c r="CR112" s="788">
        <f>SUM(CR62, -CR64)</f>
        <v>6.1899999999999997E-2</v>
      </c>
      <c r="CS112" s="597">
        <f>SUM(CS64, -CS66)</f>
        <v>4.7500000000000001E-2</v>
      </c>
      <c r="CT112" s="619">
        <f>SUM(CT60, -CT63)</f>
        <v>5.0099999999999999E-2</v>
      </c>
      <c r="CU112" s="557">
        <f>SUM(CU60, -CU62)</f>
        <v>5.1900000000000002E-2</v>
      </c>
      <c r="CV112" s="602">
        <f>SUM(CV63, -CV65)</f>
        <v>6.25E-2</v>
      </c>
      <c r="CW112" s="794">
        <f>SUM(CW63, -CW64)</f>
        <v>6.7299999999999999E-2</v>
      </c>
      <c r="CX112" s="788">
        <f>SUM(CX63, -CX65)</f>
        <v>5.2999999999999999E-2</v>
      </c>
      <c r="CY112" s="592">
        <f>SUM(CY61, -CY63)</f>
        <v>5.3800000000000001E-2</v>
      </c>
      <c r="CZ112" s="794">
        <f>SUM(CZ63, -CZ65)</f>
        <v>5.11E-2</v>
      </c>
      <c r="DA112" s="546">
        <f>SUM(DA60, -DA61)</f>
        <v>6.4599999999999991E-2</v>
      </c>
      <c r="DB112" s="602">
        <f>SUM(DB65, -DB66)</f>
        <v>5.5699999999999993E-2</v>
      </c>
      <c r="DC112" s="619">
        <f>SUM(DC60, -DC62)</f>
        <v>8.2600000000000007E-2</v>
      </c>
      <c r="DD112" s="546">
        <f>SUM(DD60, -DD62)</f>
        <v>9.9700000000000011E-2</v>
      </c>
      <c r="DE112" s="602">
        <f>SUM(DE64, -DE66)</f>
        <v>9.2999999999999999E-2</v>
      </c>
      <c r="DF112" s="630">
        <f>SUM(DF63, -DF65)</f>
        <v>9.98E-2</v>
      </c>
      <c r="DG112" s="775">
        <f>SUM(DG62, -DG64)</f>
        <v>0.1007</v>
      </c>
      <c r="DH112" s="437">
        <f>SUM(DH60, -DH62)</f>
        <v>9.4899999999999998E-2</v>
      </c>
      <c r="DI112" s="619">
        <f>SUM(DI65, -DI67)</f>
        <v>0.12029999999999999</v>
      </c>
      <c r="DJ112" s="642">
        <f>SUM(DJ61, -DJ63)</f>
        <v>0.12539999999999998</v>
      </c>
      <c r="DK112" s="437">
        <f>SUM(DK60, -DK62)</f>
        <v>0.12619999999999998</v>
      </c>
      <c r="DL112" s="437">
        <f>SUM(DL61, -DL63)</f>
        <v>0.12469999999999999</v>
      </c>
      <c r="DM112" s="417">
        <f>SUM(DM99, -DM105)</f>
        <v>0</v>
      </c>
      <c r="DN112" s="417">
        <f>SUM(DN99, -DN105)</f>
        <v>0</v>
      </c>
      <c r="DO112" s="417">
        <f>SUM(DO99, -DO105)</f>
        <v>0</v>
      </c>
      <c r="DP112" s="417">
        <f>SUM(DP99, -DP105,)</f>
        <v>0</v>
      </c>
      <c r="DQ112" s="417">
        <f>SUM(DQ100, -DQ106)</f>
        <v>0</v>
      </c>
      <c r="DR112" s="832">
        <f>SUM(DR65, -DR67)</f>
        <v>0.111</v>
      </c>
      <c r="DS112" s="838">
        <f>SUM(DS99, -DS105)</f>
        <v>0</v>
      </c>
      <c r="DT112" s="417">
        <f>SUM(DT99, -DT105)</f>
        <v>0</v>
      </c>
      <c r="DU112" s="551">
        <f>SUM(DU65, -DU67)</f>
        <v>0.12360000000000002</v>
      </c>
      <c r="DV112" s="592">
        <f>SUM(DV62, -DV64)</f>
        <v>0.1278</v>
      </c>
      <c r="DW112" s="437">
        <f>SUM(DW62, -DW64)</f>
        <v>0.1421</v>
      </c>
      <c r="DX112" s="437">
        <f>SUM(DX65, -DX67)</f>
        <v>0.11930000000000002</v>
      </c>
      <c r="DY112" s="417">
        <f>SUM(DY99, -DY105)</f>
        <v>0</v>
      </c>
      <c r="DZ112" s="417">
        <f>SUM(DZ99, -DZ105)</f>
        <v>0</v>
      </c>
      <c r="EA112" s="417">
        <f>SUM(EA99, -EA105)</f>
        <v>0</v>
      </c>
      <c r="EB112" s="417">
        <f>SUM(EB99, -EB105,)</f>
        <v>0</v>
      </c>
      <c r="EC112" s="417">
        <f>SUM(EC100, -EC106)</f>
        <v>0</v>
      </c>
      <c r="ED112" s="417">
        <f>SUM(ED99, -ED105)</f>
        <v>0</v>
      </c>
      <c r="EG112" s="417">
        <f>SUM(EG99, -EG105)</f>
        <v>0</v>
      </c>
      <c r="EH112" s="417">
        <f>SUM(EH99, -EH105)</f>
        <v>0</v>
      </c>
      <c r="EI112" s="417">
        <f>SUM(EI99, -EI105)</f>
        <v>0</v>
      </c>
      <c r="EJ112" s="417">
        <f>SUM(EJ99, -EJ105,)</f>
        <v>0</v>
      </c>
      <c r="EK112" s="417">
        <f>SUM(EK100, -EK106)</f>
        <v>0</v>
      </c>
      <c r="EL112" s="417">
        <f>SUM(EL99, -EL105)</f>
        <v>0</v>
      </c>
      <c r="EM112" s="417">
        <f>SUM(EM99, -EM105)</f>
        <v>0</v>
      </c>
      <c r="EN112" s="417">
        <f>SUM(EN99, -EN105)</f>
        <v>0</v>
      </c>
      <c r="EO112" s="417">
        <f>SUM(EO99, -EO105)</f>
        <v>0</v>
      </c>
      <c r="EP112" s="417">
        <f>SUM(EP99, -EP105,)</f>
        <v>0</v>
      </c>
      <c r="EQ112" s="417">
        <f>SUM(EQ100, -EQ106)</f>
        <v>0</v>
      </c>
      <c r="ER112" s="417">
        <f>SUM(ER99, -ER105)</f>
        <v>0</v>
      </c>
      <c r="ES112" s="417">
        <f>SUM(ES99, -ES105)</f>
        <v>0</v>
      </c>
      <c r="ET112" s="417">
        <f>SUM(ET99, -ET105)</f>
        <v>0</v>
      </c>
      <c r="EU112" s="417">
        <f>SUM(EU99, -EU105)</f>
        <v>0</v>
      </c>
      <c r="EV112" s="417">
        <f>SUM(EV99, -EV105,)</f>
        <v>0</v>
      </c>
      <c r="EW112" s="417">
        <f>SUM(EW100, -EW106)</f>
        <v>0</v>
      </c>
      <c r="EX112" s="417">
        <f>SUM(EX99, -EX105)</f>
        <v>0</v>
      </c>
      <c r="EY112" s="417">
        <f>SUM(EY99, -EY105)</f>
        <v>0</v>
      </c>
      <c r="EZ112" s="417">
        <f>SUM(EZ99, -EZ105)</f>
        <v>0</v>
      </c>
      <c r="FA112" s="417">
        <f>SUM(FA99, -FA105)</f>
        <v>0</v>
      </c>
      <c r="FB112" s="417">
        <f>SUM(FB99, -FB105,)</f>
        <v>0</v>
      </c>
      <c r="FC112" s="417">
        <f>SUM(FC100, -FC106)</f>
        <v>0</v>
      </c>
      <c r="FD112" s="417">
        <f>SUM(FD99, -FD105)</f>
        <v>0</v>
      </c>
      <c r="FE112" s="417">
        <f>SUM(FE99, -FE105)</f>
        <v>0</v>
      </c>
      <c r="FF112" s="417">
        <f>SUM(FF99, -FF105)</f>
        <v>0</v>
      </c>
      <c r="FG112" s="417">
        <f>SUM(FG99, -FG105)</f>
        <v>0</v>
      </c>
      <c r="FH112" s="417">
        <f>SUM(FH99, -FH105,)</f>
        <v>0</v>
      </c>
      <c r="FI112" s="417">
        <f>SUM(FI100, -FI106)</f>
        <v>0</v>
      </c>
      <c r="FJ112" s="417">
        <f>SUM(FJ99, -FJ105)</f>
        <v>0</v>
      </c>
      <c r="FK112" s="417">
        <f>SUM(FK99, -FK105)</f>
        <v>0</v>
      </c>
      <c r="FL112" s="417">
        <f>SUM(FL99, -FL105)</f>
        <v>0</v>
      </c>
      <c r="FM112" s="417">
        <f>SUM(FM99, -FM105)</f>
        <v>0</v>
      </c>
      <c r="FN112" s="417">
        <f>SUM(FN99, -FN105,)</f>
        <v>0</v>
      </c>
      <c r="FO112" s="417">
        <f>SUM(FO100, -FO106)</f>
        <v>0</v>
      </c>
      <c r="FP112" s="417">
        <f>SUM(FP99, -FP105)</f>
        <v>0</v>
      </c>
      <c r="FQ112" s="417">
        <f>SUM(FQ99, -FQ105)</f>
        <v>0</v>
      </c>
      <c r="FR112" s="417">
        <f>SUM(FR99, -FR105)</f>
        <v>0</v>
      </c>
      <c r="FS112" s="417">
        <f>SUM(FS99, -FS105)</f>
        <v>0</v>
      </c>
      <c r="FT112" s="417">
        <f>SUM(FT99, -FT105,)</f>
        <v>0</v>
      </c>
      <c r="FU112" s="417">
        <f>SUM(FU100, -FU106)</f>
        <v>0</v>
      </c>
      <c r="FV112" s="417">
        <f>SUM(FV99, -FV105)</f>
        <v>0</v>
      </c>
      <c r="FW112" s="417">
        <f>SUM(FW99, -FW105)</f>
        <v>0</v>
      </c>
      <c r="FX112" s="417">
        <f>SUM(FX99, -FX105)</f>
        <v>0</v>
      </c>
      <c r="FY112" s="417">
        <f>SUM(FY99, -FY105)</f>
        <v>0</v>
      </c>
      <c r="FZ112" s="417">
        <f>SUM(FZ99, -FZ105,)</f>
        <v>0</v>
      </c>
      <c r="GA112" s="417">
        <f>SUM(GA100, -GA106)</f>
        <v>0</v>
      </c>
      <c r="GB112" s="417">
        <f>SUM(GB99, -GB105)</f>
        <v>0</v>
      </c>
      <c r="GC112" s="417">
        <f>SUM(GC99, -GC105)</f>
        <v>0</v>
      </c>
      <c r="GD112" s="417">
        <f>SUM(GD99, -GD105)</f>
        <v>0</v>
      </c>
      <c r="GE112" s="417">
        <f>SUM(GE99, -GE105)</f>
        <v>0</v>
      </c>
      <c r="GF112" s="417">
        <f>SUM(GF99, -GF105,)</f>
        <v>0</v>
      </c>
      <c r="GG112" s="417">
        <f>SUM(GG100, -GG106)</f>
        <v>0</v>
      </c>
      <c r="GH112" s="417">
        <f>SUM(GH99, -GH105)</f>
        <v>0</v>
      </c>
      <c r="GI112" s="417">
        <f>SUM(GI99, -GI105)</f>
        <v>0</v>
      </c>
      <c r="GJ112" s="417">
        <f>SUM(GJ99, -GJ105)</f>
        <v>0</v>
      </c>
      <c r="GK112" s="417">
        <f>SUM(GK99, -GK105)</f>
        <v>0</v>
      </c>
      <c r="GL112" s="417">
        <f>SUM(GL99, -GL105,)</f>
        <v>0</v>
      </c>
      <c r="GM112" s="417">
        <f>SUM(GM100, -GM106)</f>
        <v>0</v>
      </c>
      <c r="GN112" s="417">
        <f>SUM(GN99, -GN105)</f>
        <v>0</v>
      </c>
      <c r="GO112" s="417">
        <f>SUM(GO99, -GO105)</f>
        <v>0</v>
      </c>
      <c r="GP112" s="417">
        <f>SUM(GP99, -GP105)</f>
        <v>0</v>
      </c>
      <c r="GQ112" s="417">
        <f>SUM(GQ99, -GQ105)</f>
        <v>0</v>
      </c>
      <c r="GR112" s="417">
        <f>SUM(GR99, -GR105,)</f>
        <v>0</v>
      </c>
      <c r="GS112" s="417">
        <f>SUM(GS100, -GS106)</f>
        <v>0</v>
      </c>
      <c r="GT112" s="417">
        <f>SUM(GT99, -GT105)</f>
        <v>0</v>
      </c>
      <c r="GU112" s="417">
        <f>SUM(GU99, -GU105,)</f>
        <v>0</v>
      </c>
      <c r="GV112" s="417">
        <f>SUM(GV100, -GV106)</f>
        <v>0</v>
      </c>
      <c r="GW112" s="417">
        <f>SUM(GW99, -GW105)</f>
        <v>0</v>
      </c>
      <c r="GY112" s="417">
        <f>SUM(GY99, -GY105)</f>
        <v>0</v>
      </c>
      <c r="GZ112" s="417">
        <f>SUM(GZ99, -GZ105)</f>
        <v>0</v>
      </c>
      <c r="HA112" s="417">
        <f>SUM(HA99, -HA105)</f>
        <v>0</v>
      </c>
      <c r="HB112" s="417">
        <f>SUM(HB99, -HB105,)</f>
        <v>0</v>
      </c>
      <c r="HC112" s="417">
        <f>SUM(HC100, -HC106)</f>
        <v>0</v>
      </c>
      <c r="HD112" s="417">
        <f>SUM(HD99, -HD105)</f>
        <v>0</v>
      </c>
      <c r="HE112" s="417">
        <f>SUM(HE99, -HE105)</f>
        <v>0</v>
      </c>
      <c r="HF112" s="417">
        <f>SUM(HF99, -HF105)</f>
        <v>0</v>
      </c>
      <c r="HG112" s="417">
        <f>SUM(HG99, -HG105)</f>
        <v>0</v>
      </c>
      <c r="HH112" s="417">
        <f>SUM(HH99, -HH105,)</f>
        <v>0</v>
      </c>
      <c r="HI112" s="417">
        <f>SUM(HI100, -HI106)</f>
        <v>0</v>
      </c>
      <c r="HJ112" s="417">
        <f>SUM(HJ99, -HJ105)</f>
        <v>0</v>
      </c>
      <c r="HK112" s="417">
        <f>SUM(HK99, -HK105)</f>
        <v>0</v>
      </c>
      <c r="HL112" s="417">
        <f>SUM(HL99, -HL105)</f>
        <v>0</v>
      </c>
      <c r="HM112" s="417">
        <f>SUM(HM99, -HM105)</f>
        <v>0</v>
      </c>
      <c r="HN112" s="417">
        <f>SUM(HN99, -HN105,)</f>
        <v>0</v>
      </c>
      <c r="HO112" s="417">
        <f>SUM(HO100, -HO106)</f>
        <v>0</v>
      </c>
      <c r="HP112" s="417">
        <f>SUM(HP99, -HP105)</f>
        <v>0</v>
      </c>
      <c r="HQ112" s="417">
        <f>SUM(HQ99, -HQ105)</f>
        <v>0</v>
      </c>
      <c r="HR112" s="417">
        <f>SUM(HR99, -HR105)</f>
        <v>0</v>
      </c>
      <c r="HS112" s="417">
        <f>SUM(HS99, -HS105)</f>
        <v>0</v>
      </c>
      <c r="HT112" s="417">
        <f>SUM(HT99, -HT105,)</f>
        <v>0</v>
      </c>
      <c r="HU112" s="417">
        <f>SUM(HU100, -HU106)</f>
        <v>0</v>
      </c>
      <c r="HV112" s="417">
        <f>SUM(HV99, -HV105)</f>
        <v>0</v>
      </c>
      <c r="HW112" s="417">
        <f>SUM(HW99, -HW105)</f>
        <v>0</v>
      </c>
      <c r="HX112" s="417">
        <f>SUM(HX99, -HX105)</f>
        <v>0</v>
      </c>
      <c r="HY112" s="417">
        <f>SUM(HY99, -HY105)</f>
        <v>0</v>
      </c>
      <c r="HZ112" s="417">
        <f>SUM(HZ99, -HZ105,)</f>
        <v>0</v>
      </c>
      <c r="IA112" s="417">
        <f>SUM(IA100, -IA106)</f>
        <v>0</v>
      </c>
      <c r="IB112" s="417">
        <f>SUM(IB99, -IB105)</f>
        <v>0</v>
      </c>
      <c r="IC112" s="417">
        <f>SUM(IC99, -IC105)</f>
        <v>0</v>
      </c>
      <c r="ID112" s="417">
        <f>SUM(ID99, -ID105)</f>
        <v>0</v>
      </c>
      <c r="IE112" s="417">
        <f>SUM(IE99, -IE105)</f>
        <v>0</v>
      </c>
      <c r="IF112" s="417">
        <f>SUM(IF99, -IF105,)</f>
        <v>0</v>
      </c>
      <c r="IG112" s="417">
        <f>SUM(IG100, -IG106)</f>
        <v>0</v>
      </c>
      <c r="IH112" s="417">
        <f>SUM(IH99, -IH105)</f>
        <v>0</v>
      </c>
      <c r="II112" s="417">
        <f>SUM(II99, -II105)</f>
        <v>0</v>
      </c>
      <c r="IJ112" s="417">
        <f>SUM(IJ99, -IJ105)</f>
        <v>0</v>
      </c>
      <c r="IK112" s="417">
        <f>SUM(IK99, -IK105)</f>
        <v>0</v>
      </c>
      <c r="IL112" s="417">
        <f>SUM(IL99, -IL105,)</f>
        <v>0</v>
      </c>
      <c r="IM112" s="417">
        <f>SUM(IM100, -IM106)</f>
        <v>0</v>
      </c>
      <c r="IN112" s="417">
        <f>SUM(IN99, -IN105)</f>
        <v>0</v>
      </c>
      <c r="IO112" s="417">
        <f>SUM(IO99, -IO105)</f>
        <v>0</v>
      </c>
      <c r="IP112" s="417">
        <f>SUM(IP99, -IP105)</f>
        <v>0</v>
      </c>
      <c r="IQ112" s="417">
        <f>SUM(IQ99, -IQ105)</f>
        <v>0</v>
      </c>
      <c r="IR112" s="417">
        <f>SUM(IR99, -IR105,)</f>
        <v>0</v>
      </c>
      <c r="IS112" s="417">
        <f>SUM(IS100, -IS106)</f>
        <v>0</v>
      </c>
      <c r="IT112" s="417">
        <f>SUM(IT99, -IT105)</f>
        <v>0</v>
      </c>
      <c r="IU112" s="417">
        <f>SUM(IU99, -IU105)</f>
        <v>0</v>
      </c>
      <c r="IV112" s="417">
        <f>SUM(IV99, -IV105)</f>
        <v>0</v>
      </c>
      <c r="IW112" s="417">
        <f>SUM(IW99, -IW105)</f>
        <v>0</v>
      </c>
      <c r="IX112" s="417">
        <f>SUM(IX99, -IX105,)</f>
        <v>0</v>
      </c>
      <c r="IY112" s="417">
        <f>SUM(IY100, -IY106)</f>
        <v>0</v>
      </c>
      <c r="IZ112" s="417">
        <f>SUM(IZ99, -IZ105)</f>
        <v>0</v>
      </c>
      <c r="JA112" s="417">
        <f>SUM(JA99, -JA105)</f>
        <v>0</v>
      </c>
      <c r="JB112" s="417">
        <f>SUM(JB99, -JB105)</f>
        <v>0</v>
      </c>
      <c r="JC112" s="417">
        <f>SUM(JC99, -JC105)</f>
        <v>0</v>
      </c>
      <c r="JD112" s="417">
        <f>SUM(JD99, -JD105,)</f>
        <v>0</v>
      </c>
      <c r="JE112" s="417">
        <f>SUM(JE100, -JE106)</f>
        <v>0</v>
      </c>
      <c r="JF112" s="417">
        <f>SUM(JF99, -JF105)</f>
        <v>0</v>
      </c>
      <c r="JG112" s="417">
        <f>SUM(JG99, -JG105)</f>
        <v>0</v>
      </c>
      <c r="JH112" s="417">
        <f>SUM(JH99, -JH105)</f>
        <v>0</v>
      </c>
      <c r="JI112" s="417">
        <f>SUM(JI99, -JI105)</f>
        <v>0</v>
      </c>
      <c r="JJ112" s="417">
        <f>SUM(JJ99, -JJ105,)</f>
        <v>0</v>
      </c>
      <c r="JK112" s="417">
        <f>SUM(JK100, -JK106)</f>
        <v>0</v>
      </c>
      <c r="JL112" s="417">
        <f>SUM(JL99, -JL105)</f>
        <v>0</v>
      </c>
      <c r="JM112" s="417">
        <f>SUM(JM99, -JM105,)</f>
        <v>0</v>
      </c>
      <c r="JN112" s="417">
        <f>SUM(JN100, -JN106)</f>
        <v>0</v>
      </c>
      <c r="JO112" s="417">
        <f>SUM(JO99, -JO105)</f>
        <v>0</v>
      </c>
    </row>
    <row r="113" spans="1:275" ht="15.75" thickBot="1" x14ac:dyDescent="0.3">
      <c r="B113" s="441" t="s">
        <v>147</v>
      </c>
      <c r="C113" s="456" t="s">
        <v>46</v>
      </c>
      <c r="D113" s="441" t="s">
        <v>147</v>
      </c>
      <c r="E113" s="489" t="s">
        <v>139</v>
      </c>
      <c r="F113" s="453" t="s">
        <v>150</v>
      </c>
      <c r="G113" s="453" t="s">
        <v>150</v>
      </c>
      <c r="H113" s="441" t="s">
        <v>144</v>
      </c>
      <c r="I113" s="456" t="s">
        <v>154</v>
      </c>
      <c r="J113" s="441" t="s">
        <v>147</v>
      </c>
      <c r="K113" s="441" t="s">
        <v>147</v>
      </c>
      <c r="L113" s="456" t="s">
        <v>46</v>
      </c>
      <c r="M113" s="441" t="s">
        <v>147</v>
      </c>
      <c r="N113" s="489" t="s">
        <v>139</v>
      </c>
      <c r="O113" s="456" t="s">
        <v>46</v>
      </c>
      <c r="P113" s="456" t="s">
        <v>46</v>
      </c>
      <c r="Q113" s="453" t="s">
        <v>155</v>
      </c>
      <c r="R113" s="453" t="s">
        <v>155</v>
      </c>
      <c r="S113" s="453" t="s">
        <v>155</v>
      </c>
      <c r="T113" s="456" t="s">
        <v>46</v>
      </c>
      <c r="U113" s="456" t="s">
        <v>46</v>
      </c>
      <c r="V113" s="456" t="s">
        <v>46</v>
      </c>
      <c r="W113" s="445" t="s">
        <v>138</v>
      </c>
      <c r="X113" s="456" t="s">
        <v>46</v>
      </c>
      <c r="Y113" s="438" t="s">
        <v>137</v>
      </c>
      <c r="Z113" s="445" t="s">
        <v>143</v>
      </c>
      <c r="AA113" s="456" t="s">
        <v>46</v>
      </c>
      <c r="AB113" s="441" t="s">
        <v>147</v>
      </c>
      <c r="AC113" s="456" t="s">
        <v>46</v>
      </c>
      <c r="AD113" s="456" t="s">
        <v>46</v>
      </c>
      <c r="AE113" s="441" t="s">
        <v>147</v>
      </c>
      <c r="AF113" s="441" t="s">
        <v>147</v>
      </c>
      <c r="AG113" s="489" t="s">
        <v>154</v>
      </c>
      <c r="AH113" s="441" t="s">
        <v>144</v>
      </c>
      <c r="AI113" s="441" t="s">
        <v>147</v>
      </c>
      <c r="AJ113" s="441" t="s">
        <v>137</v>
      </c>
      <c r="AK113" s="441" t="s">
        <v>144</v>
      </c>
      <c r="AL113" s="489" t="s">
        <v>139</v>
      </c>
      <c r="AM113" s="445" t="s">
        <v>138</v>
      </c>
      <c r="AN113" s="445" t="s">
        <v>151</v>
      </c>
      <c r="AO113" s="445" t="s">
        <v>151</v>
      </c>
      <c r="AP113" s="445" t="s">
        <v>138</v>
      </c>
      <c r="AQ113" s="441" t="s">
        <v>137</v>
      </c>
      <c r="AR113" s="445" t="s">
        <v>42</v>
      </c>
      <c r="AS113" s="445" t="s">
        <v>42</v>
      </c>
      <c r="AT113" s="445" t="s">
        <v>42</v>
      </c>
      <c r="AU113" s="445" t="s">
        <v>42</v>
      </c>
      <c r="AV113" s="445" t="s">
        <v>138</v>
      </c>
      <c r="AW113" s="489" t="s">
        <v>154</v>
      </c>
      <c r="AX113" s="489" t="s">
        <v>139</v>
      </c>
      <c r="AY113" s="441" t="s">
        <v>137</v>
      </c>
      <c r="AZ113" s="445" t="s">
        <v>138</v>
      </c>
      <c r="BA113" s="489" t="s">
        <v>139</v>
      </c>
      <c r="BB113" s="441" t="s">
        <v>137</v>
      </c>
      <c r="BC113" s="445" t="s">
        <v>138</v>
      </c>
      <c r="BD113" s="438" t="s">
        <v>142</v>
      </c>
      <c r="BE113" s="489" t="s">
        <v>139</v>
      </c>
      <c r="BF113" s="438" t="s">
        <v>142</v>
      </c>
      <c r="BG113" s="438" t="s">
        <v>142</v>
      </c>
      <c r="BH113" s="438" t="s">
        <v>40</v>
      </c>
      <c r="BI113" s="438" t="s">
        <v>40</v>
      </c>
      <c r="BJ113" s="438" t="s">
        <v>142</v>
      </c>
      <c r="BK113" s="445" t="s">
        <v>42</v>
      </c>
      <c r="BL113" s="489" t="s">
        <v>139</v>
      </c>
      <c r="BM113" s="438" t="s">
        <v>142</v>
      </c>
      <c r="BN113" s="441" t="s">
        <v>137</v>
      </c>
      <c r="BO113" s="438" t="s">
        <v>40</v>
      </c>
      <c r="BQ113" s="548" t="s">
        <v>151</v>
      </c>
      <c r="BR113" s="441" t="s">
        <v>137</v>
      </c>
      <c r="BS113" s="561" t="s">
        <v>40</v>
      </c>
      <c r="BT113" s="559" t="s">
        <v>148</v>
      </c>
      <c r="BU113" s="458" t="s">
        <v>43</v>
      </c>
      <c r="BV113" s="549" t="s">
        <v>145</v>
      </c>
      <c r="BW113" s="571" t="s">
        <v>46</v>
      </c>
      <c r="BX113" s="554" t="s">
        <v>148</v>
      </c>
      <c r="BY113" s="609" t="s">
        <v>153</v>
      </c>
      <c r="BZ113" s="562" t="s">
        <v>138</v>
      </c>
      <c r="CA113" s="593" t="s">
        <v>43</v>
      </c>
      <c r="CB113" s="623" t="s">
        <v>143</v>
      </c>
      <c r="CC113" s="559" t="s">
        <v>148</v>
      </c>
      <c r="CD113" s="598" t="s">
        <v>150</v>
      </c>
      <c r="CE113" s="625" t="s">
        <v>141</v>
      </c>
      <c r="CF113" s="778" t="s">
        <v>144</v>
      </c>
      <c r="CG113" s="438" t="s">
        <v>138</v>
      </c>
      <c r="CH113" s="558" t="s">
        <v>137</v>
      </c>
      <c r="CI113" s="559" t="s">
        <v>43</v>
      </c>
      <c r="CJ113" s="453" t="s">
        <v>157</v>
      </c>
      <c r="CK113" s="558" t="s">
        <v>41</v>
      </c>
      <c r="CL113" s="555" t="s">
        <v>137</v>
      </c>
      <c r="CM113" s="458" t="s">
        <v>46</v>
      </c>
      <c r="CN113" s="560" t="s">
        <v>43</v>
      </c>
      <c r="CO113" s="552" t="s">
        <v>150</v>
      </c>
      <c r="CP113" s="441" t="s">
        <v>144</v>
      </c>
      <c r="CQ113" s="561" t="s">
        <v>141</v>
      </c>
      <c r="CR113" s="554" t="s">
        <v>150</v>
      </c>
      <c r="CS113" s="594" t="s">
        <v>43</v>
      </c>
      <c r="CT113" s="623" t="s">
        <v>137</v>
      </c>
      <c r="CU113" s="571" t="s">
        <v>46</v>
      </c>
      <c r="CV113" s="593" t="s">
        <v>42</v>
      </c>
      <c r="CW113" s="623" t="s">
        <v>41</v>
      </c>
      <c r="CX113" s="571" t="s">
        <v>40</v>
      </c>
      <c r="CY113" s="598" t="s">
        <v>151</v>
      </c>
      <c r="CZ113" s="623" t="s">
        <v>144</v>
      </c>
      <c r="DA113" s="559" t="s">
        <v>153</v>
      </c>
      <c r="DB113" s="591" t="s">
        <v>41</v>
      </c>
      <c r="DC113" s="622" t="s">
        <v>151</v>
      </c>
      <c r="DD113" s="554" t="s">
        <v>151</v>
      </c>
      <c r="DE113" s="601" t="s">
        <v>156</v>
      </c>
      <c r="DF113" s="629" t="s">
        <v>156</v>
      </c>
      <c r="DG113" s="779" t="s">
        <v>155</v>
      </c>
      <c r="DH113" s="456" t="s">
        <v>156</v>
      </c>
      <c r="DI113" s="629" t="s">
        <v>156</v>
      </c>
      <c r="DJ113" s="638" t="s">
        <v>155</v>
      </c>
      <c r="DK113" s="568" t="s">
        <v>155</v>
      </c>
      <c r="DL113" s="458" t="s">
        <v>43</v>
      </c>
      <c r="DM113" s="224"/>
      <c r="DN113" s="224"/>
      <c r="DO113" s="224"/>
      <c r="DP113" s="224"/>
      <c r="DQ113" s="224"/>
      <c r="DR113" s="655" t="s">
        <v>156</v>
      </c>
      <c r="DS113" s="837"/>
      <c r="DT113" s="224"/>
      <c r="DU113" s="550" t="s">
        <v>156</v>
      </c>
      <c r="DV113" s="596" t="s">
        <v>155</v>
      </c>
      <c r="DW113" s="489" t="s">
        <v>139</v>
      </c>
      <c r="DX113" s="489" t="s">
        <v>148</v>
      </c>
      <c r="DY113" s="224"/>
      <c r="DZ113" s="224"/>
      <c r="EA113" s="224"/>
      <c r="EB113" s="224"/>
      <c r="EC113" s="224"/>
      <c r="ED113" s="224"/>
      <c r="EG113" s="224"/>
      <c r="EH113" s="224"/>
      <c r="EI113" s="224"/>
      <c r="EJ113" s="224"/>
      <c r="EK113" s="224"/>
      <c r="EL113" s="224"/>
      <c r="EM113" s="224"/>
      <c r="EN113" s="224"/>
      <c r="EO113" s="224"/>
      <c r="EP113" s="224"/>
      <c r="EQ113" s="224"/>
      <c r="ER113" s="224"/>
      <c r="ES113" s="224"/>
      <c r="ET113" s="224"/>
      <c r="EU113" s="224"/>
      <c r="EV113" s="224"/>
      <c r="EW113" s="224"/>
      <c r="EX113" s="224"/>
      <c r="EY113" s="224"/>
      <c r="EZ113" s="224"/>
      <c r="FA113" s="224"/>
      <c r="FB113" s="224"/>
      <c r="FC113" s="224"/>
      <c r="FD113" s="224"/>
      <c r="FE113" s="224"/>
      <c r="FF113" s="224"/>
      <c r="FG113" s="224"/>
      <c r="FH113" s="224"/>
      <c r="FI113" s="224"/>
      <c r="FJ113" s="224"/>
      <c r="FK113" s="224"/>
      <c r="FL113" s="224"/>
      <c r="FM113" s="224"/>
      <c r="FN113" s="224"/>
      <c r="FO113" s="224"/>
      <c r="FP113" s="224"/>
      <c r="FQ113" s="224"/>
      <c r="FR113" s="224"/>
      <c r="FS113" s="224"/>
      <c r="FT113" s="224"/>
      <c r="FU113" s="224"/>
      <c r="FV113" s="224"/>
      <c r="FW113" s="224"/>
      <c r="FX113" s="224"/>
      <c r="FY113" s="224"/>
      <c r="FZ113" s="224"/>
      <c r="GA113" s="224"/>
      <c r="GB113" s="224"/>
      <c r="GC113" s="224"/>
      <c r="GD113" s="224"/>
      <c r="GE113" s="224"/>
      <c r="GF113" s="224"/>
      <c r="GG113" s="224"/>
      <c r="GH113" s="224"/>
      <c r="GI113" s="224"/>
      <c r="GJ113" s="224"/>
      <c r="GK113" s="224"/>
      <c r="GL113" s="224"/>
      <c r="GM113" s="224"/>
      <c r="GN113" s="224"/>
      <c r="GO113" s="224"/>
      <c r="GP113" s="224"/>
      <c r="GQ113" s="224"/>
      <c r="GR113" s="224"/>
      <c r="GS113" s="224"/>
      <c r="GT113" s="224"/>
      <c r="GU113" s="224"/>
      <c r="GV113" s="224"/>
      <c r="GW113" s="224"/>
      <c r="GY113" s="224"/>
      <c r="GZ113" s="224"/>
      <c r="HA113" s="224"/>
      <c r="HB113" s="224"/>
      <c r="HC113" s="224"/>
      <c r="HD113" s="224"/>
      <c r="HE113" s="224"/>
      <c r="HF113" s="224"/>
      <c r="HG113" s="224"/>
      <c r="HH113" s="224"/>
      <c r="HI113" s="224"/>
      <c r="HJ113" s="224"/>
      <c r="HK113" s="224"/>
      <c r="HL113" s="224"/>
      <c r="HM113" s="224"/>
      <c r="HN113" s="224"/>
      <c r="HO113" s="224"/>
      <c r="HP113" s="224"/>
      <c r="HQ113" s="224"/>
      <c r="HR113" s="224"/>
      <c r="HS113" s="224"/>
      <c r="HT113" s="224"/>
      <c r="HU113" s="224"/>
      <c r="HV113" s="224"/>
      <c r="HW113" s="224"/>
      <c r="HX113" s="224"/>
      <c r="HY113" s="224"/>
      <c r="HZ113" s="224"/>
      <c r="IA113" s="224"/>
      <c r="IB113" s="224"/>
      <c r="IC113" s="224"/>
      <c r="ID113" s="224"/>
      <c r="IE113" s="224"/>
      <c r="IF113" s="224"/>
      <c r="IG113" s="224"/>
      <c r="IH113" s="224"/>
      <c r="II113" s="224"/>
      <c r="IJ113" s="224"/>
      <c r="IK113" s="224"/>
      <c r="IL113" s="224"/>
      <c r="IM113" s="224"/>
      <c r="IN113" s="224"/>
      <c r="IO113" s="224"/>
      <c r="IP113" s="224"/>
      <c r="IQ113" s="224"/>
      <c r="IR113" s="224"/>
      <c r="IS113" s="224"/>
      <c r="IT113" s="224"/>
      <c r="IU113" s="224"/>
      <c r="IV113" s="224"/>
      <c r="IW113" s="224"/>
      <c r="IX113" s="224"/>
      <c r="IY113" s="224"/>
      <c r="IZ113" s="224"/>
      <c r="JA113" s="224"/>
      <c r="JB113" s="224"/>
      <c r="JC113" s="224"/>
      <c r="JD113" s="224"/>
      <c r="JE113" s="224"/>
      <c r="JF113" s="224"/>
      <c r="JG113" s="224"/>
      <c r="JH113" s="224"/>
      <c r="JI113" s="224"/>
      <c r="JJ113" s="224"/>
      <c r="JK113" s="224"/>
      <c r="JL113" s="224"/>
      <c r="JM113" s="224"/>
      <c r="JN113" s="224"/>
      <c r="JO113" s="224"/>
    </row>
    <row r="114" spans="1:275" ht="15.75" thickBot="1" x14ac:dyDescent="0.3">
      <c r="B114" s="437">
        <f>SUM(B63, -B65)</f>
        <v>1.6399999999999998E-2</v>
      </c>
      <c r="C114" s="437">
        <f>SUM(C65, -C66)</f>
        <v>3.1199999999999999E-2</v>
      </c>
      <c r="D114" s="437">
        <f>SUM(D63, -D65)</f>
        <v>2.7699999999999995E-2</v>
      </c>
      <c r="E114" s="417">
        <f>SUM(E65, -E66)</f>
        <v>5.2600000000000001E-2</v>
      </c>
      <c r="F114" s="417">
        <f>SUM(F61, -F62)</f>
        <v>7.3199999999999987E-2</v>
      </c>
      <c r="G114" s="417">
        <f>SUM(G60, -G62)</f>
        <v>3.6700000000000003E-2</v>
      </c>
      <c r="H114" s="417">
        <f>SUM(H63, -H65)</f>
        <v>2.7500000000000004E-2</v>
      </c>
      <c r="I114" s="417">
        <f>SUM(I64, -I65)</f>
        <v>4.0999999999999995E-2</v>
      </c>
      <c r="J114" s="493">
        <f>SUM(J63, -J64)</f>
        <v>3.9699999999999999E-2</v>
      </c>
      <c r="K114" s="437">
        <f>SUM(K63, -K64)</f>
        <v>4.3000000000000003E-2</v>
      </c>
      <c r="L114" s="437">
        <f>SUM(L65, -L67)</f>
        <v>4.9399999999999993E-2</v>
      </c>
      <c r="M114" s="437">
        <f>SUM(M63, -M65)</f>
        <v>6.0400000000000002E-2</v>
      </c>
      <c r="N114" s="417">
        <f>SUM(N64, -N66)</f>
        <v>5.7700000000000001E-2</v>
      </c>
      <c r="O114" s="437">
        <f>SUM(O65, -O67)</f>
        <v>7.6099999999999987E-2</v>
      </c>
      <c r="P114" s="437">
        <f>SUM(P65, -P67)</f>
        <v>8.249999999999999E-2</v>
      </c>
      <c r="Q114" s="417">
        <f>SUM(Q60, -Q61)</f>
        <v>8.2900000000000001E-2</v>
      </c>
      <c r="R114" s="417">
        <f>SUM(R60, -R61)</f>
        <v>8.1799999999999984E-2</v>
      </c>
      <c r="S114" s="417">
        <f>SUM(S60, -S61)</f>
        <v>8.1699999999999995E-2</v>
      </c>
      <c r="T114" s="437">
        <f>SUM(T66, -T67)</f>
        <v>5.9100000000000014E-2</v>
      </c>
      <c r="U114" s="437">
        <f>SUM(U66, -U67)</f>
        <v>5.9500000000000011E-2</v>
      </c>
      <c r="V114" s="437">
        <f>SUM(V66, -V67)</f>
        <v>4.9400000000000013E-2</v>
      </c>
      <c r="W114" s="437">
        <f>SUM(W62, -W63)</f>
        <v>7.7100000000000002E-2</v>
      </c>
      <c r="X114" s="437">
        <f>SUM(X65, -X67)</f>
        <v>6.649999999999999E-2</v>
      </c>
      <c r="Y114" s="417">
        <f>SUM(Y63, -Y66,)</f>
        <v>4.4199999999999996E-2</v>
      </c>
      <c r="Z114" s="417">
        <f>SUM(Z62, -Z64)</f>
        <v>0.1268</v>
      </c>
      <c r="AA114" s="437">
        <f>SUM(AA66, -AA67)</f>
        <v>5.2100000000000007E-2</v>
      </c>
      <c r="AB114" s="437">
        <f>SUM(AB63, -AB66)</f>
        <v>3.9600000000000003E-2</v>
      </c>
      <c r="AC114" s="437">
        <f>SUM(AC66, -AC67)</f>
        <v>4.8499999999999988E-2</v>
      </c>
      <c r="AD114" s="437">
        <f>SUM(AD66, -AD67)</f>
        <v>5.3099999999999994E-2</v>
      </c>
      <c r="AE114" s="437">
        <f>SUM(AE63, -AE66)</f>
        <v>5.8599999999999992E-2</v>
      </c>
      <c r="AF114" s="437">
        <f>SUM(AF63, -AF66)</f>
        <v>6.5799999999999997E-2</v>
      </c>
      <c r="AG114" s="417">
        <f>SUM(AG64, -AG66)</f>
        <v>4.4900000000000002E-2</v>
      </c>
      <c r="AH114" s="417">
        <f>SUM(AH62, -AH64)</f>
        <v>3.6399999999999995E-2</v>
      </c>
      <c r="AI114" s="437">
        <f>SUM(AI62, -AI64)</f>
        <v>4.4700000000000004E-2</v>
      </c>
      <c r="AJ114" s="417">
        <f>SUM(AJ63, -AJ64,)</f>
        <v>4.7199999999999999E-2</v>
      </c>
      <c r="AK114" s="417">
        <f>SUM(AK62, -AK64)</f>
        <v>5.0200000000000009E-2</v>
      </c>
      <c r="AL114" s="437">
        <f>SUM(AL64, -AL66)</f>
        <v>5.3100000000000008E-2</v>
      </c>
      <c r="AM114" s="437">
        <f>SUM(AM64, -AM66)</f>
        <v>6.0499999999999991E-2</v>
      </c>
      <c r="AN114" s="437">
        <f>SUM(AN64, -AN66)</f>
        <v>7.8600000000000003E-2</v>
      </c>
      <c r="AO114" s="437">
        <f>SUM(AO64, -AO66)</f>
        <v>8.6499999999999994E-2</v>
      </c>
      <c r="AP114" s="437">
        <f>SUM(AP64, -AP66)</f>
        <v>7.7299999999999994E-2</v>
      </c>
      <c r="AQ114" s="437">
        <f>SUM(AQ63, -AQ65)</f>
        <v>7.4999999999999997E-2</v>
      </c>
      <c r="AR114" s="437">
        <f>SUM(AR64, -AR66)</f>
        <v>7.8699999999999992E-2</v>
      </c>
      <c r="AS114" s="437">
        <f>SUM(AS64, -AS66)</f>
        <v>8.7999999999999995E-2</v>
      </c>
      <c r="AT114" s="437">
        <f>SUM(AT64, -AT66)</f>
        <v>7.099999999999998E-2</v>
      </c>
      <c r="AU114" s="437">
        <f>SUM(AU64, -AU66)</f>
        <v>7.669999999999999E-2</v>
      </c>
      <c r="AV114" s="437">
        <f>SUM(AV63, -AV65)</f>
        <v>9.7500000000000003E-2</v>
      </c>
      <c r="AW114" s="437">
        <f>SUM(AW64, -AW66)</f>
        <v>9.8099999999999993E-2</v>
      </c>
      <c r="AX114" s="437">
        <f>SUM(AX63, -AX65)</f>
        <v>9.5299999999999996E-2</v>
      </c>
      <c r="AY114" s="437">
        <f>SUM(AY63, -AY65)</f>
        <v>6.9500000000000006E-2</v>
      </c>
      <c r="AZ114" s="437">
        <f>SUM(AZ63, -AZ65)</f>
        <v>5.6400000000000006E-2</v>
      </c>
      <c r="BA114" s="437">
        <f>SUM(BA63, -BA65)</f>
        <v>6.5199999999999994E-2</v>
      </c>
      <c r="BB114" s="437">
        <f>SUM(BB63, -BB65)</f>
        <v>6.8699999999999997E-2</v>
      </c>
      <c r="BC114" s="437">
        <f>SUM(BC62, -BC65)</f>
        <v>5.4300000000000001E-2</v>
      </c>
      <c r="BD114" s="437">
        <f>SUM(BD65, -BD66)</f>
        <v>5.0499999999999989E-2</v>
      </c>
      <c r="BE114" s="437">
        <f>SUM(BE62, -BE65)</f>
        <v>5.1699999999999996E-2</v>
      </c>
      <c r="BF114" s="437">
        <f>SUM(BF65, -BF66)</f>
        <v>7.5000000000000011E-2</v>
      </c>
      <c r="BG114" s="437">
        <f>SUM(BG65, -BG66)</f>
        <v>8.8099999999999984E-2</v>
      </c>
      <c r="BH114" s="437">
        <f>SUM(BH65, -BH66)</f>
        <v>8.5499999999999993E-2</v>
      </c>
      <c r="BI114" s="437">
        <f>SUM(BI65, -BI67)</f>
        <v>7.5700000000000017E-2</v>
      </c>
      <c r="BJ114" s="437">
        <f>SUM(BJ65, -BJ67)</f>
        <v>9.1499999999999998E-2</v>
      </c>
      <c r="BK114" s="493">
        <f>SUM(BK64, -BK66)</f>
        <v>7.6499999999999985E-2</v>
      </c>
      <c r="BL114" s="437">
        <f>SUM(BL63, -BL65)</f>
        <v>7.2099999999999997E-2</v>
      </c>
      <c r="BM114" s="437">
        <f>SUM(BM65, -BM67)</f>
        <v>8.0499999999999988E-2</v>
      </c>
      <c r="BN114" s="437">
        <f>SUM(BN62, -BN65)</f>
        <v>7.8800000000000009E-2</v>
      </c>
      <c r="BO114" s="437">
        <f>SUM(BO65, -BO66)</f>
        <v>6.5500000000000003E-2</v>
      </c>
      <c r="BQ114" s="546">
        <f>SUM(BQ61, -BQ63)</f>
        <v>2.1100000000000001E-2</v>
      </c>
      <c r="BR114" s="437">
        <f>SUM(BR63, -BR64)</f>
        <v>1.6799999999999999E-2</v>
      </c>
      <c r="BS114" s="551">
        <f>SUM(BS65, -BS67)</f>
        <v>1.6900000000000002E-2</v>
      </c>
      <c r="BT114" s="546">
        <f>SUM(BT65, -BT67)</f>
        <v>2.1600000000000001E-2</v>
      </c>
      <c r="BU114" s="437">
        <f>SUM(BU64, -BU66)</f>
        <v>1.9400000000000001E-2</v>
      </c>
      <c r="BV114" s="551">
        <f>SUM(BV62, -BV64)</f>
        <v>1.52E-2</v>
      </c>
      <c r="BW114" s="553">
        <f>SUM(BW61, -BW63)</f>
        <v>1.9599999999999999E-2</v>
      </c>
      <c r="BX114" s="546">
        <f>SUM(BX63, -BX65)</f>
        <v>1.32E-2</v>
      </c>
      <c r="BY114" s="614">
        <f>SUM(BY61, -BY63)</f>
        <v>1.4000000000000002E-2</v>
      </c>
      <c r="BZ114" s="546">
        <f>SUM(BZ63, -BZ65)</f>
        <v>2.06E-2</v>
      </c>
      <c r="CA114" s="592">
        <f>SUM(CA60, -CA62)</f>
        <v>2.4999999999999998E-2</v>
      </c>
      <c r="CB114" s="619">
        <f>SUM(CB60, -CB63)</f>
        <v>2.7400000000000001E-2</v>
      </c>
      <c r="CC114" s="546">
        <f>SUM(CC61, -CC63)</f>
        <v>2.2599999999999999E-2</v>
      </c>
      <c r="CD114" s="597">
        <f>SUM(CD63, -CD65)</f>
        <v>3.2399999999999998E-2</v>
      </c>
      <c r="CE114" s="630">
        <f>SUM(CE63, -CE66)</f>
        <v>2.5899999999999999E-2</v>
      </c>
      <c r="CF114" s="775">
        <f>SUM(CF60, -CF61)</f>
        <v>3.9899999999999998E-2</v>
      </c>
      <c r="CG114" s="565">
        <f>SUM(CG64, -CG66)</f>
        <v>4.1399999999999999E-2</v>
      </c>
      <c r="CH114" s="556">
        <f>SUM(CH61, -CH62)</f>
        <v>6.2E-2</v>
      </c>
      <c r="CI114" s="546">
        <f>SUM(CI61, -CI62)</f>
        <v>6.4299999999999996E-2</v>
      </c>
      <c r="CJ114" s="495">
        <f>SUM(CJ63, -CJ65)</f>
        <v>5.8400000000000001E-2</v>
      </c>
      <c r="CK114" s="551">
        <f>SUM(CK61, -CK63)</f>
        <v>4.65E-2</v>
      </c>
      <c r="CL114" s="557">
        <f>SUM(CL60, -CL62)</f>
        <v>4.5200000000000004E-2</v>
      </c>
      <c r="CM114" s="493">
        <f>SUM(CM63, -CM65)</f>
        <v>4.0800000000000003E-2</v>
      </c>
      <c r="CN114" s="551">
        <f>SUM(CN61, -CN62)</f>
        <v>4.3400000000000001E-2</v>
      </c>
      <c r="CO114" s="557">
        <f>SUM(CO64, -CO66)</f>
        <v>3.9400000000000004E-2</v>
      </c>
      <c r="CP114" s="437">
        <f>SUM(CP60, -CP61)</f>
        <v>3.2700000000000007E-2</v>
      </c>
      <c r="CQ114" s="556">
        <f>SUM(CQ62, -CQ64)</f>
        <v>3.1799999999999995E-2</v>
      </c>
      <c r="CR114" s="557">
        <f>SUM(CR64, -CR66)</f>
        <v>4.1500000000000009E-2</v>
      </c>
      <c r="CS114" s="592">
        <f>SUM(CS61, -CS63)</f>
        <v>3.78E-2</v>
      </c>
      <c r="CT114" s="630">
        <f>SUM(CT60, -CT62)</f>
        <v>3.9199999999999999E-2</v>
      </c>
      <c r="CU114" s="557">
        <f>SUM(CU63, -CU64)</f>
        <v>4.9799999999999997E-2</v>
      </c>
      <c r="CV114" s="597">
        <f>SUM(CV63, -CV64)</f>
        <v>5.8999999999999997E-2</v>
      </c>
      <c r="CW114" s="619">
        <f>SUM(CW60, -CW62)</f>
        <v>4.8899999999999999E-2</v>
      </c>
      <c r="CX114" s="546">
        <f>SUM(CX61, -CX63)</f>
        <v>4.1799999999999997E-2</v>
      </c>
      <c r="CY114" s="602">
        <f>SUM(CY65, -CY66)</f>
        <v>5.3199999999999997E-2</v>
      </c>
      <c r="CZ114" s="619">
        <f>SUM(CZ60, -CZ62)</f>
        <v>4.87E-2</v>
      </c>
      <c r="DA114" s="557">
        <f>SUM(DA62, -DA64)</f>
        <v>5.5300000000000002E-2</v>
      </c>
      <c r="DB114" s="592">
        <f>SUM(DB60, -DB61)</f>
        <v>5.6500000000000009E-2</v>
      </c>
      <c r="DC114" s="630">
        <f>SUM(DC64, -DC66)</f>
        <v>6.3799999999999996E-2</v>
      </c>
      <c r="DD114" s="557">
        <f>SUM(DD64, -DD65)</f>
        <v>9.1199999999999989E-2</v>
      </c>
      <c r="DE114" s="592">
        <f>SUM(DE66, -DE67)</f>
        <v>9.0199999999999989E-2</v>
      </c>
      <c r="DF114" s="619">
        <f>SUM(DF66, -DF67)</f>
        <v>9.1600000000000001E-2</v>
      </c>
      <c r="DG114" s="775">
        <f>SUM(DG65, -DG67)</f>
        <v>9.6400000000000013E-2</v>
      </c>
      <c r="DH114" s="437">
        <f>SUM(DH65, -DH67)</f>
        <v>9.0999999999999998E-2</v>
      </c>
      <c r="DI114" s="619">
        <f>SUM(DI66, -DI67)</f>
        <v>0.11909999999999998</v>
      </c>
      <c r="DJ114" s="631">
        <f>SUM(DJ65, -DJ67)</f>
        <v>0.12030000000000002</v>
      </c>
      <c r="DK114" s="437">
        <f>SUM(DK65, -DK67)</f>
        <v>0.12179999999999999</v>
      </c>
      <c r="DL114" s="437">
        <f>SUM(DL60, -DL62)</f>
        <v>0.11899999999999998</v>
      </c>
      <c r="DM114" s="417">
        <f>SUM(DM99, -DM104)</f>
        <v>0</v>
      </c>
      <c r="DN114" s="417">
        <f>SUM(DN100, -DN106)</f>
        <v>0</v>
      </c>
      <c r="DO114" s="417">
        <f>SUM(DO100, -DO106)</f>
        <v>0</v>
      </c>
      <c r="DP114" s="417">
        <f>SUM(DP100, -DP106)</f>
        <v>0</v>
      </c>
      <c r="DQ114" s="417">
        <f>SUM(DQ99, -DQ105)</f>
        <v>0</v>
      </c>
      <c r="DR114" s="832">
        <f>SUM(DR66, -DR67)</f>
        <v>0.109</v>
      </c>
      <c r="DS114" s="838">
        <f>SUM(DS99, -DS104)</f>
        <v>0</v>
      </c>
      <c r="DT114" s="417">
        <f>SUM(DT100, -DT106)</f>
        <v>0</v>
      </c>
      <c r="DU114" s="551">
        <f>SUM(DU66, -DU67)</f>
        <v>0.11980000000000002</v>
      </c>
      <c r="DV114" s="592">
        <f>SUM(DV65, -DV67)</f>
        <v>0.10750000000000001</v>
      </c>
      <c r="DW114" s="437">
        <f>SUM(DW62, -DW63)</f>
        <v>0.13150000000000001</v>
      </c>
      <c r="DX114" s="437">
        <f>SUM(DX62, -DX64)</f>
        <v>0.112</v>
      </c>
      <c r="DY114" s="417">
        <f>SUM(DY99, -DY104)</f>
        <v>0</v>
      </c>
      <c r="DZ114" s="417">
        <f>SUM(DZ100, -DZ106)</f>
        <v>0</v>
      </c>
      <c r="EA114" s="417">
        <f>SUM(EA100, -EA106)</f>
        <v>0</v>
      </c>
      <c r="EB114" s="417">
        <f>SUM(EB100, -EB106)</f>
        <v>0</v>
      </c>
      <c r="EC114" s="417">
        <f>SUM(EC99, -EC105)</f>
        <v>0</v>
      </c>
      <c r="ED114" s="417">
        <f>SUM(ED100, -ED106)</f>
        <v>0</v>
      </c>
      <c r="EG114" s="417">
        <f>SUM(EG99, -EG104)</f>
        <v>0</v>
      </c>
      <c r="EH114" s="417">
        <f>SUM(EH100, -EH106)</f>
        <v>0</v>
      </c>
      <c r="EI114" s="417">
        <f>SUM(EI100, -EI106)</f>
        <v>0</v>
      </c>
      <c r="EJ114" s="417">
        <f>SUM(EJ100, -EJ106)</f>
        <v>0</v>
      </c>
      <c r="EK114" s="417">
        <f>SUM(EK99, -EK105)</f>
        <v>0</v>
      </c>
      <c r="EL114" s="417">
        <f>SUM(EL100, -EL106)</f>
        <v>0</v>
      </c>
      <c r="EM114" s="417">
        <f>SUM(EM99, -EM104)</f>
        <v>0</v>
      </c>
      <c r="EN114" s="417">
        <f>SUM(EN100, -EN106)</f>
        <v>0</v>
      </c>
      <c r="EO114" s="417">
        <f>SUM(EO100, -EO106)</f>
        <v>0</v>
      </c>
      <c r="EP114" s="417">
        <f>SUM(EP100, -EP106)</f>
        <v>0</v>
      </c>
      <c r="EQ114" s="417">
        <f>SUM(EQ99, -EQ105)</f>
        <v>0</v>
      </c>
      <c r="ER114" s="417">
        <f>SUM(ER100, -ER106)</f>
        <v>0</v>
      </c>
      <c r="ES114" s="417">
        <f>SUM(ES99, -ES104)</f>
        <v>0</v>
      </c>
      <c r="ET114" s="417">
        <f>SUM(ET100, -ET106)</f>
        <v>0</v>
      </c>
      <c r="EU114" s="417">
        <f>SUM(EU100, -EU106)</f>
        <v>0</v>
      </c>
      <c r="EV114" s="417">
        <f>SUM(EV100, -EV106)</f>
        <v>0</v>
      </c>
      <c r="EW114" s="417">
        <f>SUM(EW99, -EW105)</f>
        <v>0</v>
      </c>
      <c r="EX114" s="417">
        <f>SUM(EX100, -EX106)</f>
        <v>0</v>
      </c>
      <c r="EY114" s="417">
        <f>SUM(EY99, -EY104)</f>
        <v>0</v>
      </c>
      <c r="EZ114" s="417">
        <f>SUM(EZ100, -EZ106)</f>
        <v>0</v>
      </c>
      <c r="FA114" s="417">
        <f>SUM(FA100, -FA106)</f>
        <v>0</v>
      </c>
      <c r="FB114" s="417">
        <f>SUM(FB100, -FB106)</f>
        <v>0</v>
      </c>
      <c r="FC114" s="417">
        <f>SUM(FC99, -FC105)</f>
        <v>0</v>
      </c>
      <c r="FD114" s="417">
        <f>SUM(FD100, -FD106)</f>
        <v>0</v>
      </c>
      <c r="FE114" s="417">
        <f>SUM(FE99, -FE104)</f>
        <v>0</v>
      </c>
      <c r="FF114" s="417">
        <f>SUM(FF100, -FF106)</f>
        <v>0</v>
      </c>
      <c r="FG114" s="417">
        <f>SUM(FG100, -FG106)</f>
        <v>0</v>
      </c>
      <c r="FH114" s="417">
        <f>SUM(FH100, -FH106)</f>
        <v>0</v>
      </c>
      <c r="FI114" s="417">
        <f>SUM(FI99, -FI105)</f>
        <v>0</v>
      </c>
      <c r="FJ114" s="417">
        <f>SUM(FJ100, -FJ106)</f>
        <v>0</v>
      </c>
      <c r="FK114" s="417">
        <f>SUM(FK99, -FK104)</f>
        <v>0</v>
      </c>
      <c r="FL114" s="417">
        <f>SUM(FL100, -FL106)</f>
        <v>0</v>
      </c>
      <c r="FM114" s="417">
        <f>SUM(FM100, -FM106)</f>
        <v>0</v>
      </c>
      <c r="FN114" s="417">
        <f>SUM(FN100, -FN106)</f>
        <v>0</v>
      </c>
      <c r="FO114" s="417">
        <f>SUM(FO99, -FO105)</f>
        <v>0</v>
      </c>
      <c r="FP114" s="417">
        <f>SUM(FP100, -FP106)</f>
        <v>0</v>
      </c>
      <c r="FQ114" s="417">
        <f>SUM(FQ99, -FQ104)</f>
        <v>0</v>
      </c>
      <c r="FR114" s="417">
        <f>SUM(FR100, -FR106)</f>
        <v>0</v>
      </c>
      <c r="FS114" s="417">
        <f>SUM(FS100, -FS106)</f>
        <v>0</v>
      </c>
      <c r="FT114" s="417">
        <f>SUM(FT100, -FT106)</f>
        <v>0</v>
      </c>
      <c r="FU114" s="417">
        <f>SUM(FU99, -FU105)</f>
        <v>0</v>
      </c>
      <c r="FV114" s="417">
        <f>SUM(FV100, -FV106)</f>
        <v>0</v>
      </c>
      <c r="FW114" s="417">
        <f>SUM(FW99, -FW104)</f>
        <v>0</v>
      </c>
      <c r="FX114" s="417">
        <f>SUM(FX100, -FX106)</f>
        <v>0</v>
      </c>
      <c r="FY114" s="417">
        <f>SUM(FY100, -FY106)</f>
        <v>0</v>
      </c>
      <c r="FZ114" s="417">
        <f>SUM(FZ100, -FZ106)</f>
        <v>0</v>
      </c>
      <c r="GA114" s="417">
        <f>SUM(GA99, -GA105)</f>
        <v>0</v>
      </c>
      <c r="GB114" s="417">
        <f>SUM(GB100, -GB106)</f>
        <v>0</v>
      </c>
      <c r="GC114" s="417">
        <f>SUM(GC99, -GC104)</f>
        <v>0</v>
      </c>
      <c r="GD114" s="417">
        <f>SUM(GD100, -GD106)</f>
        <v>0</v>
      </c>
      <c r="GE114" s="417">
        <f>SUM(GE100, -GE106)</f>
        <v>0</v>
      </c>
      <c r="GF114" s="417">
        <f>SUM(GF100, -GF106)</f>
        <v>0</v>
      </c>
      <c r="GG114" s="417">
        <f>SUM(GG99, -GG105)</f>
        <v>0</v>
      </c>
      <c r="GH114" s="417">
        <f>SUM(GH100, -GH106)</f>
        <v>0</v>
      </c>
      <c r="GI114" s="417">
        <f>SUM(GI99, -GI104)</f>
        <v>0</v>
      </c>
      <c r="GJ114" s="417">
        <f>SUM(GJ100, -GJ106)</f>
        <v>0</v>
      </c>
      <c r="GK114" s="417">
        <f>SUM(GK100, -GK106)</f>
        <v>0</v>
      </c>
      <c r="GL114" s="417">
        <f>SUM(GL100, -GL106)</f>
        <v>0</v>
      </c>
      <c r="GM114" s="417">
        <f>SUM(GM99, -GM105)</f>
        <v>0</v>
      </c>
      <c r="GN114" s="417">
        <f>SUM(GN100, -GN106)</f>
        <v>0</v>
      </c>
      <c r="GO114" s="417">
        <f>SUM(GO99, -GO104)</f>
        <v>0</v>
      </c>
      <c r="GP114" s="417">
        <f>SUM(GP100, -GP106)</f>
        <v>0</v>
      </c>
      <c r="GQ114" s="417">
        <f>SUM(GQ100, -GQ106)</f>
        <v>0</v>
      </c>
      <c r="GR114" s="417">
        <f>SUM(GR100, -GR106)</f>
        <v>0</v>
      </c>
      <c r="GS114" s="417">
        <f>SUM(GS99, -GS105)</f>
        <v>0</v>
      </c>
      <c r="GT114" s="417">
        <f>SUM(GT100, -GT106)</f>
        <v>0</v>
      </c>
      <c r="GU114" s="417">
        <f>SUM(GU100, -GU106)</f>
        <v>0</v>
      </c>
      <c r="GV114" s="417">
        <f>SUM(GV99, -GV105)</f>
        <v>0</v>
      </c>
      <c r="GW114" s="417">
        <f>SUM(GW100, -GW106)</f>
        <v>0</v>
      </c>
      <c r="GY114" s="417">
        <f>SUM(GY99, -GY104)</f>
        <v>0</v>
      </c>
      <c r="GZ114" s="417">
        <f>SUM(GZ100, -GZ106)</f>
        <v>0</v>
      </c>
      <c r="HA114" s="417">
        <f>SUM(HA100, -HA106)</f>
        <v>0</v>
      </c>
      <c r="HB114" s="417">
        <f>SUM(HB100, -HB106)</f>
        <v>0</v>
      </c>
      <c r="HC114" s="417">
        <f>SUM(HC99, -HC105)</f>
        <v>0</v>
      </c>
      <c r="HD114" s="417">
        <f>SUM(HD100, -HD106)</f>
        <v>0</v>
      </c>
      <c r="HE114" s="417">
        <f>SUM(HE99, -HE104)</f>
        <v>0</v>
      </c>
      <c r="HF114" s="417">
        <f>SUM(HF100, -HF106)</f>
        <v>0</v>
      </c>
      <c r="HG114" s="417">
        <f>SUM(HG100, -HG106)</f>
        <v>0</v>
      </c>
      <c r="HH114" s="417">
        <f>SUM(HH100, -HH106)</f>
        <v>0</v>
      </c>
      <c r="HI114" s="417">
        <f>SUM(HI99, -HI105)</f>
        <v>0</v>
      </c>
      <c r="HJ114" s="417">
        <f>SUM(HJ100, -HJ106)</f>
        <v>0</v>
      </c>
      <c r="HK114" s="417">
        <f>SUM(HK99, -HK104)</f>
        <v>0</v>
      </c>
      <c r="HL114" s="417">
        <f>SUM(HL100, -HL106)</f>
        <v>0</v>
      </c>
      <c r="HM114" s="417">
        <f>SUM(HM100, -HM106)</f>
        <v>0</v>
      </c>
      <c r="HN114" s="417">
        <f>SUM(HN100, -HN106)</f>
        <v>0</v>
      </c>
      <c r="HO114" s="417">
        <f>SUM(HO99, -HO105)</f>
        <v>0</v>
      </c>
      <c r="HP114" s="417">
        <f>SUM(HP100, -HP106)</f>
        <v>0</v>
      </c>
      <c r="HQ114" s="417">
        <f>SUM(HQ99, -HQ104)</f>
        <v>0</v>
      </c>
      <c r="HR114" s="417">
        <f>SUM(HR100, -HR106)</f>
        <v>0</v>
      </c>
      <c r="HS114" s="417">
        <f>SUM(HS100, -HS106)</f>
        <v>0</v>
      </c>
      <c r="HT114" s="417">
        <f>SUM(HT100, -HT106)</f>
        <v>0</v>
      </c>
      <c r="HU114" s="417">
        <f>SUM(HU99, -HU105)</f>
        <v>0</v>
      </c>
      <c r="HV114" s="417">
        <f>SUM(HV100, -HV106)</f>
        <v>0</v>
      </c>
      <c r="HW114" s="417">
        <f>SUM(HW99, -HW104)</f>
        <v>0</v>
      </c>
      <c r="HX114" s="417">
        <f>SUM(HX100, -HX106)</f>
        <v>0</v>
      </c>
      <c r="HY114" s="417">
        <f>SUM(HY100, -HY106)</f>
        <v>0</v>
      </c>
      <c r="HZ114" s="417">
        <f>SUM(HZ100, -HZ106)</f>
        <v>0</v>
      </c>
      <c r="IA114" s="417">
        <f>SUM(IA99, -IA105)</f>
        <v>0</v>
      </c>
      <c r="IB114" s="417">
        <f>SUM(IB100, -IB106)</f>
        <v>0</v>
      </c>
      <c r="IC114" s="417">
        <f>SUM(IC99, -IC104)</f>
        <v>0</v>
      </c>
      <c r="ID114" s="417">
        <f>SUM(ID100, -ID106)</f>
        <v>0</v>
      </c>
      <c r="IE114" s="417">
        <f>SUM(IE100, -IE106)</f>
        <v>0</v>
      </c>
      <c r="IF114" s="417">
        <f>SUM(IF100, -IF106)</f>
        <v>0</v>
      </c>
      <c r="IG114" s="417">
        <f>SUM(IG99, -IG105)</f>
        <v>0</v>
      </c>
      <c r="IH114" s="417">
        <f>SUM(IH100, -IH106)</f>
        <v>0</v>
      </c>
      <c r="II114" s="417">
        <f>SUM(II99, -II104)</f>
        <v>0</v>
      </c>
      <c r="IJ114" s="417">
        <f>SUM(IJ100, -IJ106)</f>
        <v>0</v>
      </c>
      <c r="IK114" s="417">
        <f>SUM(IK100, -IK106)</f>
        <v>0</v>
      </c>
      <c r="IL114" s="417">
        <f>SUM(IL100, -IL106)</f>
        <v>0</v>
      </c>
      <c r="IM114" s="417">
        <f>SUM(IM99, -IM105)</f>
        <v>0</v>
      </c>
      <c r="IN114" s="417">
        <f>SUM(IN100, -IN106)</f>
        <v>0</v>
      </c>
      <c r="IO114" s="417">
        <f>SUM(IO99, -IO104)</f>
        <v>0</v>
      </c>
      <c r="IP114" s="417">
        <f>SUM(IP100, -IP106)</f>
        <v>0</v>
      </c>
      <c r="IQ114" s="417">
        <f>SUM(IQ100, -IQ106)</f>
        <v>0</v>
      </c>
      <c r="IR114" s="417">
        <f>SUM(IR100, -IR106)</f>
        <v>0</v>
      </c>
      <c r="IS114" s="417">
        <f>SUM(IS99, -IS105)</f>
        <v>0</v>
      </c>
      <c r="IT114" s="417">
        <f>SUM(IT100, -IT106)</f>
        <v>0</v>
      </c>
      <c r="IU114" s="417">
        <f>SUM(IU99, -IU104)</f>
        <v>0</v>
      </c>
      <c r="IV114" s="417">
        <f>SUM(IV100, -IV106)</f>
        <v>0</v>
      </c>
      <c r="IW114" s="417">
        <f>SUM(IW100, -IW106)</f>
        <v>0</v>
      </c>
      <c r="IX114" s="417">
        <f>SUM(IX100, -IX106)</f>
        <v>0</v>
      </c>
      <c r="IY114" s="417">
        <f>SUM(IY99, -IY105)</f>
        <v>0</v>
      </c>
      <c r="IZ114" s="417">
        <f>SUM(IZ100, -IZ106)</f>
        <v>0</v>
      </c>
      <c r="JA114" s="417">
        <f>SUM(JA99, -JA104)</f>
        <v>0</v>
      </c>
      <c r="JB114" s="417">
        <f>SUM(JB100, -JB106)</f>
        <v>0</v>
      </c>
      <c r="JC114" s="417">
        <f>SUM(JC100, -JC106)</f>
        <v>0</v>
      </c>
      <c r="JD114" s="417">
        <f>SUM(JD100, -JD106)</f>
        <v>0</v>
      </c>
      <c r="JE114" s="417">
        <f>SUM(JE99, -JE105)</f>
        <v>0</v>
      </c>
      <c r="JF114" s="417">
        <f>SUM(JF100, -JF106)</f>
        <v>0</v>
      </c>
      <c r="JG114" s="417">
        <f>SUM(JG99, -JG104)</f>
        <v>0</v>
      </c>
      <c r="JH114" s="417">
        <f>SUM(JH100, -JH106)</f>
        <v>0</v>
      </c>
      <c r="JI114" s="417">
        <f>SUM(JI100, -JI106)</f>
        <v>0</v>
      </c>
      <c r="JJ114" s="417">
        <f>SUM(JJ100, -JJ106)</f>
        <v>0</v>
      </c>
      <c r="JK114" s="417">
        <f>SUM(JK99, -JK105)</f>
        <v>0</v>
      </c>
      <c r="JL114" s="417">
        <f>SUM(JL100, -JL106)</f>
        <v>0</v>
      </c>
      <c r="JM114" s="417">
        <f>SUM(JM100, -JM106)</f>
        <v>0</v>
      </c>
      <c r="JN114" s="417">
        <f>SUM(JN99, -JN105)</f>
        <v>0</v>
      </c>
      <c r="JO114" s="417">
        <f>SUM(JO100, -JO106)</f>
        <v>0</v>
      </c>
    </row>
    <row r="115" spans="1:275" ht="15.75" thickBot="1" x14ac:dyDescent="0.3">
      <c r="A115" t="s">
        <v>0</v>
      </c>
      <c r="B115" s="489" t="s">
        <v>43</v>
      </c>
      <c r="C115" s="441" t="s">
        <v>147</v>
      </c>
      <c r="D115" s="456" t="s">
        <v>46</v>
      </c>
      <c r="E115" s="453" t="s">
        <v>150</v>
      </c>
      <c r="F115" s="445" t="s">
        <v>148</v>
      </c>
      <c r="G115" s="456" t="s">
        <v>142</v>
      </c>
      <c r="H115" s="489" t="s">
        <v>139</v>
      </c>
      <c r="I115" s="453" t="s">
        <v>155</v>
      </c>
      <c r="J115" s="456" t="s">
        <v>142</v>
      </c>
      <c r="K115" s="456" t="s">
        <v>142</v>
      </c>
      <c r="L115" s="489" t="s">
        <v>139</v>
      </c>
      <c r="M115" s="453" t="s">
        <v>150</v>
      </c>
      <c r="N115" s="441" t="s">
        <v>144</v>
      </c>
      <c r="O115" s="453" t="s">
        <v>155</v>
      </c>
      <c r="P115" s="441" t="s">
        <v>147</v>
      </c>
      <c r="Q115" s="438" t="s">
        <v>40</v>
      </c>
      <c r="R115" s="438" t="s">
        <v>40</v>
      </c>
      <c r="S115" s="441" t="s">
        <v>137</v>
      </c>
      <c r="T115" s="441" t="s">
        <v>147</v>
      </c>
      <c r="U115" s="441" t="s">
        <v>147</v>
      </c>
      <c r="V115" s="441" t="s">
        <v>147</v>
      </c>
      <c r="W115" s="451" t="s">
        <v>149</v>
      </c>
      <c r="X115" s="489" t="s">
        <v>43</v>
      </c>
      <c r="Y115" s="438" t="s">
        <v>142</v>
      </c>
      <c r="Z115" s="441" t="s">
        <v>144</v>
      </c>
      <c r="AA115" s="451" t="s">
        <v>149</v>
      </c>
      <c r="AB115" s="456" t="s">
        <v>46</v>
      </c>
      <c r="AC115" s="441" t="s">
        <v>147</v>
      </c>
      <c r="AD115" s="441" t="s">
        <v>147</v>
      </c>
      <c r="AE115" s="489" t="s">
        <v>154</v>
      </c>
      <c r="AF115" s="438" t="s">
        <v>40</v>
      </c>
      <c r="AG115" s="445" t="s">
        <v>148</v>
      </c>
      <c r="AH115" s="445" t="s">
        <v>138</v>
      </c>
      <c r="AI115" s="445" t="s">
        <v>151</v>
      </c>
      <c r="AJ115" s="438" t="s">
        <v>40</v>
      </c>
      <c r="AK115" s="445" t="s">
        <v>151</v>
      </c>
      <c r="AL115" s="441" t="s">
        <v>144</v>
      </c>
      <c r="AM115" s="445" t="s">
        <v>151</v>
      </c>
      <c r="AN115" s="445" t="s">
        <v>42</v>
      </c>
      <c r="AO115" s="445" t="s">
        <v>42</v>
      </c>
      <c r="AP115" s="445" t="s">
        <v>42</v>
      </c>
      <c r="AQ115" s="458" t="s">
        <v>46</v>
      </c>
      <c r="AR115" s="438" t="s">
        <v>142</v>
      </c>
      <c r="AS115" s="438" t="s">
        <v>142</v>
      </c>
      <c r="AT115" s="489" t="s">
        <v>148</v>
      </c>
      <c r="AU115" s="441" t="s">
        <v>143</v>
      </c>
      <c r="AV115" s="489" t="s">
        <v>139</v>
      </c>
      <c r="AW115" s="489" t="s">
        <v>139</v>
      </c>
      <c r="AX115" s="445" t="s">
        <v>138</v>
      </c>
      <c r="AY115" s="445" t="s">
        <v>138</v>
      </c>
      <c r="AZ115" s="441" t="s">
        <v>137</v>
      </c>
      <c r="BA115" s="445" t="s">
        <v>138</v>
      </c>
      <c r="BB115" s="489" t="s">
        <v>139</v>
      </c>
      <c r="BC115" s="489" t="s">
        <v>139</v>
      </c>
      <c r="BD115" s="489" t="s">
        <v>139</v>
      </c>
      <c r="BE115" s="438" t="s">
        <v>142</v>
      </c>
      <c r="BF115" s="489" t="s">
        <v>139</v>
      </c>
      <c r="BG115" s="489" t="s">
        <v>139</v>
      </c>
      <c r="BH115" s="489" t="s">
        <v>139</v>
      </c>
      <c r="BI115" s="441" t="s">
        <v>137</v>
      </c>
      <c r="BJ115" s="441" t="s">
        <v>137</v>
      </c>
      <c r="BK115" s="438" t="s">
        <v>142</v>
      </c>
      <c r="BL115" s="438" t="s">
        <v>142</v>
      </c>
      <c r="BM115" s="489" t="s">
        <v>139</v>
      </c>
      <c r="BN115" s="438" t="s">
        <v>40</v>
      </c>
      <c r="BO115" s="489" t="s">
        <v>139</v>
      </c>
      <c r="BQ115" s="548" t="s">
        <v>157</v>
      </c>
      <c r="BR115" s="489" t="s">
        <v>148</v>
      </c>
      <c r="BS115" s="560" t="s">
        <v>148</v>
      </c>
      <c r="BT115" s="571" t="s">
        <v>40</v>
      </c>
      <c r="BU115" s="445" t="s">
        <v>148</v>
      </c>
      <c r="BV115" s="545" t="s">
        <v>45</v>
      </c>
      <c r="BW115" s="555" t="s">
        <v>137</v>
      </c>
      <c r="BX115" s="554" t="s">
        <v>151</v>
      </c>
      <c r="BY115" s="605" t="s">
        <v>40</v>
      </c>
      <c r="BZ115" s="571" t="s">
        <v>40</v>
      </c>
      <c r="CA115" s="598" t="s">
        <v>150</v>
      </c>
      <c r="CB115" s="622" t="s">
        <v>138</v>
      </c>
      <c r="CC115" s="571" t="s">
        <v>42</v>
      </c>
      <c r="CD115" s="594" t="s">
        <v>148</v>
      </c>
      <c r="CE115" s="622" t="s">
        <v>150</v>
      </c>
      <c r="CF115" s="774" t="s">
        <v>43</v>
      </c>
      <c r="CG115" s="489" t="s">
        <v>43</v>
      </c>
      <c r="CH115" s="545" t="s">
        <v>157</v>
      </c>
      <c r="CI115" s="552" t="s">
        <v>157</v>
      </c>
      <c r="CJ115" s="438" t="s">
        <v>142</v>
      </c>
      <c r="CK115" s="560" t="s">
        <v>139</v>
      </c>
      <c r="CL115" s="559" t="s">
        <v>139</v>
      </c>
      <c r="CM115" s="445" t="s">
        <v>149</v>
      </c>
      <c r="CN115" s="545" t="s">
        <v>150</v>
      </c>
      <c r="CO115" s="571" t="s">
        <v>46</v>
      </c>
      <c r="CP115" s="453" t="s">
        <v>157</v>
      </c>
      <c r="CQ115" s="561" t="s">
        <v>40</v>
      </c>
      <c r="CR115" s="571" t="s">
        <v>46</v>
      </c>
      <c r="CS115" s="601" t="s">
        <v>151</v>
      </c>
      <c r="CT115" s="623" t="s">
        <v>144</v>
      </c>
      <c r="CU115" s="555" t="s">
        <v>144</v>
      </c>
      <c r="CV115" s="594" t="s">
        <v>43</v>
      </c>
      <c r="CW115" s="621" t="s">
        <v>139</v>
      </c>
      <c r="CX115" s="559" t="s">
        <v>139</v>
      </c>
      <c r="CY115" s="591" t="s">
        <v>144</v>
      </c>
      <c r="CZ115" s="620" t="s">
        <v>40</v>
      </c>
      <c r="DA115" s="571" t="s">
        <v>40</v>
      </c>
      <c r="DB115" s="595" t="s">
        <v>138</v>
      </c>
      <c r="DC115" s="620" t="s">
        <v>40</v>
      </c>
      <c r="DD115" s="567" t="s">
        <v>155</v>
      </c>
      <c r="DE115" s="598" t="s">
        <v>150</v>
      </c>
      <c r="DF115" s="621" t="s">
        <v>139</v>
      </c>
      <c r="DG115" s="774" t="s">
        <v>139</v>
      </c>
      <c r="DH115" s="568" t="s">
        <v>155</v>
      </c>
      <c r="DI115" s="623" t="s">
        <v>137</v>
      </c>
      <c r="DJ115" s="635" t="s">
        <v>144</v>
      </c>
      <c r="DK115" s="456" t="s">
        <v>156</v>
      </c>
      <c r="DL115" s="456" t="s">
        <v>156</v>
      </c>
      <c r="DM115" s="224"/>
      <c r="DN115" s="224"/>
      <c r="DO115" s="224"/>
      <c r="DP115" s="224"/>
      <c r="DQ115" s="224"/>
      <c r="DR115" s="653" t="s">
        <v>137</v>
      </c>
      <c r="DS115" s="837"/>
      <c r="DT115" s="224"/>
      <c r="DU115" s="560" t="s">
        <v>148</v>
      </c>
      <c r="DV115" s="593" t="s">
        <v>43</v>
      </c>
      <c r="DW115" s="568" t="s">
        <v>155</v>
      </c>
      <c r="DX115" s="458" t="s">
        <v>43</v>
      </c>
      <c r="DY115" s="224"/>
      <c r="DZ115" s="224"/>
      <c r="EA115" s="224"/>
      <c r="EB115" s="224"/>
      <c r="EC115" s="224"/>
      <c r="ED115" s="224"/>
      <c r="EG115" s="224"/>
      <c r="EH115" s="224"/>
      <c r="EI115" s="224"/>
      <c r="EJ115" s="224"/>
      <c r="EK115" s="224"/>
      <c r="EL115" s="224"/>
      <c r="EM115" s="224"/>
      <c r="EN115" s="224"/>
      <c r="EO115" s="224"/>
      <c r="EP115" s="224"/>
      <c r="EQ115" s="224"/>
      <c r="ER115" s="224"/>
      <c r="ES115" s="224"/>
      <c r="ET115" s="224"/>
      <c r="EU115" s="224"/>
      <c r="EV115" s="224"/>
      <c r="EW115" s="224"/>
      <c r="EX115" s="224"/>
      <c r="EY115" s="224"/>
      <c r="EZ115" s="224"/>
      <c r="FA115" s="224"/>
      <c r="FB115" s="224"/>
      <c r="FC115" s="224"/>
      <c r="FD115" s="224"/>
      <c r="FE115" s="224"/>
      <c r="FF115" s="224"/>
      <c r="FG115" s="224"/>
      <c r="FH115" s="224"/>
      <c r="FI115" s="224"/>
      <c r="FJ115" s="224"/>
      <c r="FK115" s="224"/>
      <c r="FL115" s="224"/>
      <c r="FM115" s="224"/>
      <c r="FN115" s="224"/>
      <c r="FO115" s="224"/>
      <c r="FP115" s="224"/>
      <c r="FQ115" s="224"/>
      <c r="FR115" s="224"/>
      <c r="FS115" s="224"/>
      <c r="FT115" s="224"/>
      <c r="FU115" s="224"/>
      <c r="FV115" s="224"/>
      <c r="FW115" s="224"/>
      <c r="FX115" s="224"/>
      <c r="FY115" s="224"/>
      <c r="FZ115" s="224"/>
      <c r="GA115" s="224"/>
      <c r="GB115" s="224"/>
      <c r="GC115" s="224"/>
      <c r="GD115" s="224"/>
      <c r="GE115" s="224"/>
      <c r="GF115" s="224"/>
      <c r="GG115" s="224"/>
      <c r="GH115" s="224"/>
      <c r="GI115" s="224"/>
      <c r="GJ115" s="224"/>
      <c r="GK115" s="224"/>
      <c r="GL115" s="224"/>
      <c r="GM115" s="224"/>
      <c r="GN115" s="224"/>
      <c r="GO115" s="224"/>
      <c r="GP115" s="224"/>
      <c r="GQ115" s="224"/>
      <c r="GR115" s="224"/>
      <c r="GS115" s="224"/>
      <c r="GT115" s="224"/>
      <c r="GU115" s="224"/>
      <c r="GV115" s="224"/>
      <c r="GW115" s="224"/>
      <c r="GY115" s="224"/>
      <c r="GZ115" s="224"/>
      <c r="HA115" s="224"/>
      <c r="HB115" s="224"/>
      <c r="HC115" s="224"/>
      <c r="HD115" s="224"/>
      <c r="HE115" s="224"/>
      <c r="HF115" s="224"/>
      <c r="HG115" s="224"/>
      <c r="HH115" s="224"/>
      <c r="HI115" s="224"/>
      <c r="HJ115" s="224"/>
      <c r="HK115" s="224"/>
      <c r="HL115" s="224"/>
      <c r="HM115" s="224"/>
      <c r="HN115" s="224"/>
      <c r="HO115" s="224"/>
      <c r="HP115" s="224"/>
      <c r="HQ115" s="224"/>
      <c r="HR115" s="224"/>
      <c r="HS115" s="224"/>
      <c r="HT115" s="224"/>
      <c r="HU115" s="224"/>
      <c r="HV115" s="224"/>
      <c r="HW115" s="224"/>
      <c r="HX115" s="224"/>
      <c r="HY115" s="224"/>
      <c r="HZ115" s="224"/>
      <c r="IA115" s="224"/>
      <c r="IB115" s="224"/>
      <c r="IC115" s="224"/>
      <c r="ID115" s="224"/>
      <c r="IE115" s="224"/>
      <c r="IF115" s="224"/>
      <c r="IG115" s="224"/>
      <c r="IH115" s="224"/>
      <c r="II115" s="224"/>
      <c r="IJ115" s="224"/>
      <c r="IK115" s="224"/>
      <c r="IL115" s="224"/>
      <c r="IM115" s="224"/>
      <c r="IN115" s="224"/>
      <c r="IO115" s="224"/>
      <c r="IP115" s="224"/>
      <c r="IQ115" s="224"/>
      <c r="IR115" s="224"/>
      <c r="IS115" s="224"/>
      <c r="IT115" s="224"/>
      <c r="IU115" s="224"/>
      <c r="IV115" s="224"/>
      <c r="IW115" s="224"/>
      <c r="IX115" s="224"/>
      <c r="IY115" s="224"/>
      <c r="IZ115" s="224"/>
      <c r="JA115" s="224"/>
      <c r="JB115" s="224"/>
      <c r="JC115" s="224"/>
      <c r="JD115" s="224"/>
      <c r="JE115" s="224"/>
      <c r="JF115" s="224"/>
      <c r="JG115" s="224"/>
      <c r="JH115" s="224"/>
      <c r="JI115" s="224"/>
      <c r="JJ115" s="224"/>
      <c r="JK115" s="224"/>
      <c r="JL115" s="224"/>
      <c r="JM115" s="224"/>
      <c r="JN115" s="224"/>
      <c r="JO115" s="224"/>
    </row>
    <row r="116" spans="1:275" ht="15.75" thickBot="1" x14ac:dyDescent="0.3">
      <c r="B116" s="437">
        <f>SUM(B64, -B66)</f>
        <v>1.1600000000000001E-2</v>
      </c>
      <c r="C116" s="437">
        <f>SUM(C63, -C65)</f>
        <v>2.87E-2</v>
      </c>
      <c r="D116" s="437">
        <f>SUM(D65, -D66)</f>
        <v>2.3300000000000001E-2</v>
      </c>
      <c r="E116" s="417">
        <f>SUM(E60, -E62)</f>
        <v>5.0200000000000002E-2</v>
      </c>
      <c r="F116" s="437">
        <f>SUM(F62, -F64)</f>
        <v>6.5000000000000002E-2</v>
      </c>
      <c r="G116" s="437">
        <f>SUM(G65, -G66)</f>
        <v>3.6400000000000002E-2</v>
      </c>
      <c r="H116" s="417">
        <f>SUM(H65, -H66)</f>
        <v>2.7099999999999999E-2</v>
      </c>
      <c r="I116" s="417">
        <f>SUM(I60, -I62)</f>
        <v>3.4099999999999991E-2</v>
      </c>
      <c r="J116" s="437">
        <f>SUM(J64, -J66)</f>
        <v>3.56E-2</v>
      </c>
      <c r="K116" s="437">
        <f>SUM(K64, -K66)</f>
        <v>3.3100000000000004E-2</v>
      </c>
      <c r="L116" s="417">
        <f>SUM(L64, -L66)</f>
        <v>3.3999999999999996E-2</v>
      </c>
      <c r="M116" s="417">
        <f>SUM(M60, -M61)</f>
        <v>5.3599999999999995E-2</v>
      </c>
      <c r="N116" s="417">
        <f>SUM(N63, -N64)</f>
        <v>5.2299999999999999E-2</v>
      </c>
      <c r="O116" s="417">
        <f>SUM(O60, -O62)</f>
        <v>6.7299999999999999E-2</v>
      </c>
      <c r="P116" s="437">
        <f>SUM(P63, -P65)</f>
        <v>5.7500000000000009E-2</v>
      </c>
      <c r="Q116" s="437">
        <f>SUM(Q66, -Q67)</f>
        <v>6.1599999999999988E-2</v>
      </c>
      <c r="R116" s="437">
        <f>SUM(R66, -R67)</f>
        <v>6.2100000000000002E-2</v>
      </c>
      <c r="S116" s="437">
        <v>4.8599999999999997E-2</v>
      </c>
      <c r="T116" s="437">
        <f>SUM(T63, -T66)</f>
        <v>4.4299999999999999E-2</v>
      </c>
      <c r="U116" s="437">
        <f>SUM(U63, -U66)</f>
        <v>5.0599999999999992E-2</v>
      </c>
      <c r="V116" s="437">
        <f>SUM(V63, -V66)</f>
        <v>4.5499999999999999E-2</v>
      </c>
      <c r="W116" s="417">
        <f>SUM(W61, -W62)</f>
        <v>7.3199999999999987E-2</v>
      </c>
      <c r="X116" s="437">
        <f>SUM(X66, -X67)</f>
        <v>6.0299999999999992E-2</v>
      </c>
      <c r="Y116" s="437">
        <f>SUM(Y63, -Y65)</f>
        <v>3.7399999999999996E-2</v>
      </c>
      <c r="Z116" s="417">
        <f>SUM(Z64, -Z66)</f>
        <v>1.0999999999999899E-3</v>
      </c>
      <c r="AA116" s="768">
        <f>SUM(AA61, -AA62)</f>
        <v>3.2700000000000007E-2</v>
      </c>
      <c r="AB116" s="437">
        <f>SUM(AB66, -AB67)</f>
        <v>3.910000000000001E-2</v>
      </c>
      <c r="AC116" s="437">
        <f>SUM(AC63, -AC66)</f>
        <v>4.6100000000000002E-2</v>
      </c>
      <c r="AD116" s="437">
        <f>SUM(AD63, -AD66)</f>
        <v>3.44E-2</v>
      </c>
      <c r="AE116" s="768">
        <f>SUM(AE64, -AE66)</f>
        <v>4.4399999999999995E-2</v>
      </c>
      <c r="AF116" s="437">
        <f>SUM(AF65, -AF67)</f>
        <v>5.6700000000000014E-2</v>
      </c>
      <c r="AG116" s="417">
        <f>SUM(AG62, -AG64)</f>
        <v>3.2199999999999993E-2</v>
      </c>
      <c r="AH116" s="417">
        <f>SUM(AH63, -AH66)</f>
        <v>3.1199999999999992E-2</v>
      </c>
      <c r="AI116" s="437">
        <f>SUM(AI63, -AI64)</f>
        <v>4.1800000000000004E-2</v>
      </c>
      <c r="AJ116" s="437">
        <f>SUM(AJ64, -AJ67)</f>
        <v>3.2399999999999998E-2</v>
      </c>
      <c r="AK116" s="437">
        <f>SUM(AK63, -AK65)</f>
        <v>5.0099999999999999E-2</v>
      </c>
      <c r="AL116" s="437">
        <f>SUM(AL62, -AL64)</f>
        <v>5.1099999999999993E-2</v>
      </c>
      <c r="AM116" s="437">
        <f>SUM(AM64, -AM65)</f>
        <v>5.9599999999999993E-2</v>
      </c>
      <c r="AN116" s="437">
        <f>SUM(AN64, -AN65)</f>
        <v>7.3699999999999988E-2</v>
      </c>
      <c r="AO116" s="437">
        <f>SUM(AO64, -AO65)</f>
        <v>8.2900000000000001E-2</v>
      </c>
      <c r="AP116" s="437">
        <f>SUM(AP64, -AP65)</f>
        <v>5.9899999999999995E-2</v>
      </c>
      <c r="AQ116" s="437">
        <f>SUM(AQ66, -AQ67)</f>
        <v>7.0300000000000001E-2</v>
      </c>
      <c r="AR116" s="437">
        <f>SUM(AR65, -AR67)</f>
        <v>6.9199999999999998E-2</v>
      </c>
      <c r="AS116" s="437">
        <f>SUM(AS65, -AS67)</f>
        <v>6.4199999999999993E-2</v>
      </c>
      <c r="AT116" s="437">
        <f>SUM(AT62, -AT64)</f>
        <v>5.1799999999999999E-2</v>
      </c>
      <c r="AU116" s="437">
        <f>SUM(AU62, -AU64)</f>
        <v>5.7700000000000001E-2</v>
      </c>
      <c r="AV116" s="437">
        <f t="shared" ref="AV116:BB116" si="256">SUM(AV64, -AV65)</f>
        <v>8.9099999999999999E-2</v>
      </c>
      <c r="AW116" s="437">
        <f t="shared" si="256"/>
        <v>8.9800000000000005E-2</v>
      </c>
      <c r="AX116" s="437">
        <f t="shared" si="256"/>
        <v>9.4399999999999998E-2</v>
      </c>
      <c r="AY116" s="437">
        <f t="shared" si="256"/>
        <v>6.8200000000000011E-2</v>
      </c>
      <c r="AZ116" s="437">
        <f t="shared" si="256"/>
        <v>4.5999999999999999E-2</v>
      </c>
      <c r="BA116" s="437">
        <f t="shared" si="256"/>
        <v>6.1399999999999996E-2</v>
      </c>
      <c r="BB116" s="437">
        <f t="shared" si="256"/>
        <v>6.6500000000000004E-2</v>
      </c>
      <c r="BC116" s="437">
        <f>SUM(BC63, -BC65)</f>
        <v>5.1000000000000004E-2</v>
      </c>
      <c r="BD116" s="437">
        <f>SUM(BD62, -BD65)</f>
        <v>4.6900000000000004E-2</v>
      </c>
      <c r="BE116" s="437">
        <f>SUM(BE65, -BE66)</f>
        <v>4.1900000000000007E-2</v>
      </c>
      <c r="BF116" s="437">
        <f>SUM(BF62, -BF65)</f>
        <v>4.9799999999999997E-2</v>
      </c>
      <c r="BG116" s="437">
        <f>SUM(BG62, -BG65)</f>
        <v>4.07E-2</v>
      </c>
      <c r="BH116" s="437">
        <f>SUM(BH62, -BH65)</f>
        <v>4.65E-2</v>
      </c>
      <c r="BI116" s="437">
        <f>SUM(BI63, -BI65)</f>
        <v>7.4699999999999989E-2</v>
      </c>
      <c r="BJ116" s="437">
        <f>SUM(BJ63, -BJ65)</f>
        <v>9.0399999999999994E-2</v>
      </c>
      <c r="BK116" s="437">
        <f>SUM(BK65, -BK67)</f>
        <v>6.6299999999999984E-2</v>
      </c>
      <c r="BL116" s="437">
        <f>SUM(BL65, -BL67)</f>
        <v>7.0900000000000005E-2</v>
      </c>
      <c r="BM116" s="437">
        <f>SUM(BM63, -BM65)</f>
        <v>6.6299999999999998E-2</v>
      </c>
      <c r="BN116" s="437">
        <f>SUM(BN65, -BN66)</f>
        <v>6.5600000000000006E-2</v>
      </c>
      <c r="BO116" s="437">
        <f>SUM(BO62, -BO65)</f>
        <v>4.7099999999999996E-2</v>
      </c>
      <c r="BQ116" s="553">
        <f>SUM(BQ61, -BQ62)</f>
        <v>1.9099999999999999E-2</v>
      </c>
      <c r="BR116" s="437">
        <f>SUM(BR65, -BR67)</f>
        <v>1.6500000000000004E-2</v>
      </c>
      <c r="BS116" s="551">
        <f>SUM(BS64, -BS66)</f>
        <v>1.6500000000000001E-2</v>
      </c>
      <c r="BT116" s="546">
        <f>SUM(BT64, -BT66)</f>
        <v>2.1499999999999998E-2</v>
      </c>
      <c r="BU116" s="437">
        <f>SUM(BU65, -BU66)</f>
        <v>1.72E-2</v>
      </c>
      <c r="BV116" s="547">
        <f>SUM(BV60, -BV61)</f>
        <v>1.2200000000000003E-2</v>
      </c>
      <c r="BW116" s="546">
        <f>SUM(BW62, -BW64)</f>
        <v>1.7299999999999999E-2</v>
      </c>
      <c r="BX116" s="546">
        <f>SUM(BX63, -BX64)</f>
        <v>1.06E-2</v>
      </c>
      <c r="BY116" s="603">
        <f>SUM(BY62, -BY64)</f>
        <v>1.1899999999999997E-2</v>
      </c>
      <c r="BZ116" s="546">
        <f>SUM(BZ61, -BZ63)</f>
        <v>1.9200000000000002E-2</v>
      </c>
      <c r="CA116" s="597">
        <f>SUM(CA63, -CA65)</f>
        <v>1.7500000000000002E-2</v>
      </c>
      <c r="CB116" s="619">
        <f>SUM(CB63, -CB64)</f>
        <v>2.4299999999999999E-2</v>
      </c>
      <c r="CC116" s="553">
        <f>SUM(CC62, -CC63)</f>
        <v>2.2200000000000001E-2</v>
      </c>
      <c r="CD116" s="592">
        <f>SUM(CD61, -CD63)</f>
        <v>2.1500000000000002E-2</v>
      </c>
      <c r="CE116" s="624">
        <f>SUM(CE64, -CE66)</f>
        <v>2.3399999999999997E-2</v>
      </c>
      <c r="CF116" s="775">
        <f>SUM(CF61, -CF62)</f>
        <v>3.0099999999999998E-2</v>
      </c>
      <c r="CG116" s="437">
        <f>SUM(CG61, -CG62)</f>
        <v>3.78E-2</v>
      </c>
      <c r="CH116" s="547">
        <f>SUM(CH64, -CH65)</f>
        <v>5.4099999999999995E-2</v>
      </c>
      <c r="CI116" s="553">
        <f>SUM(CI64, -CI65)</f>
        <v>5.9700000000000003E-2</v>
      </c>
      <c r="CJ116" s="437">
        <f>SUM(CJ64, -CJ65)</f>
        <v>5.8299999999999998E-2</v>
      </c>
      <c r="CK116" s="551">
        <f>SUM(CK60, -CK62)</f>
        <v>4.3400000000000001E-2</v>
      </c>
      <c r="CL116" s="546">
        <f>SUM(CL61, -CL62)</f>
        <v>4.2099999999999999E-2</v>
      </c>
      <c r="CM116" s="437">
        <f>SUM(CM66, -CM67)</f>
        <v>3.8699999999999998E-2</v>
      </c>
      <c r="CN116" s="556">
        <f>SUM(CN64, -CN66)</f>
        <v>3.4000000000000002E-2</v>
      </c>
      <c r="CO116" s="557">
        <f>SUM(CO63, -CO65)</f>
        <v>3.7400000000000003E-2</v>
      </c>
      <c r="CP116" s="495">
        <f>SUM(CP64, -CP66)</f>
        <v>3.2399999999999998E-2</v>
      </c>
      <c r="CQ116" s="551">
        <f>SUM(CQ62, -CQ63)</f>
        <v>2.4E-2</v>
      </c>
      <c r="CR116" s="557">
        <f>SUM(CR63, -CR65)</f>
        <v>4.1200000000000001E-2</v>
      </c>
      <c r="CS116" s="602">
        <f>SUM(CS64, -CS65)</f>
        <v>3.6199999999999996E-2</v>
      </c>
      <c r="CT116" s="619">
        <f>SUM(CT60, -CT61)</f>
        <v>3.73E-2</v>
      </c>
      <c r="CU116" s="546">
        <f>SUM(CU60, -CU61)</f>
        <v>4.5700000000000005E-2</v>
      </c>
      <c r="CV116" s="592">
        <f>SUM(CV61, -CV63)</f>
        <v>4.65E-2</v>
      </c>
      <c r="CW116" s="619">
        <f>SUM(CW61, -CW63)</f>
        <v>3.8699999999999998E-2</v>
      </c>
      <c r="CX116" s="546">
        <f>SUM(CX62, -CX63)</f>
        <v>4.07E-2</v>
      </c>
      <c r="CY116" s="592">
        <f>SUM(CY60, -CY62)</f>
        <v>5.1100000000000007E-2</v>
      </c>
      <c r="CZ116" s="619">
        <f>SUM(CZ61, -CZ63)</f>
        <v>4.7500000000000001E-2</v>
      </c>
      <c r="DA116" s="546">
        <f>SUM(DA61, -DA63)</f>
        <v>5.4899999999999997E-2</v>
      </c>
      <c r="DB116" s="770">
        <f>SUM(DB63, -DB65)</f>
        <v>5.1200000000000002E-2</v>
      </c>
      <c r="DC116" s="619">
        <f>SUM(DC61, -DC63)</f>
        <v>5.9799999999999999E-2</v>
      </c>
      <c r="DD116" s="546">
        <f>SUM(DD66, -DD67)</f>
        <v>7.640000000000001E-2</v>
      </c>
      <c r="DE116" s="602">
        <f>SUM(DE64, -DE65)</f>
        <v>8.589999999999999E-2</v>
      </c>
      <c r="DF116" s="619">
        <f>SUM(DF62, -DF63)</f>
        <v>8.4100000000000008E-2</v>
      </c>
      <c r="DG116" s="775">
        <f>SUM(DG62, -DG63)</f>
        <v>9.5200000000000007E-2</v>
      </c>
      <c r="DH116" s="437">
        <f>SUM(DH66, -DH67)</f>
        <v>9.0899999999999995E-2</v>
      </c>
      <c r="DI116" s="630">
        <f>SUM(DI61, -DI63)</f>
        <v>0.10880000000000001</v>
      </c>
      <c r="DJ116" s="631">
        <f>SUM(DJ61, -DJ62)</f>
        <v>9.6699999999999994E-2</v>
      </c>
      <c r="DK116" s="437">
        <f>SUM(DK66, -DK67)</f>
        <v>0.10639999999999999</v>
      </c>
      <c r="DL116" s="437">
        <f>SUM(DL66, -DL67)</f>
        <v>0.10750000000000004</v>
      </c>
      <c r="DM116" s="417">
        <f>SUM(DM105, -DM112,)</f>
        <v>0</v>
      </c>
      <c r="DN116" s="417">
        <f>SUM(DN105, -DN112,)</f>
        <v>0</v>
      </c>
      <c r="DO116" s="417">
        <f t="shared" ref="DO116:DQ116" si="257">SUM(DO105, -DO112)</f>
        <v>0</v>
      </c>
      <c r="DP116" s="417">
        <f t="shared" si="257"/>
        <v>0</v>
      </c>
      <c r="DQ116" s="417">
        <f t="shared" si="257"/>
        <v>0</v>
      </c>
      <c r="DR116" s="830">
        <f>SUM(DR61, -DR63)</f>
        <v>9.5599999999999991E-2</v>
      </c>
      <c r="DS116" s="838">
        <f>SUM(DS105, -DS112,)</f>
        <v>0</v>
      </c>
      <c r="DT116" s="417">
        <f>SUM(DT105, -DT112,)</f>
        <v>0</v>
      </c>
      <c r="DU116" s="551">
        <f>SUM(DU62, -DU64)</f>
        <v>0.11410000000000001</v>
      </c>
      <c r="DV116" s="592">
        <f>SUM(DV60, -DV62)</f>
        <v>0.10659999999999999</v>
      </c>
      <c r="DW116" s="437">
        <f>SUM(DW65, -DW67)</f>
        <v>0.10369999999999999</v>
      </c>
      <c r="DX116" s="437">
        <f>SUM(DX60, -DX62)</f>
        <v>0.11049999999999999</v>
      </c>
      <c r="DY116" s="417">
        <f>SUM(DY105, -DY112,)</f>
        <v>0</v>
      </c>
      <c r="DZ116" s="417">
        <f>SUM(DZ105, -DZ112,)</f>
        <v>0</v>
      </c>
      <c r="EA116" s="417">
        <f t="shared" ref="EA116:ED116" si="258">SUM(EA105, -EA112)</f>
        <v>0</v>
      </c>
      <c r="EB116" s="417">
        <f t="shared" si="258"/>
        <v>0</v>
      </c>
      <c r="EC116" s="417">
        <f t="shared" si="258"/>
        <v>0</v>
      </c>
      <c r="ED116" s="417">
        <f t="shared" si="258"/>
        <v>0</v>
      </c>
      <c r="EG116" s="417">
        <f>SUM(EG105, -EG112,)</f>
        <v>0</v>
      </c>
      <c r="EH116" s="417">
        <f>SUM(EH105, -EH112,)</f>
        <v>0</v>
      </c>
      <c r="EI116" s="417">
        <f t="shared" ref="EI116:EL116" si="259">SUM(EI105, -EI112)</f>
        <v>0</v>
      </c>
      <c r="EJ116" s="417">
        <f t="shared" si="259"/>
        <v>0</v>
      </c>
      <c r="EK116" s="417">
        <f t="shared" si="259"/>
        <v>0</v>
      </c>
      <c r="EL116" s="417">
        <f t="shared" si="259"/>
        <v>0</v>
      </c>
      <c r="EM116" s="417">
        <f>SUM(EM105, -EM112,)</f>
        <v>0</v>
      </c>
      <c r="EN116" s="417">
        <f>SUM(EN105, -EN112,)</f>
        <v>0</v>
      </c>
      <c r="EO116" s="417">
        <f t="shared" ref="EO116:ER116" si="260">SUM(EO105, -EO112)</f>
        <v>0</v>
      </c>
      <c r="EP116" s="417">
        <f t="shared" si="260"/>
        <v>0</v>
      </c>
      <c r="EQ116" s="417">
        <f t="shared" si="260"/>
        <v>0</v>
      </c>
      <c r="ER116" s="417">
        <f t="shared" si="260"/>
        <v>0</v>
      </c>
      <c r="ES116" s="417">
        <f>SUM(ES105, -ES112,)</f>
        <v>0</v>
      </c>
      <c r="ET116" s="417">
        <f>SUM(ET105, -ET112,)</f>
        <v>0</v>
      </c>
      <c r="EU116" s="417">
        <f t="shared" ref="EU116:EX116" si="261">SUM(EU105, -EU112)</f>
        <v>0</v>
      </c>
      <c r="EV116" s="417">
        <f t="shared" si="261"/>
        <v>0</v>
      </c>
      <c r="EW116" s="417">
        <f t="shared" si="261"/>
        <v>0</v>
      </c>
      <c r="EX116" s="417">
        <f t="shared" si="261"/>
        <v>0</v>
      </c>
      <c r="EY116" s="417">
        <f>SUM(EY105, -EY112,)</f>
        <v>0</v>
      </c>
      <c r="EZ116" s="417">
        <f>SUM(EZ105, -EZ112,)</f>
        <v>0</v>
      </c>
      <c r="FA116" s="417">
        <f t="shared" ref="FA116:FD116" si="262">SUM(FA105, -FA112)</f>
        <v>0</v>
      </c>
      <c r="FB116" s="417">
        <f t="shared" si="262"/>
        <v>0</v>
      </c>
      <c r="FC116" s="417">
        <f t="shared" si="262"/>
        <v>0</v>
      </c>
      <c r="FD116" s="417">
        <f t="shared" si="262"/>
        <v>0</v>
      </c>
      <c r="FE116" s="417">
        <f>SUM(FE105, -FE112,)</f>
        <v>0</v>
      </c>
      <c r="FF116" s="417">
        <f>SUM(FF105, -FF112,)</f>
        <v>0</v>
      </c>
      <c r="FG116" s="417">
        <f t="shared" ref="FG116:FJ116" si="263">SUM(FG105, -FG112)</f>
        <v>0</v>
      </c>
      <c r="FH116" s="417">
        <f t="shared" si="263"/>
        <v>0</v>
      </c>
      <c r="FI116" s="417">
        <f t="shared" si="263"/>
        <v>0</v>
      </c>
      <c r="FJ116" s="417">
        <f t="shared" si="263"/>
        <v>0</v>
      </c>
      <c r="FK116" s="417">
        <f>SUM(FK105, -FK112,)</f>
        <v>0</v>
      </c>
      <c r="FL116" s="417">
        <f>SUM(FL105, -FL112,)</f>
        <v>0</v>
      </c>
      <c r="FM116" s="417">
        <f t="shared" ref="FM116:FP116" si="264">SUM(FM105, -FM112)</f>
        <v>0</v>
      </c>
      <c r="FN116" s="417">
        <f t="shared" si="264"/>
        <v>0</v>
      </c>
      <c r="FO116" s="417">
        <f t="shared" si="264"/>
        <v>0</v>
      </c>
      <c r="FP116" s="417">
        <f t="shared" si="264"/>
        <v>0</v>
      </c>
      <c r="FQ116" s="417">
        <f>SUM(FQ105, -FQ112,)</f>
        <v>0</v>
      </c>
      <c r="FR116" s="417">
        <f>SUM(FR105, -FR112,)</f>
        <v>0</v>
      </c>
      <c r="FS116" s="417">
        <f t="shared" ref="FS116:FV116" si="265">SUM(FS105, -FS112)</f>
        <v>0</v>
      </c>
      <c r="FT116" s="417">
        <f t="shared" si="265"/>
        <v>0</v>
      </c>
      <c r="FU116" s="417">
        <f t="shared" si="265"/>
        <v>0</v>
      </c>
      <c r="FV116" s="417">
        <f t="shared" si="265"/>
        <v>0</v>
      </c>
      <c r="FW116" s="417">
        <f>SUM(FW105, -FW112,)</f>
        <v>0</v>
      </c>
      <c r="FX116" s="417">
        <f>SUM(FX105, -FX112,)</f>
        <v>0</v>
      </c>
      <c r="FY116" s="417">
        <f t="shared" ref="FY116:GB116" si="266">SUM(FY105, -FY112)</f>
        <v>0</v>
      </c>
      <c r="FZ116" s="417">
        <f t="shared" si="266"/>
        <v>0</v>
      </c>
      <c r="GA116" s="417">
        <f t="shared" si="266"/>
        <v>0</v>
      </c>
      <c r="GB116" s="417">
        <f t="shared" si="266"/>
        <v>0</v>
      </c>
      <c r="GC116" s="417">
        <f>SUM(GC105, -GC112,)</f>
        <v>0</v>
      </c>
      <c r="GD116" s="417">
        <f>SUM(GD105, -GD112,)</f>
        <v>0</v>
      </c>
      <c r="GE116" s="417">
        <f t="shared" ref="GE116:GH116" si="267">SUM(GE105, -GE112)</f>
        <v>0</v>
      </c>
      <c r="GF116" s="417">
        <f t="shared" si="267"/>
        <v>0</v>
      </c>
      <c r="GG116" s="417">
        <f t="shared" si="267"/>
        <v>0</v>
      </c>
      <c r="GH116" s="417">
        <f t="shared" si="267"/>
        <v>0</v>
      </c>
      <c r="GI116" s="417">
        <f>SUM(GI105, -GI112,)</f>
        <v>0</v>
      </c>
      <c r="GJ116" s="417">
        <f>SUM(GJ105, -GJ112,)</f>
        <v>0</v>
      </c>
      <c r="GK116" s="417">
        <f t="shared" ref="GK116:GN116" si="268">SUM(GK105, -GK112)</f>
        <v>0</v>
      </c>
      <c r="GL116" s="417">
        <f t="shared" si="268"/>
        <v>0</v>
      </c>
      <c r="GM116" s="417">
        <f t="shared" si="268"/>
        <v>0</v>
      </c>
      <c r="GN116" s="417">
        <f t="shared" si="268"/>
        <v>0</v>
      </c>
      <c r="GO116" s="417">
        <f>SUM(GO105, -GO112,)</f>
        <v>0</v>
      </c>
      <c r="GP116" s="417">
        <f>SUM(GP105, -GP112,)</f>
        <v>0</v>
      </c>
      <c r="GQ116" s="417">
        <f t="shared" ref="GQ116:GT116" si="269">SUM(GQ105, -GQ112)</f>
        <v>0</v>
      </c>
      <c r="GR116" s="417">
        <f t="shared" si="269"/>
        <v>0</v>
      </c>
      <c r="GS116" s="417">
        <f t="shared" si="269"/>
        <v>0</v>
      </c>
      <c r="GT116" s="417">
        <f t="shared" si="269"/>
        <v>0</v>
      </c>
      <c r="GU116" s="417">
        <f t="shared" ref="GU116:GW116" si="270">SUM(GU105, -GU112)</f>
        <v>0</v>
      </c>
      <c r="GV116" s="417">
        <f t="shared" si="270"/>
        <v>0</v>
      </c>
      <c r="GW116" s="417">
        <f t="shared" si="270"/>
        <v>0</v>
      </c>
      <c r="GY116" s="417">
        <f>SUM(GY105, -GY112,)</f>
        <v>0</v>
      </c>
      <c r="GZ116" s="417">
        <f>SUM(GZ105, -GZ112,)</f>
        <v>0</v>
      </c>
      <c r="HA116" s="417">
        <f t="shared" ref="HA116:HD116" si="271">SUM(HA105, -HA112)</f>
        <v>0</v>
      </c>
      <c r="HB116" s="417">
        <f t="shared" si="271"/>
        <v>0</v>
      </c>
      <c r="HC116" s="417">
        <f t="shared" si="271"/>
        <v>0</v>
      </c>
      <c r="HD116" s="417">
        <f t="shared" si="271"/>
        <v>0</v>
      </c>
      <c r="HE116" s="417">
        <f>SUM(HE105, -HE112,)</f>
        <v>0</v>
      </c>
      <c r="HF116" s="417">
        <f>SUM(HF105, -HF112,)</f>
        <v>0</v>
      </c>
      <c r="HG116" s="417">
        <f t="shared" ref="HG116:HJ116" si="272">SUM(HG105, -HG112)</f>
        <v>0</v>
      </c>
      <c r="HH116" s="417">
        <f t="shared" si="272"/>
        <v>0</v>
      </c>
      <c r="HI116" s="417">
        <f t="shared" si="272"/>
        <v>0</v>
      </c>
      <c r="HJ116" s="417">
        <f t="shared" si="272"/>
        <v>0</v>
      </c>
      <c r="HK116" s="417">
        <f>SUM(HK105, -HK112,)</f>
        <v>0</v>
      </c>
      <c r="HL116" s="417">
        <f>SUM(HL105, -HL112,)</f>
        <v>0</v>
      </c>
      <c r="HM116" s="417">
        <f t="shared" ref="HM116:HP116" si="273">SUM(HM105, -HM112)</f>
        <v>0</v>
      </c>
      <c r="HN116" s="417">
        <f t="shared" si="273"/>
        <v>0</v>
      </c>
      <c r="HO116" s="417">
        <f t="shared" si="273"/>
        <v>0</v>
      </c>
      <c r="HP116" s="417">
        <f t="shared" si="273"/>
        <v>0</v>
      </c>
      <c r="HQ116" s="417">
        <f>SUM(HQ105, -HQ112,)</f>
        <v>0</v>
      </c>
      <c r="HR116" s="417">
        <f>SUM(HR105, -HR112,)</f>
        <v>0</v>
      </c>
      <c r="HS116" s="417">
        <f t="shared" ref="HS116:HV116" si="274">SUM(HS105, -HS112)</f>
        <v>0</v>
      </c>
      <c r="HT116" s="417">
        <f t="shared" si="274"/>
        <v>0</v>
      </c>
      <c r="HU116" s="417">
        <f t="shared" si="274"/>
        <v>0</v>
      </c>
      <c r="HV116" s="417">
        <f t="shared" si="274"/>
        <v>0</v>
      </c>
      <c r="HW116" s="417">
        <f>SUM(HW105, -HW112,)</f>
        <v>0</v>
      </c>
      <c r="HX116" s="417">
        <f>SUM(HX105, -HX112,)</f>
        <v>0</v>
      </c>
      <c r="HY116" s="417">
        <f t="shared" ref="HY116:IB116" si="275">SUM(HY105, -HY112)</f>
        <v>0</v>
      </c>
      <c r="HZ116" s="417">
        <f t="shared" si="275"/>
        <v>0</v>
      </c>
      <c r="IA116" s="417">
        <f t="shared" si="275"/>
        <v>0</v>
      </c>
      <c r="IB116" s="417">
        <f t="shared" si="275"/>
        <v>0</v>
      </c>
      <c r="IC116" s="417">
        <f>SUM(IC105, -IC112,)</f>
        <v>0</v>
      </c>
      <c r="ID116" s="417">
        <f>SUM(ID105, -ID112,)</f>
        <v>0</v>
      </c>
      <c r="IE116" s="417">
        <f t="shared" ref="IE116:IH116" si="276">SUM(IE105, -IE112)</f>
        <v>0</v>
      </c>
      <c r="IF116" s="417">
        <f t="shared" si="276"/>
        <v>0</v>
      </c>
      <c r="IG116" s="417">
        <f t="shared" si="276"/>
        <v>0</v>
      </c>
      <c r="IH116" s="417">
        <f t="shared" si="276"/>
        <v>0</v>
      </c>
      <c r="II116" s="417">
        <f>SUM(II105, -II112,)</f>
        <v>0</v>
      </c>
      <c r="IJ116" s="417">
        <f>SUM(IJ105, -IJ112,)</f>
        <v>0</v>
      </c>
      <c r="IK116" s="417">
        <f t="shared" ref="IK116:IN116" si="277">SUM(IK105, -IK112)</f>
        <v>0</v>
      </c>
      <c r="IL116" s="417">
        <f t="shared" si="277"/>
        <v>0</v>
      </c>
      <c r="IM116" s="417">
        <f t="shared" si="277"/>
        <v>0</v>
      </c>
      <c r="IN116" s="417">
        <f t="shared" si="277"/>
        <v>0</v>
      </c>
      <c r="IO116" s="417">
        <f>SUM(IO105, -IO112,)</f>
        <v>0</v>
      </c>
      <c r="IP116" s="417">
        <f>SUM(IP105, -IP112,)</f>
        <v>0</v>
      </c>
      <c r="IQ116" s="417">
        <f t="shared" ref="IQ116:IT116" si="278">SUM(IQ105, -IQ112)</f>
        <v>0</v>
      </c>
      <c r="IR116" s="417">
        <f t="shared" si="278"/>
        <v>0</v>
      </c>
      <c r="IS116" s="417">
        <f t="shared" si="278"/>
        <v>0</v>
      </c>
      <c r="IT116" s="417">
        <f t="shared" si="278"/>
        <v>0</v>
      </c>
      <c r="IU116" s="417">
        <f>SUM(IU105, -IU112,)</f>
        <v>0</v>
      </c>
      <c r="IV116" s="417">
        <f>SUM(IV105, -IV112,)</f>
        <v>0</v>
      </c>
      <c r="IW116" s="417">
        <f t="shared" ref="IW116:IZ116" si="279">SUM(IW105, -IW112)</f>
        <v>0</v>
      </c>
      <c r="IX116" s="417">
        <f t="shared" si="279"/>
        <v>0</v>
      </c>
      <c r="IY116" s="417">
        <f t="shared" si="279"/>
        <v>0</v>
      </c>
      <c r="IZ116" s="417">
        <f t="shared" si="279"/>
        <v>0</v>
      </c>
      <c r="JA116" s="417">
        <f>SUM(JA105, -JA112,)</f>
        <v>0</v>
      </c>
      <c r="JB116" s="417">
        <f>SUM(JB105, -JB112,)</f>
        <v>0</v>
      </c>
      <c r="JC116" s="417">
        <f t="shared" ref="JC116:JF116" si="280">SUM(JC105, -JC112)</f>
        <v>0</v>
      </c>
      <c r="JD116" s="417">
        <f t="shared" si="280"/>
        <v>0</v>
      </c>
      <c r="JE116" s="417">
        <f t="shared" si="280"/>
        <v>0</v>
      </c>
      <c r="JF116" s="417">
        <f t="shared" si="280"/>
        <v>0</v>
      </c>
      <c r="JG116" s="417">
        <f>SUM(JG105, -JG112,)</f>
        <v>0</v>
      </c>
      <c r="JH116" s="417">
        <f>SUM(JH105, -JH112,)</f>
        <v>0</v>
      </c>
      <c r="JI116" s="417">
        <f t="shared" ref="JI116:JO116" si="281">SUM(JI105, -JI112)</f>
        <v>0</v>
      </c>
      <c r="JJ116" s="417">
        <f t="shared" si="281"/>
        <v>0</v>
      </c>
      <c r="JK116" s="417">
        <f t="shared" si="281"/>
        <v>0</v>
      </c>
      <c r="JL116" s="417">
        <f t="shared" si="281"/>
        <v>0</v>
      </c>
      <c r="JM116" s="417">
        <f t="shared" si="281"/>
        <v>0</v>
      </c>
      <c r="JN116" s="417">
        <f t="shared" si="281"/>
        <v>0</v>
      </c>
      <c r="JO116" s="417">
        <f t="shared" si="281"/>
        <v>0</v>
      </c>
    </row>
    <row r="117" spans="1:275" ht="15.75" thickBot="1" x14ac:dyDescent="0.3">
      <c r="B117" s="489" t="s">
        <v>154</v>
      </c>
      <c r="C117" s="445" t="s">
        <v>143</v>
      </c>
      <c r="D117" s="453" t="s">
        <v>150</v>
      </c>
      <c r="E117" s="451" t="s">
        <v>149</v>
      </c>
      <c r="F117" s="445" t="s">
        <v>143</v>
      </c>
      <c r="G117" s="453" t="s">
        <v>155</v>
      </c>
      <c r="H117" s="453" t="s">
        <v>155</v>
      </c>
      <c r="I117" s="489" t="s">
        <v>43</v>
      </c>
      <c r="J117" s="489" t="s">
        <v>139</v>
      </c>
      <c r="K117" s="438" t="s">
        <v>40</v>
      </c>
      <c r="L117" s="456" t="s">
        <v>142</v>
      </c>
      <c r="M117" s="441" t="s">
        <v>144</v>
      </c>
      <c r="N117" s="453" t="s">
        <v>150</v>
      </c>
      <c r="O117" s="453" t="s">
        <v>150</v>
      </c>
      <c r="P117" s="438" t="s">
        <v>40</v>
      </c>
      <c r="Q117" s="441" t="s">
        <v>147</v>
      </c>
      <c r="R117" s="441" t="s">
        <v>144</v>
      </c>
      <c r="S117" s="441" t="s">
        <v>147</v>
      </c>
      <c r="T117" s="441" t="s">
        <v>144</v>
      </c>
      <c r="U117" s="441" t="s">
        <v>137</v>
      </c>
      <c r="V117" s="451" t="s">
        <v>149</v>
      </c>
      <c r="W117" s="438" t="s">
        <v>139</v>
      </c>
      <c r="X117" s="438" t="s">
        <v>139</v>
      </c>
      <c r="Y117" s="456" t="s">
        <v>46</v>
      </c>
      <c r="Z117" s="489" t="s">
        <v>43</v>
      </c>
      <c r="AA117" s="438" t="s">
        <v>142</v>
      </c>
      <c r="AB117" s="489" t="s">
        <v>154</v>
      </c>
      <c r="AC117" s="489" t="s">
        <v>154</v>
      </c>
      <c r="AD117" s="438" t="s">
        <v>142</v>
      </c>
      <c r="AE117" s="438" t="s">
        <v>142</v>
      </c>
      <c r="AF117" s="441" t="s">
        <v>137</v>
      </c>
      <c r="AG117" s="441" t="s">
        <v>137</v>
      </c>
      <c r="AH117" s="445" t="s">
        <v>151</v>
      </c>
      <c r="AI117" s="489" t="s">
        <v>43</v>
      </c>
      <c r="AJ117" s="456" t="s">
        <v>46</v>
      </c>
      <c r="AK117" s="441" t="s">
        <v>143</v>
      </c>
      <c r="AL117" s="489" t="s">
        <v>154</v>
      </c>
      <c r="AM117" s="441" t="s">
        <v>143</v>
      </c>
      <c r="AN117" s="441" t="s">
        <v>143</v>
      </c>
      <c r="AO117" s="441" t="s">
        <v>143</v>
      </c>
      <c r="AP117" s="489" t="s">
        <v>148</v>
      </c>
      <c r="AQ117" s="445" t="s">
        <v>42</v>
      </c>
      <c r="AR117" s="445" t="s">
        <v>138</v>
      </c>
      <c r="AS117" s="445" t="s">
        <v>138</v>
      </c>
      <c r="AT117" s="441" t="s">
        <v>143</v>
      </c>
      <c r="AU117" s="489" t="s">
        <v>148</v>
      </c>
      <c r="AV117" s="438" t="s">
        <v>142</v>
      </c>
      <c r="AW117" s="438" t="s">
        <v>40</v>
      </c>
      <c r="AX117" s="438" t="s">
        <v>40</v>
      </c>
      <c r="AY117" s="438" t="s">
        <v>142</v>
      </c>
      <c r="AZ117" s="438" t="s">
        <v>142</v>
      </c>
      <c r="BA117" s="438" t="s">
        <v>40</v>
      </c>
      <c r="BB117" s="438" t="s">
        <v>40</v>
      </c>
      <c r="BC117" s="438" t="s">
        <v>142</v>
      </c>
      <c r="BD117" s="441" t="s">
        <v>137</v>
      </c>
      <c r="BE117" s="441" t="s">
        <v>137</v>
      </c>
      <c r="BF117" s="489" t="s">
        <v>148</v>
      </c>
      <c r="BG117" s="489" t="s">
        <v>148</v>
      </c>
      <c r="BH117" s="445" t="s">
        <v>138</v>
      </c>
      <c r="BI117" s="438" t="s">
        <v>142</v>
      </c>
      <c r="BJ117" s="445" t="s">
        <v>138</v>
      </c>
      <c r="BK117" s="441" t="s">
        <v>143</v>
      </c>
      <c r="BL117" s="438" t="s">
        <v>40</v>
      </c>
      <c r="BM117" s="438" t="s">
        <v>40</v>
      </c>
      <c r="BN117" s="441" t="s">
        <v>143</v>
      </c>
      <c r="BO117" s="441" t="s">
        <v>137</v>
      </c>
      <c r="BQ117" s="559" t="s">
        <v>139</v>
      </c>
      <c r="BR117" s="456" t="s">
        <v>157</v>
      </c>
      <c r="BS117" s="561" t="s">
        <v>138</v>
      </c>
      <c r="BT117" s="548" t="s">
        <v>147</v>
      </c>
      <c r="BU117" s="453" t="s">
        <v>157</v>
      </c>
      <c r="BV117" s="550" t="s">
        <v>154</v>
      </c>
      <c r="BW117" s="548" t="s">
        <v>147</v>
      </c>
      <c r="BX117" s="571" t="s">
        <v>42</v>
      </c>
      <c r="BY117" s="606" t="s">
        <v>148</v>
      </c>
      <c r="BZ117" s="571" t="s">
        <v>43</v>
      </c>
      <c r="CA117" s="591" t="s">
        <v>144</v>
      </c>
      <c r="CB117" s="620" t="s">
        <v>42</v>
      </c>
      <c r="CC117" s="554" t="s">
        <v>150</v>
      </c>
      <c r="CD117" s="593" t="s">
        <v>42</v>
      </c>
      <c r="CE117" s="625" t="s">
        <v>142</v>
      </c>
      <c r="CF117" s="785" t="s">
        <v>157</v>
      </c>
      <c r="CG117" s="456" t="s">
        <v>151</v>
      </c>
      <c r="CH117" s="563" t="s">
        <v>149</v>
      </c>
      <c r="CI117" s="554" t="s">
        <v>149</v>
      </c>
      <c r="CJ117" s="445" t="s">
        <v>149</v>
      </c>
      <c r="CK117" s="558" t="s">
        <v>137</v>
      </c>
      <c r="CL117" s="562" t="s">
        <v>141</v>
      </c>
      <c r="CM117" s="456" t="s">
        <v>151</v>
      </c>
      <c r="CN117" s="558" t="s">
        <v>144</v>
      </c>
      <c r="CO117" s="555" t="s">
        <v>144</v>
      </c>
      <c r="CP117" s="458" t="s">
        <v>42</v>
      </c>
      <c r="CQ117" s="570" t="s">
        <v>46</v>
      </c>
      <c r="CR117" s="559" t="s">
        <v>139</v>
      </c>
      <c r="CS117" s="593" t="s">
        <v>46</v>
      </c>
      <c r="CT117" s="629" t="s">
        <v>157</v>
      </c>
      <c r="CU117" s="559" t="s">
        <v>43</v>
      </c>
      <c r="CV117" s="594" t="s">
        <v>139</v>
      </c>
      <c r="CW117" s="623" t="s">
        <v>144</v>
      </c>
      <c r="CX117" s="555" t="s">
        <v>144</v>
      </c>
      <c r="CY117" s="594" t="s">
        <v>139</v>
      </c>
      <c r="CZ117" s="623" t="s">
        <v>41</v>
      </c>
      <c r="DA117" s="559" t="s">
        <v>139</v>
      </c>
      <c r="DB117" s="601" t="s">
        <v>156</v>
      </c>
      <c r="DC117" s="622" t="s">
        <v>150</v>
      </c>
      <c r="DD117" s="559" t="s">
        <v>148</v>
      </c>
      <c r="DE117" s="594" t="s">
        <v>148</v>
      </c>
      <c r="DF117" s="623" t="s">
        <v>144</v>
      </c>
      <c r="DG117" s="778" t="s">
        <v>144</v>
      </c>
      <c r="DH117" s="441" t="s">
        <v>144</v>
      </c>
      <c r="DI117" s="623" t="s">
        <v>144</v>
      </c>
      <c r="DJ117" s="641" t="s">
        <v>156</v>
      </c>
      <c r="DK117" s="441" t="s">
        <v>144</v>
      </c>
      <c r="DL117" s="489" t="s">
        <v>139</v>
      </c>
      <c r="DM117" s="224"/>
      <c r="DN117" s="224"/>
      <c r="DO117" s="224"/>
      <c r="DP117" s="224"/>
      <c r="DQ117" s="224"/>
      <c r="DR117" s="653" t="s">
        <v>144</v>
      </c>
      <c r="DS117" s="837"/>
      <c r="DT117" s="224"/>
      <c r="DU117" s="570" t="s">
        <v>43</v>
      </c>
      <c r="DV117" s="601" t="s">
        <v>156</v>
      </c>
      <c r="DW117" s="456" t="s">
        <v>156</v>
      </c>
      <c r="DX117" s="489" t="s">
        <v>139</v>
      </c>
      <c r="DY117" s="224"/>
      <c r="DZ117" s="224"/>
      <c r="EA117" s="224"/>
      <c r="EB117" s="224"/>
      <c r="EC117" s="224"/>
      <c r="ED117" s="224"/>
      <c r="EG117" s="224"/>
      <c r="EH117" s="224"/>
      <c r="EI117" s="224"/>
      <c r="EJ117" s="224"/>
      <c r="EK117" s="224"/>
      <c r="EL117" s="224"/>
      <c r="EM117" s="224"/>
      <c r="EN117" s="224"/>
      <c r="EO117" s="224"/>
      <c r="EP117" s="224"/>
      <c r="EQ117" s="224"/>
      <c r="ER117" s="224"/>
      <c r="ES117" s="224"/>
      <c r="ET117" s="224"/>
      <c r="EU117" s="224"/>
      <c r="EV117" s="224"/>
      <c r="EW117" s="224"/>
      <c r="EX117" s="224"/>
      <c r="EY117" s="224"/>
      <c r="EZ117" s="224"/>
      <c r="FA117" s="224"/>
      <c r="FB117" s="224"/>
      <c r="FC117" s="224"/>
      <c r="FD117" s="224"/>
      <c r="FE117" s="224"/>
      <c r="FF117" s="224"/>
      <c r="FG117" s="224"/>
      <c r="FH117" s="224"/>
      <c r="FI117" s="224"/>
      <c r="FJ117" s="224"/>
      <c r="FK117" s="224"/>
      <c r="FL117" s="224"/>
      <c r="FM117" s="224"/>
      <c r="FN117" s="224"/>
      <c r="FO117" s="224"/>
      <c r="FP117" s="224"/>
      <c r="FQ117" s="224"/>
      <c r="FR117" s="224"/>
      <c r="FS117" s="224"/>
      <c r="FT117" s="224"/>
      <c r="FU117" s="224"/>
      <c r="FV117" s="224"/>
      <c r="FW117" s="224"/>
      <c r="FX117" s="224"/>
      <c r="FY117" s="224"/>
      <c r="FZ117" s="224"/>
      <c r="GA117" s="224"/>
      <c r="GB117" s="224"/>
      <c r="GC117" s="224"/>
      <c r="GD117" s="224"/>
      <c r="GE117" s="224"/>
      <c r="GF117" s="224"/>
      <c r="GG117" s="224"/>
      <c r="GH117" s="224"/>
      <c r="GI117" s="224"/>
      <c r="GJ117" s="224"/>
      <c r="GK117" s="224"/>
      <c r="GL117" s="224"/>
      <c r="GM117" s="224"/>
      <c r="GN117" s="224"/>
      <c r="GO117" s="224"/>
      <c r="GP117" s="224"/>
      <c r="GQ117" s="224"/>
      <c r="GR117" s="224"/>
      <c r="GS117" s="224"/>
      <c r="GT117" s="224"/>
      <c r="GU117" s="224"/>
      <c r="GV117" s="224"/>
      <c r="GW117" s="224"/>
      <c r="GY117" s="224"/>
      <c r="GZ117" s="224"/>
      <c r="HA117" s="224"/>
      <c r="HB117" s="224"/>
      <c r="HC117" s="224"/>
      <c r="HD117" s="224"/>
      <c r="HE117" s="224"/>
      <c r="HF117" s="224"/>
      <c r="HG117" s="224"/>
      <c r="HH117" s="224"/>
      <c r="HI117" s="224"/>
      <c r="HJ117" s="224"/>
      <c r="HK117" s="224"/>
      <c r="HL117" s="224"/>
      <c r="HM117" s="224"/>
      <c r="HN117" s="224"/>
      <c r="HO117" s="224"/>
      <c r="HP117" s="224"/>
      <c r="HQ117" s="224"/>
      <c r="HR117" s="224"/>
      <c r="HS117" s="224"/>
      <c r="HT117" s="224"/>
      <c r="HU117" s="224"/>
      <c r="HV117" s="224"/>
      <c r="HW117" s="224"/>
      <c r="HX117" s="224"/>
      <c r="HY117" s="224"/>
      <c r="HZ117" s="224"/>
      <c r="IA117" s="224"/>
      <c r="IB117" s="224"/>
      <c r="IC117" s="224"/>
      <c r="ID117" s="224"/>
      <c r="IE117" s="224"/>
      <c r="IF117" s="224"/>
      <c r="IG117" s="224"/>
      <c r="IH117" s="224"/>
      <c r="II117" s="224"/>
      <c r="IJ117" s="224"/>
      <c r="IK117" s="224"/>
      <c r="IL117" s="224"/>
      <c r="IM117" s="224"/>
      <c r="IN117" s="224"/>
      <c r="IO117" s="224"/>
      <c r="IP117" s="224"/>
      <c r="IQ117" s="224"/>
      <c r="IR117" s="224"/>
      <c r="IS117" s="224"/>
      <c r="IT117" s="224"/>
      <c r="IU117" s="224"/>
      <c r="IV117" s="224"/>
      <c r="IW117" s="224"/>
      <c r="IX117" s="224"/>
      <c r="IY117" s="224"/>
      <c r="IZ117" s="224"/>
      <c r="JA117" s="224"/>
      <c r="JB117" s="224"/>
      <c r="JC117" s="224"/>
      <c r="JD117" s="224"/>
      <c r="JE117" s="224"/>
      <c r="JF117" s="224"/>
      <c r="JG117" s="224"/>
      <c r="JH117" s="224"/>
      <c r="JI117" s="224"/>
      <c r="JJ117" s="224"/>
      <c r="JK117" s="224"/>
      <c r="JL117" s="224"/>
      <c r="JM117" s="224"/>
      <c r="JN117" s="224"/>
      <c r="JO117" s="224"/>
    </row>
    <row r="118" spans="1:275" ht="15.75" thickBot="1" x14ac:dyDescent="0.3">
      <c r="B118" s="417">
        <f>SUM(B64, -B65)</f>
        <v>1.12E-2</v>
      </c>
      <c r="C118" s="417">
        <f>SUM(C62, -C63)</f>
        <v>2.8599999999999997E-2</v>
      </c>
      <c r="D118" s="417">
        <f>SUM(D60, -D62)</f>
        <v>2.0799999999999999E-2</v>
      </c>
      <c r="E118" s="417">
        <f>SUM(E61, -E62)</f>
        <v>4.2199999999999994E-2</v>
      </c>
      <c r="F118" s="417">
        <f>SUM(F62, -F63)</f>
        <v>4.3500000000000004E-2</v>
      </c>
      <c r="G118" s="417">
        <f>SUM(G60, -G61)</f>
        <v>2.1199999999999997E-2</v>
      </c>
      <c r="H118" s="417">
        <f>SUM(H60, -H62)</f>
        <v>2.4999999999999994E-2</v>
      </c>
      <c r="I118" s="437">
        <f>SUM(I65, -I67)</f>
        <v>2.7500000000000011E-2</v>
      </c>
      <c r="J118" s="417">
        <f>SUM(J65, -J66)</f>
        <v>2.6599999999999999E-2</v>
      </c>
      <c r="K118" s="437">
        <f>SUM(K66, -K67)</f>
        <v>3.2000000000000001E-2</v>
      </c>
      <c r="L118" s="437">
        <f>SUM(L65, -L66)</f>
        <v>3.0599999999999995E-2</v>
      </c>
      <c r="M118" s="417">
        <f>SUM(M63, -M64)</f>
        <v>4.7199999999999999E-2</v>
      </c>
      <c r="N118" s="417">
        <f>SUM(N60, -N61)</f>
        <v>4.1800000000000004E-2</v>
      </c>
      <c r="O118" s="417">
        <f>SUM(O60, -O61)</f>
        <v>6.2899999999999998E-2</v>
      </c>
      <c r="P118" s="437">
        <f>SUM(P66, -P67)</f>
        <v>5.04E-2</v>
      </c>
      <c r="Q118" s="437">
        <f>SUM(Q63, -Q65)</f>
        <v>5.7099999999999998E-2</v>
      </c>
      <c r="R118" s="417">
        <f>SUM(R63, -R65)</f>
        <v>5.5899999999999998E-2</v>
      </c>
      <c r="S118" s="437">
        <f>SUM(S63, -S65)</f>
        <v>4.0300000000000002E-2</v>
      </c>
      <c r="T118" s="417">
        <f>SUM(T63, -T65)</f>
        <v>4.1000000000000002E-2</v>
      </c>
      <c r="U118" s="437">
        <v>3.9100000000000003E-2</v>
      </c>
      <c r="V118" s="417">
        <f>SUM(V61, -V62)</f>
        <v>3.5299999999999998E-2</v>
      </c>
      <c r="W118" s="417">
        <f>SUM(W63, -W66)</f>
        <v>1.6799999999999995E-2</v>
      </c>
      <c r="X118" s="417">
        <f>SUM(X63, -X66)</f>
        <v>1.5300000000000001E-2</v>
      </c>
      <c r="Y118" s="437">
        <f>SUM(Y65, -Y67)</f>
        <v>3.3700000000000008E-2</v>
      </c>
      <c r="Z118" s="437">
        <f>SUM(Z66, -Z67)</f>
        <v>6.1800000000000008E-2</v>
      </c>
      <c r="AA118" s="437">
        <f>SUM(AA63, -AA66)</f>
        <v>2.5799999999999997E-2</v>
      </c>
      <c r="AB118" s="768">
        <f>SUM(AB64, -AB66)</f>
        <v>3.3500000000000002E-2</v>
      </c>
      <c r="AC118" s="417">
        <f>SUM(AC64, -AC66)</f>
        <v>3.2699999999999993E-2</v>
      </c>
      <c r="AD118" s="437">
        <f>SUM(AD64, -AD66)</f>
        <v>2.6300000000000004E-2</v>
      </c>
      <c r="AE118" s="437">
        <f>SUM(AE65, -AE66)</f>
        <v>3.5799999999999998E-2</v>
      </c>
      <c r="AF118" s="417">
        <f>SUM(AF63, -AF65,)</f>
        <v>4.1899999999999993E-2</v>
      </c>
      <c r="AG118" s="417">
        <f>SUM(AG63, -AG65,)</f>
        <v>2.7400000000000001E-2</v>
      </c>
      <c r="AH118" s="768">
        <f>SUM(AH63, -AH65)</f>
        <v>3.0100000000000002E-2</v>
      </c>
      <c r="AI118" s="437">
        <f>SUM(AI65, -AI67)</f>
        <v>3.9300000000000002E-2</v>
      </c>
      <c r="AJ118" s="437">
        <f>SUM(AJ65, -AJ67)</f>
        <v>3.0699999999999991E-2</v>
      </c>
      <c r="AK118" s="417">
        <f>SUM(AK62, -AK63)</f>
        <v>3.6299999999999999E-2</v>
      </c>
      <c r="AL118" s="437">
        <f>SUM(AL64, -AL65)</f>
        <v>4.5700000000000005E-2</v>
      </c>
      <c r="AM118" s="437">
        <f>SUM(AM62, -AM64)</f>
        <v>4.5900000000000003E-2</v>
      </c>
      <c r="AN118" s="437">
        <f>SUM(AN62, -AN64)</f>
        <v>4.9299999999999997E-2</v>
      </c>
      <c r="AO118" s="437">
        <f>SUM(AO62, -AO64)</f>
        <v>4.4400000000000002E-2</v>
      </c>
      <c r="AP118" s="437">
        <f>SUM(AP62, -AP64)</f>
        <v>3.3399999999999999E-2</v>
      </c>
      <c r="AQ118" s="437">
        <f>SUM(AQ64, -AQ66)</f>
        <v>5.2299999999999999E-2</v>
      </c>
      <c r="AR118" s="437">
        <f>SUM(AR64, -AR65)</f>
        <v>5.8600000000000006E-2</v>
      </c>
      <c r="AS118" s="437">
        <f>SUM(AS64, -AS65)</f>
        <v>5.5100000000000003E-2</v>
      </c>
      <c r="AT118" s="437">
        <f>SUM(AT63, -AT64)</f>
        <v>4.8899999999999999E-2</v>
      </c>
      <c r="AU118" s="437">
        <f>SUM(AU63, -AU64)</f>
        <v>4.9999999999999996E-2</v>
      </c>
      <c r="AV118" s="437">
        <f t="shared" ref="AV118:BB118" si="282">SUM(AV65, -AV67)</f>
        <v>2.7099999999999999E-2</v>
      </c>
      <c r="AW118" s="437">
        <f t="shared" si="282"/>
        <v>2.2599999999999981E-2</v>
      </c>
      <c r="AX118" s="437">
        <f t="shared" si="282"/>
        <v>1.9500000000000017E-2</v>
      </c>
      <c r="AY118" s="437">
        <f t="shared" si="282"/>
        <v>3.0499999999999999E-2</v>
      </c>
      <c r="AZ118" s="437">
        <f t="shared" si="282"/>
        <v>3.2699999999999993E-2</v>
      </c>
      <c r="BA118" s="437">
        <f t="shared" si="282"/>
        <v>4.3999999999999997E-2</v>
      </c>
      <c r="BB118" s="437">
        <f t="shared" si="282"/>
        <v>4.2699999999999988E-2</v>
      </c>
      <c r="BC118" s="437">
        <f>SUM(BC65, -BC66)</f>
        <v>4.65E-2</v>
      </c>
      <c r="BD118" s="437">
        <f>SUM(BD63, -BD65)</f>
        <v>3.7700000000000004E-2</v>
      </c>
      <c r="BE118" s="437">
        <f>SUM(BE63, -BE65)</f>
        <v>4.0300000000000002E-2</v>
      </c>
      <c r="BF118" s="437">
        <f>SUM(BF62, -BF64)</f>
        <v>4.3799999999999999E-2</v>
      </c>
      <c r="BG118" s="437">
        <f>SUM(BG62, -BG64)</f>
        <v>2.9200000000000004E-2</v>
      </c>
      <c r="BH118" s="437">
        <f>SUM(BH63, -BH65)</f>
        <v>3.9800000000000002E-2</v>
      </c>
      <c r="BI118" s="437">
        <f>SUM(BI65, -BI66)</f>
        <v>6.6700000000000009E-2</v>
      </c>
      <c r="BJ118" s="437">
        <f>SUM(BJ64, -BJ65)</f>
        <v>6.3700000000000007E-2</v>
      </c>
      <c r="BK118" s="437">
        <f>SUM(BK62, -BK64)</f>
        <v>6.4500000000000002E-2</v>
      </c>
      <c r="BL118" s="437">
        <f>SUM(BL65, -BL66)</f>
        <v>6.069999999999999E-2</v>
      </c>
      <c r="BM118" s="437">
        <f>SUM(BM65, -BM66)</f>
        <v>6.1599999999999988E-2</v>
      </c>
      <c r="BN118" s="437">
        <f>SUM(BN62, -BN64)</f>
        <v>6.08E-2</v>
      </c>
      <c r="BO118" s="437">
        <f>SUM(BO63, -BO65)</f>
        <v>4.2799999999999998E-2</v>
      </c>
      <c r="BQ118" s="546">
        <f>SUM(BQ65, -BQ66)</f>
        <v>1.5200000000000002E-2</v>
      </c>
      <c r="BR118" s="495">
        <f>SUM(BR61, -BR62)</f>
        <v>1.6500000000000001E-2</v>
      </c>
      <c r="BS118" s="551">
        <f>SUM(BS65, -BS66)</f>
        <v>1.4000000000000002E-2</v>
      </c>
      <c r="BT118" s="546">
        <f>SUM(BT62, -BT63)</f>
        <v>1.7399999999999999E-2</v>
      </c>
      <c r="BU118" s="495">
        <f>SUM(BU60, -BU62)</f>
        <v>1.6400000000000001E-2</v>
      </c>
      <c r="BV118" s="551">
        <f>SUM(BV63, -BV65)</f>
        <v>1.18E-2</v>
      </c>
      <c r="BW118" s="546">
        <f>SUM(BW62, -BW63)</f>
        <v>1.5699999999999999E-2</v>
      </c>
      <c r="BX118" s="553">
        <f>SUM(BX62, -BX63)</f>
        <v>1.0500000000000001E-2</v>
      </c>
      <c r="BY118" s="603">
        <f>SUM(BY63, -BY65)</f>
        <v>1.18E-2</v>
      </c>
      <c r="BZ118" s="546">
        <f>SUM(BZ61, -BZ62)</f>
        <v>1.8500000000000003E-2</v>
      </c>
      <c r="CA118" s="592">
        <f>SUM(CA61, -CA62)</f>
        <v>1.7100000000000001E-2</v>
      </c>
      <c r="CB118" s="624">
        <f>SUM(CB61, -CB63)</f>
        <v>2.3600000000000003E-2</v>
      </c>
      <c r="CC118" s="553">
        <f>SUM(CC63, -CC65)</f>
        <v>2.0899999999999998E-2</v>
      </c>
      <c r="CD118" s="597">
        <f>SUM(CD62, -CD63)</f>
        <v>2.0899999999999998E-2</v>
      </c>
      <c r="CE118" s="627">
        <f>SUM(CE63, -CE65)</f>
        <v>1.8499999999999999E-2</v>
      </c>
      <c r="CF118" s="784">
        <f>SUM(CF63, -CF66)</f>
        <v>1.3999999999999999E-2</v>
      </c>
      <c r="CG118" s="493">
        <f>SUM(CG65, -CG66)</f>
        <v>3.2399999999999998E-2</v>
      </c>
      <c r="CH118" s="551">
        <f>SUM(CH66, -CH67)</f>
        <v>4.5000000000000012E-2</v>
      </c>
      <c r="CI118" s="546">
        <f>SUM(CI66, -CI67)</f>
        <v>4.3400000000000008E-2</v>
      </c>
      <c r="CJ118" s="437">
        <f>SUM(CJ66, -CJ67)</f>
        <v>5.0699999999999995E-2</v>
      </c>
      <c r="CK118" s="556">
        <f>SUM(CK61, -CK62)</f>
        <v>3.7499999999999999E-2</v>
      </c>
      <c r="CL118" s="557">
        <f>SUM(CL62, -CL64)</f>
        <v>0.03</v>
      </c>
      <c r="CM118" s="493">
        <f>SUM(CM65, -CM66)</f>
        <v>3.6799999999999999E-2</v>
      </c>
      <c r="CN118" s="551">
        <f>SUM(CN60, -CN61)</f>
        <v>3.3600000000000005E-2</v>
      </c>
      <c r="CO118" s="546">
        <f>SUM(CO60, -CO61)</f>
        <v>3.6300000000000006E-2</v>
      </c>
      <c r="CP118" s="495">
        <f>SUM(CP63, -CP65)</f>
        <v>2.7999999999999997E-2</v>
      </c>
      <c r="CQ118" s="556">
        <f>SUM(CQ63, -CQ66)</f>
        <v>2.2499999999999999E-2</v>
      </c>
      <c r="CR118" s="546">
        <f>SUM(CR61, -CR62)</f>
        <v>3.7199999999999997E-2</v>
      </c>
      <c r="CS118" s="602">
        <f>SUM(CS63, -CS64)</f>
        <v>3.2399999999999998E-2</v>
      </c>
      <c r="CT118" s="624">
        <f>SUM(CT64, -CT66)</f>
        <v>3.1800000000000002E-2</v>
      </c>
      <c r="CU118" s="546">
        <f>SUM(CU61, -CU63)</f>
        <v>2.3900000000000001E-2</v>
      </c>
      <c r="CV118" s="592">
        <f>SUM(CV61, -CV62)</f>
        <v>3.9399999999999998E-2</v>
      </c>
      <c r="CW118" s="619">
        <f>SUM(CW60, -CW61)</f>
        <v>3.49E-2</v>
      </c>
      <c r="CX118" s="546">
        <f>SUM(CX60, -CX62)</f>
        <v>3.6400000000000002E-2</v>
      </c>
      <c r="CY118" s="592">
        <f>SUM(CY62, -CY63)</f>
        <v>4.9099999999999998E-2</v>
      </c>
      <c r="CZ118" s="619">
        <f>SUM(CZ60, -CZ61)</f>
        <v>3.8699999999999998E-2</v>
      </c>
      <c r="DA118" s="546">
        <f>SUM(DA62, -DA63)</f>
        <v>4.3400000000000001E-2</v>
      </c>
      <c r="DB118" s="592">
        <f>SUM(DB66, -DB67)</f>
        <v>4.9600000000000005E-2</v>
      </c>
      <c r="DC118" s="630">
        <f>SUM(DC64, -DC65)</f>
        <v>5.9299999999999992E-2</v>
      </c>
      <c r="DD118" s="546">
        <f>SUM(DD62, -DD64)</f>
        <v>7.3200000000000001E-2</v>
      </c>
      <c r="DE118" s="592">
        <f>SUM(DE62, -DE64)</f>
        <v>8.2600000000000007E-2</v>
      </c>
      <c r="DF118" s="619">
        <f>SUM(DF60, -DF62)</f>
        <v>8.0799999999999997E-2</v>
      </c>
      <c r="DG118" s="775">
        <f>SUM(DG60, -DG62)</f>
        <v>8.950000000000001E-2</v>
      </c>
      <c r="DH118" s="437">
        <f>SUM(DH61, -DH62)</f>
        <v>8.48E-2</v>
      </c>
      <c r="DI118" s="619">
        <f>SUM(DI61, -DI62)</f>
        <v>8.6800000000000002E-2</v>
      </c>
      <c r="DJ118" s="631">
        <f>SUM(DJ66, -DJ67)</f>
        <v>9.6000000000000002E-2</v>
      </c>
      <c r="DK118" s="437">
        <f>SUM(DK61, -DK62)</f>
        <v>9.6799999999999983E-2</v>
      </c>
      <c r="DL118" s="437">
        <f>SUM(DL62, -DL64)</f>
        <v>9.1000000000000011E-2</v>
      </c>
      <c r="DM118" s="417">
        <f>SUM(DM105, -DM111)</f>
        <v>0</v>
      </c>
      <c r="DN118" s="417">
        <f>SUM(DN105, -DN111)</f>
        <v>0</v>
      </c>
      <c r="DO118" s="417">
        <f>SUM(DO105, -DO111)</f>
        <v>0</v>
      </c>
      <c r="DP118" s="417">
        <f>SUM(DP105, -DP111,)</f>
        <v>0</v>
      </c>
      <c r="DQ118" s="417">
        <f>SUM(DQ106, -DQ112)</f>
        <v>0</v>
      </c>
      <c r="DR118" s="832">
        <f>SUM(DR61, -DR62)</f>
        <v>6.7199999999999996E-2</v>
      </c>
      <c r="DS118" s="838">
        <f>SUM(DS105, -DS111)</f>
        <v>0</v>
      </c>
      <c r="DT118" s="417">
        <f>SUM(DT105, -DT111)</f>
        <v>0</v>
      </c>
      <c r="DU118" s="551">
        <f>SUM(DU60, -DU62)</f>
        <v>9.3700000000000006E-2</v>
      </c>
      <c r="DV118" s="592">
        <f>SUM(DV66, -DV67)</f>
        <v>9.7700000000000009E-2</v>
      </c>
      <c r="DW118" s="437">
        <f>SUM(DW66, -DW67)</f>
        <v>8.5299999999999987E-2</v>
      </c>
      <c r="DX118" s="437">
        <f>SUM(DX62, -DX63)</f>
        <v>0.1024</v>
      </c>
      <c r="DY118" s="417">
        <f>SUM(DY105, -DY111)</f>
        <v>0</v>
      </c>
      <c r="DZ118" s="417">
        <f>SUM(DZ105, -DZ111)</f>
        <v>0</v>
      </c>
      <c r="EA118" s="417">
        <f>SUM(EA105, -EA111)</f>
        <v>0</v>
      </c>
      <c r="EB118" s="417">
        <f>SUM(EB105, -EB111,)</f>
        <v>0</v>
      </c>
      <c r="EC118" s="417">
        <f>SUM(EC106, -EC112)</f>
        <v>0</v>
      </c>
      <c r="ED118" s="417">
        <f>SUM(ED105, -ED111)</f>
        <v>0</v>
      </c>
      <c r="EG118" s="417">
        <f>SUM(EG105, -EG111)</f>
        <v>0</v>
      </c>
      <c r="EH118" s="417">
        <f>SUM(EH105, -EH111)</f>
        <v>0</v>
      </c>
      <c r="EI118" s="417">
        <f>SUM(EI105, -EI111)</f>
        <v>0</v>
      </c>
      <c r="EJ118" s="417">
        <f>SUM(EJ105, -EJ111,)</f>
        <v>0</v>
      </c>
      <c r="EK118" s="417">
        <f>SUM(EK106, -EK112)</f>
        <v>0</v>
      </c>
      <c r="EL118" s="417">
        <f>SUM(EL105, -EL111)</f>
        <v>0</v>
      </c>
      <c r="EM118" s="417">
        <f>SUM(EM105, -EM111)</f>
        <v>0</v>
      </c>
      <c r="EN118" s="417">
        <f>SUM(EN105, -EN111)</f>
        <v>0</v>
      </c>
      <c r="EO118" s="417">
        <f>SUM(EO105, -EO111)</f>
        <v>0</v>
      </c>
      <c r="EP118" s="417">
        <f>SUM(EP105, -EP111,)</f>
        <v>0</v>
      </c>
      <c r="EQ118" s="417">
        <f>SUM(EQ106, -EQ112)</f>
        <v>0</v>
      </c>
      <c r="ER118" s="417">
        <f>SUM(ER105, -ER111)</f>
        <v>0</v>
      </c>
      <c r="ES118" s="417">
        <f>SUM(ES105, -ES111)</f>
        <v>0</v>
      </c>
      <c r="ET118" s="417">
        <f>SUM(ET105, -ET111)</f>
        <v>0</v>
      </c>
      <c r="EU118" s="417">
        <f>SUM(EU105, -EU111)</f>
        <v>0</v>
      </c>
      <c r="EV118" s="417">
        <f>SUM(EV105, -EV111,)</f>
        <v>0</v>
      </c>
      <c r="EW118" s="417">
        <f>SUM(EW106, -EW112)</f>
        <v>0</v>
      </c>
      <c r="EX118" s="417">
        <f>SUM(EX105, -EX111)</f>
        <v>0</v>
      </c>
      <c r="EY118" s="417">
        <f>SUM(EY105, -EY111)</f>
        <v>0</v>
      </c>
      <c r="EZ118" s="417">
        <f>SUM(EZ105, -EZ111)</f>
        <v>0</v>
      </c>
      <c r="FA118" s="417">
        <f>SUM(FA105, -FA111)</f>
        <v>0</v>
      </c>
      <c r="FB118" s="417">
        <f>SUM(FB105, -FB111,)</f>
        <v>0</v>
      </c>
      <c r="FC118" s="417">
        <f>SUM(FC106, -FC112)</f>
        <v>0</v>
      </c>
      <c r="FD118" s="417">
        <f>SUM(FD105, -FD111)</f>
        <v>0</v>
      </c>
      <c r="FE118" s="417">
        <f>SUM(FE105, -FE111)</f>
        <v>0</v>
      </c>
      <c r="FF118" s="417">
        <f>SUM(FF105, -FF111)</f>
        <v>0</v>
      </c>
      <c r="FG118" s="417">
        <f>SUM(FG105, -FG111)</f>
        <v>0</v>
      </c>
      <c r="FH118" s="417">
        <f>SUM(FH105, -FH111,)</f>
        <v>0</v>
      </c>
      <c r="FI118" s="417">
        <f>SUM(FI106, -FI112)</f>
        <v>0</v>
      </c>
      <c r="FJ118" s="417">
        <f>SUM(FJ105, -FJ111)</f>
        <v>0</v>
      </c>
      <c r="FK118" s="417">
        <f>SUM(FK105, -FK111)</f>
        <v>0</v>
      </c>
      <c r="FL118" s="417">
        <f>SUM(FL105, -FL111)</f>
        <v>0</v>
      </c>
      <c r="FM118" s="417">
        <f>SUM(FM105, -FM111)</f>
        <v>0</v>
      </c>
      <c r="FN118" s="417">
        <f>SUM(FN105, -FN111,)</f>
        <v>0</v>
      </c>
      <c r="FO118" s="417">
        <f>SUM(FO106, -FO112)</f>
        <v>0</v>
      </c>
      <c r="FP118" s="417">
        <f>SUM(FP105, -FP111)</f>
        <v>0</v>
      </c>
      <c r="FQ118" s="417">
        <f>SUM(FQ105, -FQ111)</f>
        <v>0</v>
      </c>
      <c r="FR118" s="417">
        <f>SUM(FR105, -FR111)</f>
        <v>0</v>
      </c>
      <c r="FS118" s="417">
        <f>SUM(FS105, -FS111)</f>
        <v>0</v>
      </c>
      <c r="FT118" s="417">
        <f>SUM(FT105, -FT111,)</f>
        <v>0</v>
      </c>
      <c r="FU118" s="417">
        <f>SUM(FU106, -FU112)</f>
        <v>0</v>
      </c>
      <c r="FV118" s="417">
        <f>SUM(FV105, -FV111)</f>
        <v>0</v>
      </c>
      <c r="FW118" s="417">
        <f>SUM(FW105, -FW111)</f>
        <v>0</v>
      </c>
      <c r="FX118" s="417">
        <f>SUM(FX105, -FX111)</f>
        <v>0</v>
      </c>
      <c r="FY118" s="417">
        <f>SUM(FY105, -FY111)</f>
        <v>0</v>
      </c>
      <c r="FZ118" s="417">
        <f>SUM(FZ105, -FZ111,)</f>
        <v>0</v>
      </c>
      <c r="GA118" s="417">
        <f>SUM(GA106, -GA112)</f>
        <v>0</v>
      </c>
      <c r="GB118" s="417">
        <f>SUM(GB105, -GB111)</f>
        <v>0</v>
      </c>
      <c r="GC118" s="417">
        <f>SUM(GC105, -GC111)</f>
        <v>0</v>
      </c>
      <c r="GD118" s="417">
        <f>SUM(GD105, -GD111)</f>
        <v>0</v>
      </c>
      <c r="GE118" s="417">
        <f>SUM(GE105, -GE111)</f>
        <v>0</v>
      </c>
      <c r="GF118" s="417">
        <f>SUM(GF105, -GF111,)</f>
        <v>0</v>
      </c>
      <c r="GG118" s="417">
        <f>SUM(GG106, -GG112)</f>
        <v>0</v>
      </c>
      <c r="GH118" s="417">
        <f>SUM(GH105, -GH111)</f>
        <v>0</v>
      </c>
      <c r="GI118" s="417">
        <f>SUM(GI105, -GI111)</f>
        <v>0</v>
      </c>
      <c r="GJ118" s="417">
        <f>SUM(GJ105, -GJ111)</f>
        <v>0</v>
      </c>
      <c r="GK118" s="417">
        <f>SUM(GK105, -GK111)</f>
        <v>0</v>
      </c>
      <c r="GL118" s="417">
        <f>SUM(GL105, -GL111,)</f>
        <v>0</v>
      </c>
      <c r="GM118" s="417">
        <f>SUM(GM106, -GM112)</f>
        <v>0</v>
      </c>
      <c r="GN118" s="417">
        <f>SUM(GN105, -GN111)</f>
        <v>0</v>
      </c>
      <c r="GO118" s="417">
        <f>SUM(GO105, -GO111)</f>
        <v>0</v>
      </c>
      <c r="GP118" s="417">
        <f>SUM(GP105, -GP111)</f>
        <v>0</v>
      </c>
      <c r="GQ118" s="417">
        <f>SUM(GQ105, -GQ111)</f>
        <v>0</v>
      </c>
      <c r="GR118" s="417">
        <f>SUM(GR105, -GR111,)</f>
        <v>0</v>
      </c>
      <c r="GS118" s="417">
        <f>SUM(GS106, -GS112)</f>
        <v>0</v>
      </c>
      <c r="GT118" s="417">
        <f>SUM(GT105, -GT111)</f>
        <v>0</v>
      </c>
      <c r="GU118" s="417">
        <f>SUM(GU105, -GU111,)</f>
        <v>0</v>
      </c>
      <c r="GV118" s="417">
        <f>SUM(GV106, -GV112)</f>
        <v>0</v>
      </c>
      <c r="GW118" s="417">
        <f>SUM(GW105, -GW111)</f>
        <v>0</v>
      </c>
      <c r="GY118" s="417">
        <f>SUM(GY105, -GY111)</f>
        <v>0</v>
      </c>
      <c r="GZ118" s="417">
        <f>SUM(GZ105, -GZ111)</f>
        <v>0</v>
      </c>
      <c r="HA118" s="417">
        <f>SUM(HA105, -HA111)</f>
        <v>0</v>
      </c>
      <c r="HB118" s="417">
        <f>SUM(HB105, -HB111,)</f>
        <v>0</v>
      </c>
      <c r="HC118" s="417">
        <f>SUM(HC106, -HC112)</f>
        <v>0</v>
      </c>
      <c r="HD118" s="417">
        <f>SUM(HD105, -HD111)</f>
        <v>0</v>
      </c>
      <c r="HE118" s="417">
        <f>SUM(HE105, -HE111)</f>
        <v>0</v>
      </c>
      <c r="HF118" s="417">
        <f>SUM(HF105, -HF111)</f>
        <v>0</v>
      </c>
      <c r="HG118" s="417">
        <f>SUM(HG105, -HG111)</f>
        <v>0</v>
      </c>
      <c r="HH118" s="417">
        <f>SUM(HH105, -HH111,)</f>
        <v>0</v>
      </c>
      <c r="HI118" s="417">
        <f>SUM(HI106, -HI112)</f>
        <v>0</v>
      </c>
      <c r="HJ118" s="417">
        <f>SUM(HJ105, -HJ111)</f>
        <v>0</v>
      </c>
      <c r="HK118" s="417">
        <f>SUM(HK105, -HK111)</f>
        <v>0</v>
      </c>
      <c r="HL118" s="417">
        <f>SUM(HL105, -HL111)</f>
        <v>0</v>
      </c>
      <c r="HM118" s="417">
        <f>SUM(HM105, -HM111)</f>
        <v>0</v>
      </c>
      <c r="HN118" s="417">
        <f>SUM(HN105, -HN111,)</f>
        <v>0</v>
      </c>
      <c r="HO118" s="417">
        <f>SUM(HO106, -HO112)</f>
        <v>0</v>
      </c>
      <c r="HP118" s="417">
        <f>SUM(HP105, -HP111)</f>
        <v>0</v>
      </c>
      <c r="HQ118" s="417">
        <f>SUM(HQ105, -HQ111)</f>
        <v>0</v>
      </c>
      <c r="HR118" s="417">
        <f>SUM(HR105, -HR111)</f>
        <v>0</v>
      </c>
      <c r="HS118" s="417">
        <f>SUM(HS105, -HS111)</f>
        <v>0</v>
      </c>
      <c r="HT118" s="417">
        <f>SUM(HT105, -HT111,)</f>
        <v>0</v>
      </c>
      <c r="HU118" s="417">
        <f>SUM(HU106, -HU112)</f>
        <v>0</v>
      </c>
      <c r="HV118" s="417">
        <f>SUM(HV105, -HV111)</f>
        <v>0</v>
      </c>
      <c r="HW118" s="417">
        <f>SUM(HW105, -HW111)</f>
        <v>0</v>
      </c>
      <c r="HX118" s="417">
        <f>SUM(HX105, -HX111)</f>
        <v>0</v>
      </c>
      <c r="HY118" s="417">
        <f>SUM(HY105, -HY111)</f>
        <v>0</v>
      </c>
      <c r="HZ118" s="417">
        <f>SUM(HZ105, -HZ111,)</f>
        <v>0</v>
      </c>
      <c r="IA118" s="417">
        <f>SUM(IA106, -IA112)</f>
        <v>0</v>
      </c>
      <c r="IB118" s="417">
        <f>SUM(IB105, -IB111)</f>
        <v>0</v>
      </c>
      <c r="IC118" s="417">
        <f>SUM(IC105, -IC111)</f>
        <v>0</v>
      </c>
      <c r="ID118" s="417">
        <f>SUM(ID105, -ID111)</f>
        <v>0</v>
      </c>
      <c r="IE118" s="417">
        <f>SUM(IE105, -IE111)</f>
        <v>0</v>
      </c>
      <c r="IF118" s="417">
        <f>SUM(IF105, -IF111,)</f>
        <v>0</v>
      </c>
      <c r="IG118" s="417">
        <f>SUM(IG106, -IG112)</f>
        <v>0</v>
      </c>
      <c r="IH118" s="417">
        <f>SUM(IH105, -IH111)</f>
        <v>0</v>
      </c>
      <c r="II118" s="417">
        <f>SUM(II105, -II111)</f>
        <v>0</v>
      </c>
      <c r="IJ118" s="417">
        <f>SUM(IJ105, -IJ111)</f>
        <v>0</v>
      </c>
      <c r="IK118" s="417">
        <f>SUM(IK105, -IK111)</f>
        <v>0</v>
      </c>
      <c r="IL118" s="417">
        <f>SUM(IL105, -IL111,)</f>
        <v>0</v>
      </c>
      <c r="IM118" s="417">
        <f>SUM(IM106, -IM112)</f>
        <v>0</v>
      </c>
      <c r="IN118" s="417">
        <f>SUM(IN105, -IN111)</f>
        <v>0</v>
      </c>
      <c r="IO118" s="417">
        <f>SUM(IO105, -IO111)</f>
        <v>0</v>
      </c>
      <c r="IP118" s="417">
        <f>SUM(IP105, -IP111)</f>
        <v>0</v>
      </c>
      <c r="IQ118" s="417">
        <f>SUM(IQ105, -IQ111)</f>
        <v>0</v>
      </c>
      <c r="IR118" s="417">
        <f>SUM(IR105, -IR111,)</f>
        <v>0</v>
      </c>
      <c r="IS118" s="417">
        <f>SUM(IS106, -IS112)</f>
        <v>0</v>
      </c>
      <c r="IT118" s="417">
        <f>SUM(IT105, -IT111)</f>
        <v>0</v>
      </c>
      <c r="IU118" s="417">
        <f>SUM(IU105, -IU111)</f>
        <v>0</v>
      </c>
      <c r="IV118" s="417">
        <f>SUM(IV105, -IV111)</f>
        <v>0</v>
      </c>
      <c r="IW118" s="417">
        <f>SUM(IW105, -IW111)</f>
        <v>0</v>
      </c>
      <c r="IX118" s="417">
        <f>SUM(IX105, -IX111,)</f>
        <v>0</v>
      </c>
      <c r="IY118" s="417">
        <f>SUM(IY106, -IY112)</f>
        <v>0</v>
      </c>
      <c r="IZ118" s="417">
        <f>SUM(IZ105, -IZ111)</f>
        <v>0</v>
      </c>
      <c r="JA118" s="417">
        <f>SUM(JA105, -JA111)</f>
        <v>0</v>
      </c>
      <c r="JB118" s="417">
        <f>SUM(JB105, -JB111)</f>
        <v>0</v>
      </c>
      <c r="JC118" s="417">
        <f>SUM(JC105, -JC111)</f>
        <v>0</v>
      </c>
      <c r="JD118" s="417">
        <f>SUM(JD105, -JD111,)</f>
        <v>0</v>
      </c>
      <c r="JE118" s="417">
        <f>SUM(JE106, -JE112)</f>
        <v>0</v>
      </c>
      <c r="JF118" s="417">
        <f>SUM(JF105, -JF111)</f>
        <v>0</v>
      </c>
      <c r="JG118" s="417">
        <f>SUM(JG105, -JG111)</f>
        <v>0</v>
      </c>
      <c r="JH118" s="417">
        <f>SUM(JH105, -JH111)</f>
        <v>0</v>
      </c>
      <c r="JI118" s="417">
        <f>SUM(JI105, -JI111)</f>
        <v>0</v>
      </c>
      <c r="JJ118" s="417">
        <f>SUM(JJ105, -JJ111,)</f>
        <v>0</v>
      </c>
      <c r="JK118" s="417">
        <f>SUM(JK106, -JK112)</f>
        <v>0</v>
      </c>
      <c r="JL118" s="417">
        <f>SUM(JL105, -JL111)</f>
        <v>0</v>
      </c>
      <c r="JM118" s="417">
        <f>SUM(JM105, -JM111,)</f>
        <v>0</v>
      </c>
      <c r="JN118" s="417">
        <f>SUM(JN106, -JN112)</f>
        <v>0</v>
      </c>
      <c r="JO118" s="417">
        <f>SUM(JO105, -JO111)</f>
        <v>0</v>
      </c>
    </row>
    <row r="119" spans="1:275" ht="15.75" thickBot="1" x14ac:dyDescent="0.3">
      <c r="B119" s="456" t="s">
        <v>142</v>
      </c>
      <c r="C119" s="453" t="s">
        <v>155</v>
      </c>
      <c r="D119" s="441" t="s">
        <v>144</v>
      </c>
      <c r="E119" s="441" t="s">
        <v>144</v>
      </c>
      <c r="F119" s="441" t="s">
        <v>147</v>
      </c>
      <c r="G119" s="441" t="s">
        <v>147</v>
      </c>
      <c r="H119" s="441" t="s">
        <v>147</v>
      </c>
      <c r="I119" s="438" t="s">
        <v>40</v>
      </c>
      <c r="J119" s="453" t="s">
        <v>155</v>
      </c>
      <c r="K119" s="489" t="s">
        <v>139</v>
      </c>
      <c r="L119" s="438" t="s">
        <v>40</v>
      </c>
      <c r="M119" s="489" t="s">
        <v>139</v>
      </c>
      <c r="N119" s="456" t="s">
        <v>46</v>
      </c>
      <c r="O119" s="456" t="s">
        <v>142</v>
      </c>
      <c r="P119" s="441" t="s">
        <v>144</v>
      </c>
      <c r="Q119" s="441" t="s">
        <v>144</v>
      </c>
      <c r="R119" s="441" t="s">
        <v>147</v>
      </c>
      <c r="S119" s="441" t="s">
        <v>144</v>
      </c>
      <c r="T119" s="441" t="s">
        <v>137</v>
      </c>
      <c r="U119" s="441" t="s">
        <v>144</v>
      </c>
      <c r="V119" s="489" t="s">
        <v>154</v>
      </c>
      <c r="W119" s="438" t="s">
        <v>137</v>
      </c>
      <c r="X119" s="438" t="s">
        <v>142</v>
      </c>
      <c r="Y119" s="441" t="s">
        <v>41</v>
      </c>
      <c r="Z119" s="438" t="s">
        <v>139</v>
      </c>
      <c r="AA119" s="441" t="s">
        <v>147</v>
      </c>
      <c r="AB119" s="438" t="s">
        <v>142</v>
      </c>
      <c r="AC119" s="438" t="s">
        <v>142</v>
      </c>
      <c r="AD119" s="451" t="s">
        <v>149</v>
      </c>
      <c r="AE119" s="451" t="s">
        <v>149</v>
      </c>
      <c r="AF119" s="489" t="s">
        <v>154</v>
      </c>
      <c r="AG119" s="438" t="s">
        <v>142</v>
      </c>
      <c r="AH119" s="445" t="s">
        <v>148</v>
      </c>
      <c r="AI119" s="438" t="s">
        <v>40</v>
      </c>
      <c r="AJ119" s="489" t="s">
        <v>43</v>
      </c>
      <c r="AK119" s="489" t="s">
        <v>154</v>
      </c>
      <c r="AL119" s="445" t="s">
        <v>148</v>
      </c>
      <c r="AM119" s="441" t="s">
        <v>144</v>
      </c>
      <c r="AN119" s="441" t="s">
        <v>144</v>
      </c>
      <c r="AO119" s="441" t="s">
        <v>144</v>
      </c>
      <c r="AP119" s="441" t="s">
        <v>143</v>
      </c>
      <c r="AQ119" s="445" t="s">
        <v>138</v>
      </c>
      <c r="AR119" s="458" t="s">
        <v>46</v>
      </c>
      <c r="AS119" s="441" t="s">
        <v>143</v>
      </c>
      <c r="AT119" s="445" t="s">
        <v>138</v>
      </c>
      <c r="AU119" s="445" t="s">
        <v>138</v>
      </c>
      <c r="AV119" s="438" t="s">
        <v>40</v>
      </c>
      <c r="AW119" s="456" t="s">
        <v>46</v>
      </c>
      <c r="AX119" s="438" t="s">
        <v>142</v>
      </c>
      <c r="AY119" s="438" t="s">
        <v>40</v>
      </c>
      <c r="AZ119" s="438" t="s">
        <v>40</v>
      </c>
      <c r="BA119" s="456" t="s">
        <v>46</v>
      </c>
      <c r="BB119" s="456" t="s">
        <v>46</v>
      </c>
      <c r="BC119" s="441" t="s">
        <v>137</v>
      </c>
      <c r="BD119" s="445" t="s">
        <v>138</v>
      </c>
      <c r="BE119" s="489" t="s">
        <v>148</v>
      </c>
      <c r="BF119" s="489" t="s">
        <v>144</v>
      </c>
      <c r="BG119" s="489" t="s">
        <v>144</v>
      </c>
      <c r="BH119" s="489" t="s">
        <v>144</v>
      </c>
      <c r="BI119" s="445" t="s">
        <v>138</v>
      </c>
      <c r="BJ119" s="438" t="s">
        <v>40</v>
      </c>
      <c r="BK119" s="489" t="s">
        <v>148</v>
      </c>
      <c r="BL119" s="441" t="s">
        <v>143</v>
      </c>
      <c r="BM119" s="441" t="s">
        <v>143</v>
      </c>
      <c r="BN119" s="489" t="s">
        <v>139</v>
      </c>
      <c r="BO119" s="489" t="s">
        <v>148</v>
      </c>
      <c r="BQ119" s="544" t="s">
        <v>156</v>
      </c>
      <c r="BR119" s="438" t="s">
        <v>40</v>
      </c>
      <c r="BS119" s="549" t="s">
        <v>156</v>
      </c>
      <c r="BT119" s="552" t="s">
        <v>155</v>
      </c>
      <c r="BU119" s="451" t="s">
        <v>145</v>
      </c>
      <c r="BV119" s="549" t="s">
        <v>156</v>
      </c>
      <c r="BW119" s="548" t="s">
        <v>154</v>
      </c>
      <c r="BX119" s="552" t="s">
        <v>146</v>
      </c>
      <c r="BY119" s="607" t="s">
        <v>146</v>
      </c>
      <c r="BZ119" s="552" t="s">
        <v>150</v>
      </c>
      <c r="CA119" s="595" t="s">
        <v>141</v>
      </c>
      <c r="CB119" s="621" t="s">
        <v>148</v>
      </c>
      <c r="CC119" s="554" t="s">
        <v>138</v>
      </c>
      <c r="CD119" s="595" t="s">
        <v>141</v>
      </c>
      <c r="CE119" s="621" t="s">
        <v>43</v>
      </c>
      <c r="CF119" s="785" t="s">
        <v>150</v>
      </c>
      <c r="CG119" s="458" t="s">
        <v>45</v>
      </c>
      <c r="CH119" s="550" t="s">
        <v>151</v>
      </c>
      <c r="CI119" s="571" t="s">
        <v>45</v>
      </c>
      <c r="CJ119" s="456" t="s">
        <v>151</v>
      </c>
      <c r="CK119" s="549" t="s">
        <v>149</v>
      </c>
      <c r="CL119" s="552" t="s">
        <v>157</v>
      </c>
      <c r="CM119" s="489" t="s">
        <v>139</v>
      </c>
      <c r="CN119" s="570" t="s">
        <v>45</v>
      </c>
      <c r="CO119" s="552" t="s">
        <v>157</v>
      </c>
      <c r="CP119" s="453" t="s">
        <v>150</v>
      </c>
      <c r="CQ119" s="570" t="s">
        <v>42</v>
      </c>
      <c r="CR119" s="555" t="s">
        <v>144</v>
      </c>
      <c r="CS119" s="591" t="s">
        <v>137</v>
      </c>
      <c r="CT119" s="629" t="s">
        <v>151</v>
      </c>
      <c r="CU119" s="548" t="s">
        <v>157</v>
      </c>
      <c r="CV119" s="591" t="s">
        <v>144</v>
      </c>
      <c r="CW119" s="620" t="s">
        <v>40</v>
      </c>
      <c r="CX119" s="555" t="s">
        <v>41</v>
      </c>
      <c r="CY119" s="591" t="s">
        <v>41</v>
      </c>
      <c r="CZ119" s="629" t="s">
        <v>156</v>
      </c>
      <c r="DA119" s="562" t="s">
        <v>138</v>
      </c>
      <c r="DB119" s="594" t="s">
        <v>153</v>
      </c>
      <c r="DC119" s="625" t="s">
        <v>138</v>
      </c>
      <c r="DD119" s="571" t="s">
        <v>43</v>
      </c>
      <c r="DE119" s="594" t="s">
        <v>139</v>
      </c>
      <c r="DF119" s="622" t="s">
        <v>150</v>
      </c>
      <c r="DG119" s="783" t="s">
        <v>156</v>
      </c>
      <c r="DH119" s="489" t="s">
        <v>148</v>
      </c>
      <c r="DI119" s="621" t="s">
        <v>148</v>
      </c>
      <c r="DJ119" s="632" t="s">
        <v>41</v>
      </c>
      <c r="DK119" s="489" t="s">
        <v>148</v>
      </c>
      <c r="DL119" s="489" t="s">
        <v>148</v>
      </c>
      <c r="DM119" s="224"/>
      <c r="DN119" s="224"/>
      <c r="DO119" s="224"/>
      <c r="DP119" s="224"/>
      <c r="DQ119" s="224"/>
      <c r="DR119" s="654" t="s">
        <v>148</v>
      </c>
      <c r="DS119" s="837"/>
      <c r="DT119" s="224"/>
      <c r="DU119" s="560" t="s">
        <v>139</v>
      </c>
      <c r="DV119" s="594" t="s">
        <v>139</v>
      </c>
      <c r="DW119" s="458" t="s">
        <v>43</v>
      </c>
      <c r="DX119" s="456" t="s">
        <v>156</v>
      </c>
      <c r="DY119" s="224"/>
      <c r="DZ119" s="224"/>
      <c r="EA119" s="224"/>
      <c r="EB119" s="224"/>
      <c r="EC119" s="224"/>
      <c r="ED119" s="224"/>
      <c r="EG119" s="224"/>
      <c r="EH119" s="224"/>
      <c r="EI119" s="224"/>
      <c r="EJ119" s="224"/>
      <c r="EK119" s="224"/>
      <c r="EL119" s="224"/>
      <c r="EM119" s="224"/>
      <c r="EN119" s="224"/>
      <c r="EO119" s="224"/>
      <c r="EP119" s="224"/>
      <c r="EQ119" s="224"/>
      <c r="ER119" s="224"/>
      <c r="ES119" s="224"/>
      <c r="ET119" s="224"/>
      <c r="EU119" s="224"/>
      <c r="EV119" s="224"/>
      <c r="EW119" s="224"/>
      <c r="EX119" s="224"/>
      <c r="EY119" s="224"/>
      <c r="EZ119" s="224"/>
      <c r="FA119" s="224"/>
      <c r="FB119" s="224"/>
      <c r="FC119" s="224"/>
      <c r="FD119" s="224"/>
      <c r="FE119" s="224"/>
      <c r="FF119" s="224"/>
      <c r="FG119" s="224"/>
      <c r="FH119" s="224"/>
      <c r="FI119" s="224"/>
      <c r="FJ119" s="224"/>
      <c r="FK119" s="224"/>
      <c r="FL119" s="224"/>
      <c r="FM119" s="224"/>
      <c r="FN119" s="224"/>
      <c r="FO119" s="224"/>
      <c r="FP119" s="224"/>
      <c r="FQ119" s="224"/>
      <c r="FR119" s="224"/>
      <c r="FS119" s="224"/>
      <c r="FT119" s="224"/>
      <c r="FU119" s="224"/>
      <c r="FV119" s="224"/>
      <c r="FW119" s="224"/>
      <c r="FX119" s="224"/>
      <c r="FY119" s="224"/>
      <c r="FZ119" s="224"/>
      <c r="GA119" s="224"/>
      <c r="GB119" s="224"/>
      <c r="GC119" s="224"/>
      <c r="GD119" s="224"/>
      <c r="GE119" s="224"/>
      <c r="GF119" s="224"/>
      <c r="GG119" s="224"/>
      <c r="GH119" s="224"/>
      <c r="GI119" s="224"/>
      <c r="GJ119" s="224"/>
      <c r="GK119" s="224"/>
      <c r="GL119" s="224"/>
      <c r="GM119" s="224"/>
      <c r="GN119" s="224"/>
      <c r="GO119" s="224"/>
      <c r="GP119" s="224"/>
      <c r="GQ119" s="224"/>
      <c r="GR119" s="224"/>
      <c r="GS119" s="224"/>
      <c r="GT119" s="224"/>
      <c r="GU119" s="224"/>
      <c r="GV119" s="224"/>
      <c r="GW119" s="224"/>
      <c r="GY119" s="224"/>
      <c r="GZ119" s="224"/>
      <c r="HA119" s="224"/>
      <c r="HB119" s="224"/>
      <c r="HC119" s="224"/>
      <c r="HD119" s="224"/>
      <c r="HE119" s="224"/>
      <c r="HF119" s="224"/>
      <c r="HG119" s="224"/>
      <c r="HH119" s="224"/>
      <c r="HI119" s="224"/>
      <c r="HJ119" s="224"/>
      <c r="HK119" s="224"/>
      <c r="HL119" s="224"/>
      <c r="HM119" s="224"/>
      <c r="HN119" s="224"/>
      <c r="HO119" s="224"/>
      <c r="HP119" s="224"/>
      <c r="HQ119" s="224"/>
      <c r="HR119" s="224"/>
      <c r="HS119" s="224"/>
      <c r="HT119" s="224"/>
      <c r="HU119" s="224"/>
      <c r="HV119" s="224"/>
      <c r="HW119" s="224"/>
      <c r="HX119" s="224"/>
      <c r="HY119" s="224"/>
      <c r="HZ119" s="224"/>
      <c r="IA119" s="224"/>
      <c r="IB119" s="224"/>
      <c r="IC119" s="224"/>
      <c r="ID119" s="224"/>
      <c r="IE119" s="224"/>
      <c r="IF119" s="224"/>
      <c r="IG119" s="224"/>
      <c r="IH119" s="224"/>
      <c r="II119" s="224"/>
      <c r="IJ119" s="224"/>
      <c r="IK119" s="224"/>
      <c r="IL119" s="224"/>
      <c r="IM119" s="224"/>
      <c r="IN119" s="224"/>
      <c r="IO119" s="224"/>
      <c r="IP119" s="224"/>
      <c r="IQ119" s="224"/>
      <c r="IR119" s="224"/>
      <c r="IS119" s="224"/>
      <c r="IT119" s="224"/>
      <c r="IU119" s="224"/>
      <c r="IV119" s="224"/>
      <c r="IW119" s="224"/>
      <c r="IX119" s="224"/>
      <c r="IY119" s="224"/>
      <c r="IZ119" s="224"/>
      <c r="JA119" s="224"/>
      <c r="JB119" s="224"/>
      <c r="JC119" s="224"/>
      <c r="JD119" s="224"/>
      <c r="JE119" s="224"/>
      <c r="JF119" s="224"/>
      <c r="JG119" s="224"/>
      <c r="JH119" s="224"/>
      <c r="JI119" s="224"/>
      <c r="JJ119" s="224"/>
      <c r="JK119" s="224"/>
      <c r="JL119" s="224"/>
      <c r="JM119" s="224"/>
      <c r="JN119" s="224"/>
      <c r="JO119" s="224"/>
    </row>
    <row r="120" spans="1:275" ht="15.75" thickBot="1" x14ac:dyDescent="0.3">
      <c r="B120" s="437">
        <f>SUM(B65, -B67)</f>
        <v>8.5000000000000041E-3</v>
      </c>
      <c r="C120" s="417">
        <f>SUM(C60, -C61)</f>
        <v>1.7799999999999996E-2</v>
      </c>
      <c r="D120" s="417">
        <f>SUM(D63, -D64)</f>
        <v>2.0400000000000001E-2</v>
      </c>
      <c r="E120" s="417">
        <f>SUM(E63, -E65)</f>
        <v>2.8899999999999999E-2</v>
      </c>
      <c r="F120" s="417">
        <f>SUM(F63, -F65)</f>
        <v>3.7699999999999997E-2</v>
      </c>
      <c r="G120" s="437">
        <f>SUM(G63, -G65)</f>
        <v>2.0800000000000003E-2</v>
      </c>
      <c r="H120" s="437">
        <f>SUM(H63, -H64)</f>
        <v>1.8500000000000003E-2</v>
      </c>
      <c r="I120" s="437">
        <f>SUM(I66, -I67)</f>
        <v>2.5100000000000011E-2</v>
      </c>
      <c r="J120" s="417">
        <f>SUM(J60, -J62)</f>
        <v>2.4099999999999996E-2</v>
      </c>
      <c r="K120" s="417">
        <f>SUM(K65, -K66)</f>
        <v>2.5600000000000005E-2</v>
      </c>
      <c r="L120" s="437">
        <f>SUM(L66, -L67)</f>
        <v>1.8799999999999997E-2</v>
      </c>
      <c r="M120" s="417">
        <f>SUM(M64, -M66)</f>
        <v>4.02E-2</v>
      </c>
      <c r="N120" s="437">
        <f>SUM(N65, -N67)</f>
        <v>3.9199999999999999E-2</v>
      </c>
      <c r="O120" s="437">
        <f>SUM(O65, -O66)</f>
        <v>5.4300000000000001E-2</v>
      </c>
      <c r="P120" s="417">
        <f>SUM(P63, -P64)</f>
        <v>5.0299999999999997E-2</v>
      </c>
      <c r="Q120" s="417">
        <f>SUM(Q63, -Q64)</f>
        <v>5.3199999999999997E-2</v>
      </c>
      <c r="R120" s="437">
        <f>SUM(R63, -R64)</f>
        <v>5.0099999999999999E-2</v>
      </c>
      <c r="S120" s="417">
        <f>SUM(S63, -S64)</f>
        <v>4.02E-2</v>
      </c>
      <c r="T120" s="437">
        <v>3.2300000000000002E-2</v>
      </c>
      <c r="U120" s="417">
        <f>SUM(U63, -U64)</f>
        <v>3.3299999999999996E-2</v>
      </c>
      <c r="V120" s="417">
        <f>SUM(V64, -V66)</f>
        <v>2.9499999999999998E-2</v>
      </c>
      <c r="W120" s="437">
        <v>1.49E-2</v>
      </c>
      <c r="X120" s="437">
        <f>SUM(X63, -X65)</f>
        <v>9.1000000000000039E-3</v>
      </c>
      <c r="Y120" s="437">
        <f>SUM(Y66, -Y67)</f>
        <v>2.6900000000000007E-2</v>
      </c>
      <c r="Z120" s="417">
        <f>SUM(Z63, -Z66)</f>
        <v>2.5599999999999991E-2</v>
      </c>
      <c r="AA120" s="437">
        <f>SUM(AA64, -AA66)</f>
        <v>1.9100000000000006E-2</v>
      </c>
      <c r="AB120" s="437">
        <f>SUM(AB65, -AB66)</f>
        <v>3.1899999999999998E-2</v>
      </c>
      <c r="AC120" s="437">
        <f>SUM(AC65, -AC66)</f>
        <v>3.0799999999999994E-2</v>
      </c>
      <c r="AD120" s="417">
        <f>SUM(AD61, -AD62)</f>
        <v>2.5599999999999998E-2</v>
      </c>
      <c r="AE120" s="417">
        <f>SUM(AE61, -AE62)</f>
        <v>3.1899999999999998E-2</v>
      </c>
      <c r="AF120" s="417">
        <f>SUM(AF64, -AF66)</f>
        <v>3.6000000000000004E-2</v>
      </c>
      <c r="AG120" s="437">
        <f>SUM(AG65, -AG66)</f>
        <v>2.6599999999999999E-2</v>
      </c>
      <c r="AH120" s="417">
        <f>SUM(AH63, -AH64)</f>
        <v>2.9799999999999993E-2</v>
      </c>
      <c r="AI120" s="437">
        <f>SUM(AI66, -AI67)</f>
        <v>3.8099999999999995E-2</v>
      </c>
      <c r="AJ120" s="437">
        <f>SUM(AJ66, -AJ67)</f>
        <v>2.4399999999999991E-2</v>
      </c>
      <c r="AK120" s="417">
        <f>SUM(AK64, -AK65)</f>
        <v>3.6199999999999996E-2</v>
      </c>
      <c r="AL120" s="437">
        <f>SUM(AL63, -AL64)</f>
        <v>3.4999999999999996E-2</v>
      </c>
      <c r="AM120" s="437">
        <f>SUM(AM62, -AM63)</f>
        <v>3.6000000000000004E-2</v>
      </c>
      <c r="AN120" s="437">
        <f>SUM(AN62, -AN63)</f>
        <v>3.3300000000000003E-2</v>
      </c>
      <c r="AO120" s="437">
        <f>SUM(AO62, -AO63)</f>
        <v>2.9700000000000001E-2</v>
      </c>
      <c r="AP120" s="437">
        <f>SUM(AP63, -AP64)</f>
        <v>3.1899999999999998E-2</v>
      </c>
      <c r="AQ120" s="437">
        <f>SUM(AQ64, -AQ65)</f>
        <v>4.4399999999999995E-2</v>
      </c>
      <c r="AR120" s="437">
        <f>SUM(AR66, -AR67)</f>
        <v>4.9100000000000005E-2</v>
      </c>
      <c r="AS120" s="437">
        <f>SUM(AS62, -AS64)</f>
        <v>4.2800000000000005E-2</v>
      </c>
      <c r="AT120" s="437">
        <f>SUM(AT64, -AT65)</f>
        <v>3.8700000000000005E-2</v>
      </c>
      <c r="AU120" s="437">
        <f>SUM(AU64, -AU65)</f>
        <v>4.4500000000000005E-2</v>
      </c>
      <c r="AV120" s="437">
        <f>SUM(AV65, -AV66)</f>
        <v>2.700000000000001E-2</v>
      </c>
      <c r="AW120" s="437">
        <f>SUM(AW66, -AW67)</f>
        <v>1.4299999999999993E-2</v>
      </c>
      <c r="AX120" s="437">
        <f>SUM(AX65, -AX66)</f>
        <v>1.6800000000000009E-2</v>
      </c>
      <c r="AY120" s="437">
        <f>SUM(AY65, -AY66)</f>
        <v>1.6699999999999993E-2</v>
      </c>
      <c r="AZ120" s="437">
        <f>SUM(AZ65, -AZ66)</f>
        <v>2.0099999999999993E-2</v>
      </c>
      <c r="BA120" s="437">
        <f>SUM(BA66, -BA67)</f>
        <v>3.3799999999999997E-2</v>
      </c>
      <c r="BB120" s="437">
        <f>SUM(BB66, -BB67)</f>
        <v>2.7499999999999983E-2</v>
      </c>
      <c r="BC120" s="437">
        <f>SUM(BC64, -BC65)</f>
        <v>4.1399999999999999E-2</v>
      </c>
      <c r="BD120" s="437">
        <f>SUM(BD64, -BD65)</f>
        <v>2.9800000000000007E-2</v>
      </c>
      <c r="BE120" s="437">
        <f>SUM(BE62, -BE64)</f>
        <v>2.9000000000000001E-2</v>
      </c>
      <c r="BF120" s="437">
        <f>SUM(BF62, -BF63)</f>
        <v>3.1699999999999999E-2</v>
      </c>
      <c r="BG120" s="437">
        <f>SUM(BG62, -BG63)</f>
        <v>2.4900000000000005E-2</v>
      </c>
      <c r="BH120" s="437">
        <f>SUM(BH62, -BH64)</f>
        <v>2.75E-2</v>
      </c>
      <c r="BI120" s="437">
        <f>SUM(BI64, -BI65)</f>
        <v>5.8499999999999996E-2</v>
      </c>
      <c r="BJ120" s="437">
        <f>SUM(BJ65, -BJ66)</f>
        <v>5.0499999999999989E-2</v>
      </c>
      <c r="BK120" s="437">
        <f>SUM(BK63, -BK64)</f>
        <v>5.4300000000000001E-2</v>
      </c>
      <c r="BL120" s="437">
        <f>SUM(BL62, -BL64)</f>
        <v>5.9400000000000001E-2</v>
      </c>
      <c r="BM120" s="437">
        <f>SUM(BM62, -BM64)</f>
        <v>5.8799999999999998E-2</v>
      </c>
      <c r="BN120" s="437">
        <f>SUM(BN63, -BN65)</f>
        <v>5.5500000000000001E-2</v>
      </c>
      <c r="BO120" s="437">
        <f>SUM(BO62, -BO64)</f>
        <v>3.6200000000000003E-2</v>
      </c>
      <c r="BQ120" s="546">
        <f>SUM(BQ60, -BQ61)</f>
        <v>8.8999999999999982E-3</v>
      </c>
      <c r="BR120" s="437">
        <f>SUM(BR64, -BR66)</f>
        <v>1.5499999999999996E-2</v>
      </c>
      <c r="BS120" s="551">
        <f>SUM(BS60, -BS62)</f>
        <v>3.3000000000000043E-3</v>
      </c>
      <c r="BT120" s="546">
        <f>SUM(BT60, -BT61)</f>
        <v>1.6500000000000001E-2</v>
      </c>
      <c r="BU120" s="437">
        <f>SUM(BU61, -BU63)</f>
        <v>1.6100000000000003E-2</v>
      </c>
      <c r="BV120" s="551">
        <f>SUM(BV63, -BV64)</f>
        <v>8.6E-3</v>
      </c>
      <c r="BW120" s="546">
        <f>SUM(BW63, -BW65)</f>
        <v>1.14E-2</v>
      </c>
      <c r="BX120" s="546">
        <f>SUM(BX60, -BX61)</f>
        <v>1.0200000000000001E-2</v>
      </c>
      <c r="BY120" s="603">
        <f>SUM(BY60, -BY61)</f>
        <v>8.9999999999999976E-3</v>
      </c>
      <c r="BZ120" s="553">
        <f>SUM(BZ64, -BZ65)</f>
        <v>1.2300000000000002E-2</v>
      </c>
      <c r="CA120" s="602">
        <f>SUM(CA64, -CA65)</f>
        <v>1.67E-2</v>
      </c>
      <c r="CB120" s="619">
        <f>SUM(CB62, -CB63)</f>
        <v>1.4999999999999999E-2</v>
      </c>
      <c r="CC120" s="546">
        <f>SUM(CC63, -CC64)</f>
        <v>1.7299999999999999E-2</v>
      </c>
      <c r="CD120" s="602">
        <f>SUM(CD64, -CD65)</f>
        <v>0.02</v>
      </c>
      <c r="CE120" s="619">
        <f>SUM(CE61, -CE62)</f>
        <v>1.7800000000000003E-2</v>
      </c>
      <c r="CF120" s="784">
        <f>SUM(CF63, -CF65)</f>
        <v>8.2999999999999984E-3</v>
      </c>
      <c r="CG120" s="495">
        <f>SUM(CG62, -CG63)</f>
        <v>3.1E-2</v>
      </c>
      <c r="CH120" s="556">
        <f>SUM(CH65, -CH66)</f>
        <v>3.8699999999999998E-2</v>
      </c>
      <c r="CI120" s="553">
        <f>SUM(CI62, -CI64)</f>
        <v>2.5999999999999999E-2</v>
      </c>
      <c r="CJ120" s="493">
        <f>SUM(CJ65, -CJ66)</f>
        <v>1.4499999999999999E-2</v>
      </c>
      <c r="CK120" s="551">
        <f>SUM(CK66, -CK67)</f>
        <v>1.3600000000000001E-2</v>
      </c>
      <c r="CL120" s="553">
        <f>SUM(CL64, -CL65)</f>
        <v>2.87E-2</v>
      </c>
      <c r="CM120" s="437">
        <f>SUM(CM61, -CM62)</f>
        <v>3.5199999999999995E-2</v>
      </c>
      <c r="CN120" s="547">
        <f>SUM(CN62, -CN64)</f>
        <v>3.1899999999999998E-2</v>
      </c>
      <c r="CO120" s="553">
        <f>SUM(CO64, -CO65)</f>
        <v>3.6200000000000003E-2</v>
      </c>
      <c r="CP120" s="493">
        <f>SUM(CP64, -CP65)</f>
        <v>2.0999999999999998E-2</v>
      </c>
      <c r="CQ120" s="547">
        <f>SUM(CQ63, -CQ65)</f>
        <v>2.0499999999999997E-2</v>
      </c>
      <c r="CR120" s="546">
        <f>SUM(CR60, -CR61)</f>
        <v>3.7000000000000005E-2</v>
      </c>
      <c r="CS120" s="602">
        <f>SUM(CS60, -CS62)</f>
        <v>2.9799999999999993E-2</v>
      </c>
      <c r="CT120" s="630">
        <f>SUM(CT64, -CT65)</f>
        <v>1.7000000000000001E-2</v>
      </c>
      <c r="CU120" s="553">
        <f>SUM(CU64, -CU66)</f>
        <v>2.3199999999999998E-2</v>
      </c>
      <c r="CV120" s="592">
        <f>SUM(CV60, -CV61)</f>
        <v>2.9300000000000007E-2</v>
      </c>
      <c r="CW120" s="619">
        <f>SUM(CW62, -CW63)</f>
        <v>2.47E-2</v>
      </c>
      <c r="CX120" s="546">
        <f>SUM(CX60, -CX61)</f>
        <v>3.5300000000000005E-2</v>
      </c>
      <c r="CY120" s="592">
        <f>SUM(CY60, -CY61)</f>
        <v>4.6400000000000004E-2</v>
      </c>
      <c r="CZ120" s="619">
        <f>SUM(CZ66, -CZ67)</f>
        <v>3.7599999999999995E-2</v>
      </c>
      <c r="DA120" s="788">
        <f>SUM(DA63, -DA65)</f>
        <v>2.5000000000000001E-2</v>
      </c>
      <c r="DB120" s="602">
        <f>SUM(DB62, -DB64)</f>
        <v>4.7699999999999999E-2</v>
      </c>
      <c r="DC120" s="794">
        <f>SUM(DC63, -DC64)</f>
        <v>5.4199999999999998E-2</v>
      </c>
      <c r="DD120" s="546">
        <f>SUM(DD61, -DD62)</f>
        <v>5.1000000000000004E-2</v>
      </c>
      <c r="DE120" s="592">
        <f>SUM(DE62, -DE63)</f>
        <v>7.1199999999999999E-2</v>
      </c>
      <c r="DF120" s="630">
        <f>SUM(DF64, -DF65)</f>
        <v>7.8100000000000003E-2</v>
      </c>
      <c r="DG120" s="775">
        <f>SUM(DG66, -DG67)</f>
        <v>8.8000000000000009E-2</v>
      </c>
      <c r="DH120" s="437">
        <f>SUM(DH62, -DH64)</f>
        <v>7.669999999999999E-2</v>
      </c>
      <c r="DI120" s="619">
        <f>SUM(DI62, -DI64)</f>
        <v>5.8500000000000003E-2</v>
      </c>
      <c r="DJ120" s="639">
        <f>SUM(DJ60, -DJ61)</f>
        <v>3.8200000000000012E-2</v>
      </c>
      <c r="DK120" s="437">
        <f>SUM(DK62, -DK64)</f>
        <v>5.7600000000000005E-2</v>
      </c>
      <c r="DL120" s="437">
        <f>SUM(DL62, -DL63)</f>
        <v>8.3100000000000007E-2</v>
      </c>
      <c r="DM120" s="417">
        <f>SUM(DM105, -DM110)</f>
        <v>0</v>
      </c>
      <c r="DN120" s="417">
        <f>SUM(DN106, -DN112)</f>
        <v>0</v>
      </c>
      <c r="DO120" s="417">
        <f>SUM(DO106, -DO112)</f>
        <v>0</v>
      </c>
      <c r="DP120" s="417">
        <f>SUM(DP106, -DP112)</f>
        <v>0</v>
      </c>
      <c r="DQ120" s="417">
        <f>SUM(DQ105, -DQ111)</f>
        <v>0</v>
      </c>
      <c r="DR120" s="832">
        <f>SUM(DR62, -DR64)</f>
        <v>6.2799999999999995E-2</v>
      </c>
      <c r="DS120" s="838">
        <f>SUM(DS105, -DS110)</f>
        <v>0</v>
      </c>
      <c r="DT120" s="417">
        <f>SUM(DT106, -DT112)</f>
        <v>0</v>
      </c>
      <c r="DU120" s="551">
        <f>SUM(DU62, -DU63)</f>
        <v>7.1400000000000005E-2</v>
      </c>
      <c r="DV120" s="592">
        <f>SUM(DV62, -DV63)</f>
        <v>9.5500000000000002E-2</v>
      </c>
      <c r="DW120" s="437">
        <f>SUM(DW60, -DW62)</f>
        <v>8.1099999999999978E-2</v>
      </c>
      <c r="DX120" s="437">
        <f>SUM(DX66, -DX67)</f>
        <v>9.3700000000000006E-2</v>
      </c>
      <c r="DY120" s="417">
        <f>SUM(DY105, -DY110)</f>
        <v>0</v>
      </c>
      <c r="DZ120" s="417">
        <f>SUM(DZ106, -DZ112)</f>
        <v>0</v>
      </c>
      <c r="EA120" s="417">
        <f>SUM(EA106, -EA112)</f>
        <v>0</v>
      </c>
      <c r="EB120" s="417">
        <f>SUM(EB106, -EB112)</f>
        <v>0</v>
      </c>
      <c r="EC120" s="417">
        <f>SUM(EC105, -EC111)</f>
        <v>0</v>
      </c>
      <c r="ED120" s="417">
        <f>SUM(ED106, -ED112)</f>
        <v>0</v>
      </c>
      <c r="EG120" s="417">
        <f>SUM(EG105, -EG110)</f>
        <v>0</v>
      </c>
      <c r="EH120" s="417">
        <f>SUM(EH106, -EH112)</f>
        <v>0</v>
      </c>
      <c r="EI120" s="417">
        <f>SUM(EI106, -EI112)</f>
        <v>0</v>
      </c>
      <c r="EJ120" s="417">
        <f>SUM(EJ106, -EJ112)</f>
        <v>0</v>
      </c>
      <c r="EK120" s="417">
        <f>SUM(EK105, -EK111)</f>
        <v>0</v>
      </c>
      <c r="EL120" s="417">
        <f>SUM(EL106, -EL112)</f>
        <v>0</v>
      </c>
      <c r="EM120" s="417">
        <f>SUM(EM105, -EM110)</f>
        <v>0</v>
      </c>
      <c r="EN120" s="417">
        <f>SUM(EN106, -EN112)</f>
        <v>0</v>
      </c>
      <c r="EO120" s="417">
        <f>SUM(EO106, -EO112)</f>
        <v>0</v>
      </c>
      <c r="EP120" s="417">
        <f>SUM(EP106, -EP112)</f>
        <v>0</v>
      </c>
      <c r="EQ120" s="417">
        <f>SUM(EQ105, -EQ111)</f>
        <v>0</v>
      </c>
      <c r="ER120" s="417">
        <f>SUM(ER106, -ER112)</f>
        <v>0</v>
      </c>
      <c r="ES120" s="417">
        <f>SUM(ES105, -ES110)</f>
        <v>0</v>
      </c>
      <c r="ET120" s="417">
        <f>SUM(ET106, -ET112)</f>
        <v>0</v>
      </c>
      <c r="EU120" s="417">
        <f>SUM(EU106, -EU112)</f>
        <v>0</v>
      </c>
      <c r="EV120" s="417">
        <f>SUM(EV106, -EV112)</f>
        <v>0</v>
      </c>
      <c r="EW120" s="417">
        <f>SUM(EW105, -EW111)</f>
        <v>0</v>
      </c>
      <c r="EX120" s="417">
        <f>SUM(EX106, -EX112)</f>
        <v>0</v>
      </c>
      <c r="EY120" s="417">
        <f>SUM(EY105, -EY110)</f>
        <v>0</v>
      </c>
      <c r="EZ120" s="417">
        <f>SUM(EZ106, -EZ112)</f>
        <v>0</v>
      </c>
      <c r="FA120" s="417">
        <f>SUM(FA106, -FA112)</f>
        <v>0</v>
      </c>
      <c r="FB120" s="417">
        <f>SUM(FB106, -FB112)</f>
        <v>0</v>
      </c>
      <c r="FC120" s="417">
        <f>SUM(FC105, -FC111)</f>
        <v>0</v>
      </c>
      <c r="FD120" s="417">
        <f>SUM(FD106, -FD112)</f>
        <v>0</v>
      </c>
      <c r="FE120" s="417">
        <f>SUM(FE105, -FE110)</f>
        <v>0</v>
      </c>
      <c r="FF120" s="417">
        <f>SUM(FF106, -FF112)</f>
        <v>0</v>
      </c>
      <c r="FG120" s="417">
        <f>SUM(FG106, -FG112)</f>
        <v>0</v>
      </c>
      <c r="FH120" s="417">
        <f>SUM(FH106, -FH112)</f>
        <v>0</v>
      </c>
      <c r="FI120" s="417">
        <f>SUM(FI105, -FI111)</f>
        <v>0</v>
      </c>
      <c r="FJ120" s="417">
        <f>SUM(FJ106, -FJ112)</f>
        <v>0</v>
      </c>
      <c r="FK120" s="417">
        <f>SUM(FK105, -FK110)</f>
        <v>0</v>
      </c>
      <c r="FL120" s="417">
        <f>SUM(FL106, -FL112)</f>
        <v>0</v>
      </c>
      <c r="FM120" s="417">
        <f>SUM(FM106, -FM112)</f>
        <v>0</v>
      </c>
      <c r="FN120" s="417">
        <f>SUM(FN106, -FN112)</f>
        <v>0</v>
      </c>
      <c r="FO120" s="417">
        <f>SUM(FO105, -FO111)</f>
        <v>0</v>
      </c>
      <c r="FP120" s="417">
        <f>SUM(FP106, -FP112)</f>
        <v>0</v>
      </c>
      <c r="FQ120" s="417">
        <f>SUM(FQ105, -FQ110)</f>
        <v>0</v>
      </c>
      <c r="FR120" s="417">
        <f>SUM(FR106, -FR112)</f>
        <v>0</v>
      </c>
      <c r="FS120" s="417">
        <f>SUM(FS106, -FS112)</f>
        <v>0</v>
      </c>
      <c r="FT120" s="417">
        <f>SUM(FT106, -FT112)</f>
        <v>0</v>
      </c>
      <c r="FU120" s="417">
        <f>SUM(FU105, -FU111)</f>
        <v>0</v>
      </c>
      <c r="FV120" s="417">
        <f>SUM(FV106, -FV112)</f>
        <v>0</v>
      </c>
      <c r="FW120" s="417">
        <f>SUM(FW105, -FW110)</f>
        <v>0</v>
      </c>
      <c r="FX120" s="417">
        <f>SUM(FX106, -FX112)</f>
        <v>0</v>
      </c>
      <c r="FY120" s="417">
        <f>SUM(FY106, -FY112)</f>
        <v>0</v>
      </c>
      <c r="FZ120" s="417">
        <f>SUM(FZ106, -FZ112)</f>
        <v>0</v>
      </c>
      <c r="GA120" s="417">
        <f>SUM(GA105, -GA111)</f>
        <v>0</v>
      </c>
      <c r="GB120" s="417">
        <f>SUM(GB106, -GB112)</f>
        <v>0</v>
      </c>
      <c r="GC120" s="417">
        <f>SUM(GC105, -GC110)</f>
        <v>0</v>
      </c>
      <c r="GD120" s="417">
        <f>SUM(GD106, -GD112)</f>
        <v>0</v>
      </c>
      <c r="GE120" s="417">
        <f>SUM(GE106, -GE112)</f>
        <v>0</v>
      </c>
      <c r="GF120" s="417">
        <f>SUM(GF106, -GF112)</f>
        <v>0</v>
      </c>
      <c r="GG120" s="417">
        <f>SUM(GG105, -GG111)</f>
        <v>0</v>
      </c>
      <c r="GH120" s="417">
        <f>SUM(GH106, -GH112)</f>
        <v>0</v>
      </c>
      <c r="GI120" s="417">
        <f>SUM(GI105, -GI110)</f>
        <v>0</v>
      </c>
      <c r="GJ120" s="417">
        <f>SUM(GJ106, -GJ112)</f>
        <v>0</v>
      </c>
      <c r="GK120" s="417">
        <f>SUM(GK106, -GK112)</f>
        <v>0</v>
      </c>
      <c r="GL120" s="417">
        <f>SUM(GL106, -GL112)</f>
        <v>0</v>
      </c>
      <c r="GM120" s="417">
        <f>SUM(GM105, -GM111)</f>
        <v>0</v>
      </c>
      <c r="GN120" s="417">
        <f>SUM(GN106, -GN112)</f>
        <v>0</v>
      </c>
      <c r="GO120" s="417">
        <f>SUM(GO105, -GO110)</f>
        <v>0</v>
      </c>
      <c r="GP120" s="417">
        <f>SUM(GP106, -GP112)</f>
        <v>0</v>
      </c>
      <c r="GQ120" s="417">
        <f>SUM(GQ106, -GQ112)</f>
        <v>0</v>
      </c>
      <c r="GR120" s="417">
        <f>SUM(GR106, -GR112)</f>
        <v>0</v>
      </c>
      <c r="GS120" s="417">
        <f>SUM(GS105, -GS111)</f>
        <v>0</v>
      </c>
      <c r="GT120" s="417">
        <f>SUM(GT106, -GT112)</f>
        <v>0</v>
      </c>
      <c r="GU120" s="417">
        <f>SUM(GU106, -GU112)</f>
        <v>0</v>
      </c>
      <c r="GV120" s="417">
        <f>SUM(GV105, -GV111)</f>
        <v>0</v>
      </c>
      <c r="GW120" s="417">
        <f>SUM(GW106, -GW112)</f>
        <v>0</v>
      </c>
      <c r="GY120" s="417">
        <f>SUM(GY105, -GY110)</f>
        <v>0</v>
      </c>
      <c r="GZ120" s="417">
        <f>SUM(GZ106, -GZ112)</f>
        <v>0</v>
      </c>
      <c r="HA120" s="417">
        <f>SUM(HA106, -HA112)</f>
        <v>0</v>
      </c>
      <c r="HB120" s="417">
        <f>SUM(HB106, -HB112)</f>
        <v>0</v>
      </c>
      <c r="HC120" s="417">
        <f>SUM(HC105, -HC111)</f>
        <v>0</v>
      </c>
      <c r="HD120" s="417">
        <f>SUM(HD106, -HD112)</f>
        <v>0</v>
      </c>
      <c r="HE120" s="417">
        <f>SUM(HE105, -HE110)</f>
        <v>0</v>
      </c>
      <c r="HF120" s="417">
        <f>SUM(HF106, -HF112)</f>
        <v>0</v>
      </c>
      <c r="HG120" s="417">
        <f>SUM(HG106, -HG112)</f>
        <v>0</v>
      </c>
      <c r="HH120" s="417">
        <f>SUM(HH106, -HH112)</f>
        <v>0</v>
      </c>
      <c r="HI120" s="417">
        <f>SUM(HI105, -HI111)</f>
        <v>0</v>
      </c>
      <c r="HJ120" s="417">
        <f>SUM(HJ106, -HJ112)</f>
        <v>0</v>
      </c>
      <c r="HK120" s="417">
        <f>SUM(HK105, -HK110)</f>
        <v>0</v>
      </c>
      <c r="HL120" s="417">
        <f>SUM(HL106, -HL112)</f>
        <v>0</v>
      </c>
      <c r="HM120" s="417">
        <f>SUM(HM106, -HM112)</f>
        <v>0</v>
      </c>
      <c r="HN120" s="417">
        <f>SUM(HN106, -HN112)</f>
        <v>0</v>
      </c>
      <c r="HO120" s="417">
        <f>SUM(HO105, -HO111)</f>
        <v>0</v>
      </c>
      <c r="HP120" s="417">
        <f>SUM(HP106, -HP112)</f>
        <v>0</v>
      </c>
      <c r="HQ120" s="417">
        <f>SUM(HQ105, -HQ110)</f>
        <v>0</v>
      </c>
      <c r="HR120" s="417">
        <f>SUM(HR106, -HR112)</f>
        <v>0</v>
      </c>
      <c r="HS120" s="417">
        <f>SUM(HS106, -HS112)</f>
        <v>0</v>
      </c>
      <c r="HT120" s="417">
        <f>SUM(HT106, -HT112)</f>
        <v>0</v>
      </c>
      <c r="HU120" s="417">
        <f>SUM(HU105, -HU111)</f>
        <v>0</v>
      </c>
      <c r="HV120" s="417">
        <f>SUM(HV106, -HV112)</f>
        <v>0</v>
      </c>
      <c r="HW120" s="417">
        <f>SUM(HW105, -HW110)</f>
        <v>0</v>
      </c>
      <c r="HX120" s="417">
        <f>SUM(HX106, -HX112)</f>
        <v>0</v>
      </c>
      <c r="HY120" s="417">
        <f>SUM(HY106, -HY112)</f>
        <v>0</v>
      </c>
      <c r="HZ120" s="417">
        <f>SUM(HZ106, -HZ112)</f>
        <v>0</v>
      </c>
      <c r="IA120" s="417">
        <f>SUM(IA105, -IA111)</f>
        <v>0</v>
      </c>
      <c r="IB120" s="417">
        <f>SUM(IB106, -IB112)</f>
        <v>0</v>
      </c>
      <c r="IC120" s="417">
        <f>SUM(IC105, -IC110)</f>
        <v>0</v>
      </c>
      <c r="ID120" s="417">
        <f>SUM(ID106, -ID112)</f>
        <v>0</v>
      </c>
      <c r="IE120" s="417">
        <f>SUM(IE106, -IE112)</f>
        <v>0</v>
      </c>
      <c r="IF120" s="417">
        <f>SUM(IF106, -IF112)</f>
        <v>0</v>
      </c>
      <c r="IG120" s="417">
        <f>SUM(IG105, -IG111)</f>
        <v>0</v>
      </c>
      <c r="IH120" s="417">
        <f>SUM(IH106, -IH112)</f>
        <v>0</v>
      </c>
      <c r="II120" s="417">
        <f>SUM(II105, -II110)</f>
        <v>0</v>
      </c>
      <c r="IJ120" s="417">
        <f>SUM(IJ106, -IJ112)</f>
        <v>0</v>
      </c>
      <c r="IK120" s="417">
        <f>SUM(IK106, -IK112)</f>
        <v>0</v>
      </c>
      <c r="IL120" s="417">
        <f>SUM(IL106, -IL112)</f>
        <v>0</v>
      </c>
      <c r="IM120" s="417">
        <f>SUM(IM105, -IM111)</f>
        <v>0</v>
      </c>
      <c r="IN120" s="417">
        <f>SUM(IN106, -IN112)</f>
        <v>0</v>
      </c>
      <c r="IO120" s="417">
        <f>SUM(IO105, -IO110)</f>
        <v>0</v>
      </c>
      <c r="IP120" s="417">
        <f>SUM(IP106, -IP112)</f>
        <v>0</v>
      </c>
      <c r="IQ120" s="417">
        <f>SUM(IQ106, -IQ112)</f>
        <v>0</v>
      </c>
      <c r="IR120" s="417">
        <f>SUM(IR106, -IR112)</f>
        <v>0</v>
      </c>
      <c r="IS120" s="417">
        <f>SUM(IS105, -IS111)</f>
        <v>0</v>
      </c>
      <c r="IT120" s="417">
        <f>SUM(IT106, -IT112)</f>
        <v>0</v>
      </c>
      <c r="IU120" s="417">
        <f>SUM(IU105, -IU110)</f>
        <v>0</v>
      </c>
      <c r="IV120" s="417">
        <f>SUM(IV106, -IV112)</f>
        <v>0</v>
      </c>
      <c r="IW120" s="417">
        <f>SUM(IW106, -IW112)</f>
        <v>0</v>
      </c>
      <c r="IX120" s="417">
        <f>SUM(IX106, -IX112)</f>
        <v>0</v>
      </c>
      <c r="IY120" s="417">
        <f>SUM(IY105, -IY111)</f>
        <v>0</v>
      </c>
      <c r="IZ120" s="417">
        <f>SUM(IZ106, -IZ112)</f>
        <v>0</v>
      </c>
      <c r="JA120" s="417">
        <f>SUM(JA105, -JA110)</f>
        <v>0</v>
      </c>
      <c r="JB120" s="417">
        <f>SUM(JB106, -JB112)</f>
        <v>0</v>
      </c>
      <c r="JC120" s="417">
        <f>SUM(JC106, -JC112)</f>
        <v>0</v>
      </c>
      <c r="JD120" s="417">
        <f>SUM(JD106, -JD112)</f>
        <v>0</v>
      </c>
      <c r="JE120" s="417">
        <f>SUM(JE105, -JE111)</f>
        <v>0</v>
      </c>
      <c r="JF120" s="417">
        <f>SUM(JF106, -JF112)</f>
        <v>0</v>
      </c>
      <c r="JG120" s="417">
        <f>SUM(JG105, -JG110)</f>
        <v>0</v>
      </c>
      <c r="JH120" s="417">
        <f>SUM(JH106, -JH112)</f>
        <v>0</v>
      </c>
      <c r="JI120" s="417">
        <f>SUM(JI106, -JI112)</f>
        <v>0</v>
      </c>
      <c r="JJ120" s="417">
        <f>SUM(JJ106, -JJ112)</f>
        <v>0</v>
      </c>
      <c r="JK120" s="417">
        <f>SUM(JK105, -JK111)</f>
        <v>0</v>
      </c>
      <c r="JL120" s="417">
        <f>SUM(JL106, -JL112)</f>
        <v>0</v>
      </c>
      <c r="JM120" s="417">
        <f>SUM(JM106, -JM112)</f>
        <v>0</v>
      </c>
      <c r="JN120" s="417">
        <f>SUM(JN105, -JN111)</f>
        <v>0</v>
      </c>
      <c r="JO120" s="417">
        <f>SUM(JO106, -JO112)</f>
        <v>0</v>
      </c>
    </row>
    <row r="121" spans="1:275" ht="15.75" thickBot="1" x14ac:dyDescent="0.3">
      <c r="A121" t="s">
        <v>0</v>
      </c>
      <c r="B121" s="458" t="s">
        <v>40</v>
      </c>
      <c r="C121" s="441" t="s">
        <v>144</v>
      </c>
      <c r="D121" s="458" t="s">
        <v>40</v>
      </c>
      <c r="E121" s="441" t="s">
        <v>147</v>
      </c>
      <c r="F121" s="441" t="s">
        <v>144</v>
      </c>
      <c r="G121" s="441" t="s">
        <v>144</v>
      </c>
      <c r="H121" s="438" t="s">
        <v>40</v>
      </c>
      <c r="I121" s="445" t="s">
        <v>149</v>
      </c>
      <c r="J121" s="438" t="s">
        <v>40</v>
      </c>
      <c r="K121" s="445" t="s">
        <v>149</v>
      </c>
      <c r="L121" s="453" t="s">
        <v>155</v>
      </c>
      <c r="M121" s="438" t="s">
        <v>40</v>
      </c>
      <c r="N121" s="445" t="s">
        <v>149</v>
      </c>
      <c r="O121" s="441" t="s">
        <v>144</v>
      </c>
      <c r="P121" s="489" t="s">
        <v>139</v>
      </c>
      <c r="Q121" s="489" t="s">
        <v>139</v>
      </c>
      <c r="R121" s="456" t="s">
        <v>142</v>
      </c>
      <c r="S121" s="451" t="s">
        <v>149</v>
      </c>
      <c r="T121" s="451" t="s">
        <v>149</v>
      </c>
      <c r="U121" s="489" t="s">
        <v>154</v>
      </c>
      <c r="V121" s="441" t="s">
        <v>137</v>
      </c>
      <c r="W121" s="438" t="s">
        <v>142</v>
      </c>
      <c r="X121" s="438" t="s">
        <v>137</v>
      </c>
      <c r="Y121" s="438" t="s">
        <v>139</v>
      </c>
      <c r="Z121" s="456" t="s">
        <v>154</v>
      </c>
      <c r="AA121" s="438" t="s">
        <v>139</v>
      </c>
      <c r="AB121" s="451" t="s">
        <v>149</v>
      </c>
      <c r="AC121" s="451" t="s">
        <v>149</v>
      </c>
      <c r="AD121" s="441" t="s">
        <v>144</v>
      </c>
      <c r="AE121" s="456" t="s">
        <v>46</v>
      </c>
      <c r="AF121" s="456" t="s">
        <v>46</v>
      </c>
      <c r="AG121" s="445" t="s">
        <v>143</v>
      </c>
      <c r="AH121" s="441" t="s">
        <v>143</v>
      </c>
      <c r="AI121" s="456" t="s">
        <v>142</v>
      </c>
      <c r="AJ121" s="438" t="s">
        <v>139</v>
      </c>
      <c r="AK121" s="456" t="s">
        <v>46</v>
      </c>
      <c r="AL121" s="441" t="s">
        <v>143</v>
      </c>
      <c r="AM121" s="456" t="s">
        <v>46</v>
      </c>
      <c r="AN121" s="489" t="s">
        <v>148</v>
      </c>
      <c r="AO121" s="489" t="s">
        <v>148</v>
      </c>
      <c r="AP121" s="458" t="s">
        <v>46</v>
      </c>
      <c r="AQ121" s="489" t="s">
        <v>148</v>
      </c>
      <c r="AR121" s="441" t="s">
        <v>143</v>
      </c>
      <c r="AS121" s="458" t="s">
        <v>46</v>
      </c>
      <c r="AT121" s="438" t="s">
        <v>142</v>
      </c>
      <c r="AU121" s="438" t="s">
        <v>142</v>
      </c>
      <c r="AV121" s="441" t="s">
        <v>144</v>
      </c>
      <c r="AW121" s="445" t="s">
        <v>148</v>
      </c>
      <c r="AX121" s="441" t="s">
        <v>143</v>
      </c>
      <c r="AY121" s="458" t="s">
        <v>46</v>
      </c>
      <c r="AZ121" s="489" t="s">
        <v>144</v>
      </c>
      <c r="BA121" s="438" t="s">
        <v>142</v>
      </c>
      <c r="BB121" s="445" t="s">
        <v>148</v>
      </c>
      <c r="BC121" s="456" t="s">
        <v>46</v>
      </c>
      <c r="BD121" s="456" t="s">
        <v>46</v>
      </c>
      <c r="BE121" s="456" t="s">
        <v>46</v>
      </c>
      <c r="BF121" s="441" t="s">
        <v>137</v>
      </c>
      <c r="BG121" s="441" t="s">
        <v>137</v>
      </c>
      <c r="BH121" s="445" t="s">
        <v>143</v>
      </c>
      <c r="BI121" s="489" t="s">
        <v>148</v>
      </c>
      <c r="BJ121" s="458" t="s">
        <v>46</v>
      </c>
      <c r="BK121" s="438" t="s">
        <v>40</v>
      </c>
      <c r="BL121" s="489" t="s">
        <v>148</v>
      </c>
      <c r="BM121" s="489" t="s">
        <v>148</v>
      </c>
      <c r="BN121" s="489" t="s">
        <v>148</v>
      </c>
      <c r="BO121" s="441" t="s">
        <v>143</v>
      </c>
      <c r="BQ121" s="562" t="s">
        <v>40</v>
      </c>
      <c r="BR121" s="489" t="s">
        <v>43</v>
      </c>
      <c r="BS121" s="563" t="s">
        <v>42</v>
      </c>
      <c r="BT121" s="559" t="s">
        <v>139</v>
      </c>
      <c r="BU121" s="451" t="s">
        <v>156</v>
      </c>
      <c r="BV121" s="549" t="s">
        <v>140</v>
      </c>
      <c r="BW121" s="562" t="s">
        <v>139</v>
      </c>
      <c r="BX121" s="555" t="s">
        <v>41</v>
      </c>
      <c r="BY121" s="605" t="s">
        <v>43</v>
      </c>
      <c r="BZ121" s="559" t="s">
        <v>153</v>
      </c>
      <c r="CA121" s="594" t="s">
        <v>139</v>
      </c>
      <c r="CB121" s="623" t="s">
        <v>144</v>
      </c>
      <c r="CC121" s="555" t="s">
        <v>41</v>
      </c>
      <c r="CD121" s="591" t="s">
        <v>41</v>
      </c>
      <c r="CE121" s="622" t="s">
        <v>151</v>
      </c>
      <c r="CF121" s="780" t="s">
        <v>142</v>
      </c>
      <c r="CG121" s="441" t="s">
        <v>144</v>
      </c>
      <c r="CH121" s="561" t="s">
        <v>141</v>
      </c>
      <c r="CI121" s="548" t="s">
        <v>151</v>
      </c>
      <c r="CJ121" s="458" t="s">
        <v>40</v>
      </c>
      <c r="CK121" s="561" t="s">
        <v>141</v>
      </c>
      <c r="CL121" s="571" t="s">
        <v>45</v>
      </c>
      <c r="CM121" s="458" t="s">
        <v>45</v>
      </c>
      <c r="CN121" s="561" t="s">
        <v>141</v>
      </c>
      <c r="CO121" s="562" t="s">
        <v>141</v>
      </c>
      <c r="CP121" s="438" t="s">
        <v>141</v>
      </c>
      <c r="CQ121" s="545" t="s">
        <v>157</v>
      </c>
      <c r="CR121" s="548" t="s">
        <v>157</v>
      </c>
      <c r="CS121" s="595" t="s">
        <v>40</v>
      </c>
      <c r="CT121" s="622" t="s">
        <v>150</v>
      </c>
      <c r="CU121" s="548" t="s">
        <v>151</v>
      </c>
      <c r="CV121" s="598" t="s">
        <v>150</v>
      </c>
      <c r="CW121" s="622" t="s">
        <v>150</v>
      </c>
      <c r="CX121" s="552" t="s">
        <v>150</v>
      </c>
      <c r="CY121" s="595" t="s">
        <v>138</v>
      </c>
      <c r="CZ121" s="621" t="s">
        <v>139</v>
      </c>
      <c r="DA121" s="548" t="s">
        <v>156</v>
      </c>
      <c r="DB121" s="593" t="s">
        <v>43</v>
      </c>
      <c r="DC121" s="623" t="s">
        <v>41</v>
      </c>
      <c r="DD121" s="559" t="s">
        <v>139</v>
      </c>
      <c r="DE121" s="591" t="s">
        <v>41</v>
      </c>
      <c r="DF121" s="620" t="s">
        <v>43</v>
      </c>
      <c r="DG121" s="776" t="s">
        <v>43</v>
      </c>
      <c r="DH121" s="489" t="s">
        <v>139</v>
      </c>
      <c r="DI121" s="620" t="s">
        <v>41</v>
      </c>
      <c r="DJ121" s="633" t="s">
        <v>148</v>
      </c>
      <c r="DK121" s="489" t="s">
        <v>139</v>
      </c>
      <c r="DL121" s="458" t="s">
        <v>41</v>
      </c>
      <c r="DM121" s="224"/>
      <c r="DN121" s="224"/>
      <c r="DO121" s="224"/>
      <c r="DP121" s="224"/>
      <c r="DQ121" s="224"/>
      <c r="DR121" s="656" t="s">
        <v>41</v>
      </c>
      <c r="DS121" s="837"/>
      <c r="DT121" s="224"/>
      <c r="DU121" s="558" t="s">
        <v>144</v>
      </c>
      <c r="DV121" s="593" t="s">
        <v>41</v>
      </c>
      <c r="DW121" s="458" t="s">
        <v>41</v>
      </c>
      <c r="DX121" s="458" t="s">
        <v>41</v>
      </c>
      <c r="DY121" s="224"/>
      <c r="DZ121" s="224"/>
      <c r="EA121" s="224"/>
      <c r="EB121" s="224"/>
      <c r="EC121" s="224"/>
      <c r="ED121" s="224"/>
      <c r="EG121" s="224"/>
      <c r="EH121" s="224"/>
      <c r="EI121" s="224"/>
      <c r="EJ121" s="224"/>
      <c r="EK121" s="224"/>
      <c r="EL121" s="224"/>
      <c r="EM121" s="224"/>
      <c r="EN121" s="224"/>
      <c r="EO121" s="224"/>
      <c r="EP121" s="224"/>
      <c r="EQ121" s="224"/>
      <c r="ER121" s="224"/>
      <c r="ES121" s="224"/>
      <c r="ET121" s="224"/>
      <c r="EU121" s="224"/>
      <c r="EV121" s="224"/>
      <c r="EW121" s="224"/>
      <c r="EX121" s="224"/>
      <c r="EY121" s="224"/>
      <c r="EZ121" s="224"/>
      <c r="FA121" s="224"/>
      <c r="FB121" s="224"/>
      <c r="FC121" s="224"/>
      <c r="FD121" s="224"/>
      <c r="FE121" s="224"/>
      <c r="FF121" s="224"/>
      <c r="FG121" s="224"/>
      <c r="FH121" s="224"/>
      <c r="FI121" s="224"/>
      <c r="FJ121" s="224"/>
      <c r="FK121" s="224"/>
      <c r="FL121" s="224"/>
      <c r="FM121" s="224"/>
      <c r="FN121" s="224"/>
      <c r="FO121" s="224"/>
      <c r="FP121" s="224"/>
      <c r="FQ121" s="224"/>
      <c r="FR121" s="224"/>
      <c r="FS121" s="224"/>
      <c r="FT121" s="224"/>
      <c r="FU121" s="224"/>
      <c r="FV121" s="224"/>
      <c r="FW121" s="224"/>
      <c r="FX121" s="224"/>
      <c r="FY121" s="224"/>
      <c r="FZ121" s="224"/>
      <c r="GA121" s="224"/>
      <c r="GB121" s="224"/>
      <c r="GC121" s="224"/>
      <c r="GD121" s="224"/>
      <c r="GE121" s="224"/>
      <c r="GF121" s="224"/>
      <c r="GG121" s="224"/>
      <c r="GH121" s="224"/>
      <c r="GI121" s="224"/>
      <c r="GJ121" s="224"/>
      <c r="GK121" s="224"/>
      <c r="GL121" s="224"/>
      <c r="GM121" s="224"/>
      <c r="GN121" s="224"/>
      <c r="GO121" s="224"/>
      <c r="GP121" s="224"/>
      <c r="GQ121" s="224"/>
      <c r="GR121" s="224"/>
      <c r="GS121" s="224"/>
      <c r="GT121" s="224"/>
      <c r="GU121" s="224"/>
      <c r="GV121" s="224"/>
      <c r="GW121" s="224"/>
      <c r="GY121" s="224"/>
      <c r="GZ121" s="224"/>
      <c r="HA121" s="224"/>
      <c r="HB121" s="224"/>
      <c r="HC121" s="224"/>
      <c r="HD121" s="224"/>
      <c r="HE121" s="224"/>
      <c r="HF121" s="224"/>
      <c r="HG121" s="224"/>
      <c r="HH121" s="224"/>
      <c r="HI121" s="224"/>
      <c r="HJ121" s="224"/>
      <c r="HK121" s="224"/>
      <c r="HL121" s="224"/>
      <c r="HM121" s="224"/>
      <c r="HN121" s="224"/>
      <c r="HO121" s="224"/>
      <c r="HP121" s="224"/>
      <c r="HQ121" s="224"/>
      <c r="HR121" s="224"/>
      <c r="HS121" s="224"/>
      <c r="HT121" s="224"/>
      <c r="HU121" s="224"/>
      <c r="HV121" s="224"/>
      <c r="HW121" s="224"/>
      <c r="HX121" s="224"/>
      <c r="HY121" s="224"/>
      <c r="HZ121" s="224"/>
      <c r="IA121" s="224"/>
      <c r="IB121" s="224"/>
      <c r="IC121" s="224"/>
      <c r="ID121" s="224"/>
      <c r="IE121" s="224"/>
      <c r="IF121" s="224"/>
      <c r="IG121" s="224"/>
      <c r="IH121" s="224"/>
      <c r="II121" s="224"/>
      <c r="IJ121" s="224"/>
      <c r="IK121" s="224"/>
      <c r="IL121" s="224"/>
      <c r="IM121" s="224"/>
      <c r="IN121" s="224"/>
      <c r="IO121" s="224"/>
      <c r="IP121" s="224"/>
      <c r="IQ121" s="224"/>
      <c r="IR121" s="224"/>
      <c r="IS121" s="224"/>
      <c r="IT121" s="224"/>
      <c r="IU121" s="224"/>
      <c r="IV121" s="224"/>
      <c r="IW121" s="224"/>
      <c r="IX121" s="224"/>
      <c r="IY121" s="224"/>
      <c r="IZ121" s="224"/>
      <c r="JA121" s="224"/>
      <c r="JB121" s="224"/>
      <c r="JC121" s="224"/>
      <c r="JD121" s="224"/>
      <c r="JE121" s="224"/>
      <c r="JF121" s="224"/>
      <c r="JG121" s="224"/>
      <c r="JH121" s="224"/>
      <c r="JI121" s="224"/>
      <c r="JJ121" s="224"/>
      <c r="JK121" s="224"/>
      <c r="JL121" s="224"/>
      <c r="JM121" s="224"/>
      <c r="JN121" s="224"/>
      <c r="JO121" s="224"/>
    </row>
    <row r="122" spans="1:275" ht="15.75" thickBot="1" x14ac:dyDescent="0.3">
      <c r="B122" s="437">
        <f>SUM(B66, -B67)</f>
        <v>8.100000000000003E-3</v>
      </c>
      <c r="C122" s="417">
        <f>SUM(C63, -C64)</f>
        <v>1.5599999999999999E-2</v>
      </c>
      <c r="D122" s="437">
        <f>SUM(D66, -D67)</f>
        <v>1.9199999999999995E-2</v>
      </c>
      <c r="E122" s="437">
        <f>SUM(E63, -E64)</f>
        <v>2.07E-2</v>
      </c>
      <c r="F122" s="417">
        <f>SUM(F63, -F64)</f>
        <v>2.1500000000000002E-2</v>
      </c>
      <c r="G122" s="417">
        <f>SUM(G63, -G64)</f>
        <v>2.0399999999999998E-2</v>
      </c>
      <c r="H122" s="437">
        <f>SUM(H66, -H67)</f>
        <v>1.7699999999999994E-2</v>
      </c>
      <c r="I122" s="417">
        <f>SUM(I61, -I62)</f>
        <v>1.9500000000000003E-2</v>
      </c>
      <c r="J122" s="437">
        <f>SUM(J66, -J67)</f>
        <v>1.730000000000001E-2</v>
      </c>
      <c r="K122" s="417">
        <f>SUM(K60, -K62)</f>
        <v>2.0199999999999996E-2</v>
      </c>
      <c r="L122" s="417">
        <f>SUM(L60, -L62)</f>
        <v>8.9000000000000051E-3</v>
      </c>
      <c r="M122" s="437">
        <f>SUM(M66, -M67)</f>
        <v>3.7199999999999997E-2</v>
      </c>
      <c r="N122" s="417">
        <f>SUM(N61, -N62)</f>
        <v>3.6999999999999991E-2</v>
      </c>
      <c r="O122" s="417">
        <f>SUM(O63, -O64)</f>
        <v>4.6299999999999994E-2</v>
      </c>
      <c r="P122" s="417">
        <f>SUM(P64, -P66)</f>
        <v>3.9300000000000002E-2</v>
      </c>
      <c r="Q122" s="417">
        <f>SUM(Q64, -Q66)</f>
        <v>4.1099999999999998E-2</v>
      </c>
      <c r="R122" s="437">
        <f>SUM(R64, -R66)</f>
        <v>3.9199999999999999E-2</v>
      </c>
      <c r="S122" s="417">
        <f>SUM(S61, -S62)</f>
        <v>1.0099999999999998E-2</v>
      </c>
      <c r="T122" s="417">
        <f>SUM(T61, -T62)</f>
        <v>2.1099999999999994E-2</v>
      </c>
      <c r="U122" s="417">
        <f>SUM(U64, -U66)</f>
        <v>1.7299999999999996E-2</v>
      </c>
      <c r="V122" s="437">
        <v>2.9100000000000001E-2</v>
      </c>
      <c r="W122" s="437">
        <f>SUM(W63, -W64)</f>
        <v>1.2400000000000001E-2</v>
      </c>
      <c r="X122" s="437">
        <v>8.3000000000000001E-3</v>
      </c>
      <c r="Y122" s="417">
        <f>SUM(Y63, -Y64)</f>
        <v>2.64E-2</v>
      </c>
      <c r="Z122" s="417">
        <f>SUM(Z65, -Z66)</f>
        <v>7.9999999999999516E-4</v>
      </c>
      <c r="AA122" s="417">
        <f>SUM(AA63, -AA65)</f>
        <v>1.3900000000000003E-2</v>
      </c>
      <c r="AB122" s="417">
        <f>SUM(AB61, -AB62)</f>
        <v>0.03</v>
      </c>
      <c r="AC122" s="417">
        <f>SUM(AC61, -AC62)</f>
        <v>1.9900000000000001E-2</v>
      </c>
      <c r="AD122" s="417">
        <f>SUM(AD63, -AD65)</f>
        <v>2.47E-2</v>
      </c>
      <c r="AE122" s="437">
        <f>SUM(AE66, -AE67)</f>
        <v>2.4300000000000002E-2</v>
      </c>
      <c r="AF122" s="437">
        <f>SUM(AF66, -AF67)</f>
        <v>3.280000000000001E-2</v>
      </c>
      <c r="AG122" s="417">
        <f>SUM(AG62, -AG63)</f>
        <v>2.3099999999999999E-2</v>
      </c>
      <c r="AH122" s="417">
        <f>SUM(AH62, -AH63)</f>
        <v>6.6000000000000017E-3</v>
      </c>
      <c r="AI122" s="437">
        <f>SUM(AI64, -AI66)</f>
        <v>7.8000000000000014E-3</v>
      </c>
      <c r="AJ122" s="417">
        <f>SUM(AJ64, -AJ66)</f>
        <v>8.0000000000000071E-3</v>
      </c>
      <c r="AK122" s="437">
        <f>SUM(AK65, -AK67)</f>
        <v>2.6899999999999993E-2</v>
      </c>
      <c r="AL122" s="437">
        <f>SUM(AL62, -AL63)</f>
        <v>1.61E-2</v>
      </c>
      <c r="AM122" s="437">
        <f>SUM(AM65, -AM67)</f>
        <v>1.3499999999999998E-2</v>
      </c>
      <c r="AN122" s="437">
        <f>SUM(AN63, -AN64)</f>
        <v>1.5999999999999997E-2</v>
      </c>
      <c r="AO122" s="437">
        <f>SUM(AO63, -AO64)</f>
        <v>1.4700000000000001E-2</v>
      </c>
      <c r="AP122" s="437">
        <f>SUM(AP65, -AP67)</f>
        <v>2.7600000000000013E-2</v>
      </c>
      <c r="AQ122" s="437">
        <f>SUM(AQ62, -AQ64)</f>
        <v>4.1500000000000002E-2</v>
      </c>
      <c r="AR122" s="437">
        <f>SUM(AR62, -AR64)</f>
        <v>3.4700000000000002E-2</v>
      </c>
      <c r="AS122" s="437">
        <f>SUM(AS66, -AS67)</f>
        <v>3.1299999999999994E-2</v>
      </c>
      <c r="AT122" s="437">
        <f>SUM(AT65, -AT67)</f>
        <v>3.3199999999999993E-2</v>
      </c>
      <c r="AU122" s="437">
        <f>SUM(AU65, -AU67)</f>
        <v>3.7599999999999995E-2</v>
      </c>
      <c r="AV122" s="437">
        <f>SUM(AV62, -AV64)</f>
        <v>1.89E-2</v>
      </c>
      <c r="AW122" s="437">
        <f>SUM(AW62, -AW64)</f>
        <v>1.1800000000000001E-2</v>
      </c>
      <c r="AX122" s="437">
        <f>SUM(AX62, -AX64)</f>
        <v>1.44E-2</v>
      </c>
      <c r="AY122" s="437">
        <f>SUM(AY66, -AY67)</f>
        <v>1.3800000000000007E-2</v>
      </c>
      <c r="AZ122" s="437">
        <f>SUM(AZ62, -AZ64)</f>
        <v>1.9300000000000005E-2</v>
      </c>
      <c r="BA122" s="437">
        <f>SUM(BA65, -BA66)</f>
        <v>1.0200000000000001E-2</v>
      </c>
      <c r="BB122" s="437">
        <f>SUM(BB62, -BB64)</f>
        <v>1.5399999999999999E-2</v>
      </c>
      <c r="BC122" s="437">
        <f>SUM(BC66, -BC67)</f>
        <v>2.1400000000000002E-2</v>
      </c>
      <c r="BD122" s="437">
        <f>SUM(BD66, -BD67)</f>
        <v>1.7700000000000007E-2</v>
      </c>
      <c r="BE122" s="437">
        <f>SUM(BE66, -BE67)</f>
        <v>2.7099999999999985E-2</v>
      </c>
      <c r="BF122" s="437">
        <f>SUM(BF63, -BF65)</f>
        <v>1.8099999999999998E-2</v>
      </c>
      <c r="BG122" s="437">
        <f>SUM(BG63, -BG65)</f>
        <v>1.5799999999999995E-2</v>
      </c>
      <c r="BH122" s="437">
        <f>SUM(BH63, -BH64)</f>
        <v>2.0800000000000003E-2</v>
      </c>
      <c r="BI122" s="437">
        <f>SUM(BI62, -BI64)</f>
        <v>3.2099999999999997E-2</v>
      </c>
      <c r="BJ122" s="493">
        <f>SUM(BJ66, -BJ67)</f>
        <v>4.1000000000000009E-2</v>
      </c>
      <c r="BK122" s="437">
        <f>SUM(BK65, -BK66)</f>
        <v>4.9399999999999986E-2</v>
      </c>
      <c r="BL122" s="437">
        <f>SUM(BL63, -BL64)</f>
        <v>3.78E-2</v>
      </c>
      <c r="BM122" s="437">
        <f>SUM(BM63, -BM64)</f>
        <v>3.8399999999999997E-2</v>
      </c>
      <c r="BN122" s="437">
        <f>SUM(BN63, -BN64)</f>
        <v>3.7499999999999999E-2</v>
      </c>
      <c r="BO122" s="437">
        <f>SUM(BO63, -BO64)</f>
        <v>3.1900000000000005E-2</v>
      </c>
      <c r="BQ122" s="546">
        <f>SUM(BQ66, -BQ67)</f>
        <v>7.4999999999999997E-3</v>
      </c>
      <c r="BR122" s="437">
        <f>SUM(BR65, -BR66)</f>
        <v>1.3599999999999998E-2</v>
      </c>
      <c r="BS122" s="547">
        <f>SUM(BS66, -BS67)</f>
        <v>2.8999999999999998E-3</v>
      </c>
      <c r="BT122" s="546">
        <f>SUM(BT65, -BT66)</f>
        <v>1.6500000000000001E-2</v>
      </c>
      <c r="BU122" s="437">
        <f>SUM(BU61, -BU62)</f>
        <v>1.1500000000000003E-2</v>
      </c>
      <c r="BV122" s="556">
        <f>SUM(BV64, -BV66)</f>
        <v>7.4000000000000003E-3</v>
      </c>
      <c r="BW122" s="546">
        <f>SUM(BW64, -BW65)</f>
        <v>9.7999999999999997E-3</v>
      </c>
      <c r="BX122" s="546">
        <f>SUM(BX61, -BX62)</f>
        <v>7.4999999999999997E-3</v>
      </c>
      <c r="BY122" s="603">
        <f>SUM(BY62, -BY63)</f>
        <v>8.6999999999999994E-3</v>
      </c>
      <c r="BZ122" s="557">
        <f>SUM(BZ62, -BZ64)</f>
        <v>8.9999999999999993E-3</v>
      </c>
      <c r="CA122" s="592">
        <f>SUM(CA62, -CA64)</f>
        <v>1.3100000000000001E-2</v>
      </c>
      <c r="CB122" s="619">
        <f>SUM(CB60, -CB62)</f>
        <v>1.2400000000000001E-2</v>
      </c>
      <c r="CC122" s="546">
        <f>SUM(CC60, -CC62)</f>
        <v>1.7000000000000001E-2</v>
      </c>
      <c r="CD122" s="592">
        <f>SUM(CD60, -CD62)</f>
        <v>1.9800000000000005E-2</v>
      </c>
      <c r="CE122" s="630">
        <f>SUM(CE64, -CE65)</f>
        <v>1.6E-2</v>
      </c>
      <c r="CF122" s="786">
        <f>SUM(CF64, -CF66)</f>
        <v>7.6999999999999985E-3</v>
      </c>
      <c r="CG122" s="437">
        <f>SUM(CG60, -CG61)</f>
        <v>3.0499999999999999E-2</v>
      </c>
      <c r="CH122" s="556">
        <f>SUM(CH62, -CH64)</f>
        <v>1.3099999999999999E-2</v>
      </c>
      <c r="CI122" s="557">
        <f>SUM(CI65, -CI66)</f>
        <v>2.0899999999999995E-2</v>
      </c>
      <c r="CJ122" s="437">
        <f>SUM(CJ62, -CJ64)</f>
        <v>7.6000000000000009E-3</v>
      </c>
      <c r="CK122" s="556">
        <f>SUM(CK62, -CK64)</f>
        <v>1.2E-2</v>
      </c>
      <c r="CL122" s="553">
        <f>SUM(CL63, -CL64)</f>
        <v>1.66E-2</v>
      </c>
      <c r="CM122" s="495">
        <f>SUM(CM63, -CM64)</f>
        <v>3.3399999999999999E-2</v>
      </c>
      <c r="CN122" s="556">
        <f>SUM(CN63, -CN64)</f>
        <v>3.1800000000000002E-2</v>
      </c>
      <c r="CO122" s="557">
        <f>SUM(CO62, -CO64)</f>
        <v>9.1000000000000004E-3</v>
      </c>
      <c r="CP122" s="493">
        <f>SUM(CP62, -CP64)</f>
        <v>1.9300000000000001E-2</v>
      </c>
      <c r="CQ122" s="547">
        <f>SUM(CQ64, -CQ66)</f>
        <v>1.4700000000000001E-2</v>
      </c>
      <c r="CR122" s="553">
        <f>SUM(CR65, -CR66)</f>
        <v>3.6799999999999999E-2</v>
      </c>
      <c r="CS122" s="592">
        <f>SUM(CS62, -CS63)</f>
        <v>2.64E-2</v>
      </c>
      <c r="CT122" s="630">
        <f>SUM(CT65, -CT66)</f>
        <v>1.4800000000000001E-2</v>
      </c>
      <c r="CU122" s="557">
        <f>SUM(CU64, -CU65)</f>
        <v>1.9499999999999997E-2</v>
      </c>
      <c r="CV122" s="602">
        <f>SUM(CV64, -CV66)</f>
        <v>2.4199999999999999E-2</v>
      </c>
      <c r="CW122" s="630">
        <f>SUM(CW64, -CW66)</f>
        <v>2.0700000000000003E-2</v>
      </c>
      <c r="CX122" s="557">
        <f>SUM(CX64, -CX65)</f>
        <v>3.1699999999999999E-2</v>
      </c>
      <c r="CY122" s="770">
        <f>SUM(CY63, -CY65)</f>
        <v>2.4599999999999997E-2</v>
      </c>
      <c r="CZ122" s="619">
        <f>SUM(CZ62, -CZ63)</f>
        <v>3.7499999999999999E-2</v>
      </c>
      <c r="DA122" s="546">
        <f>SUM(DA66, -DA67)</f>
        <v>2.1499999999999991E-2</v>
      </c>
      <c r="DB122" s="592">
        <f>SUM(DB61, -DB62)</f>
        <v>3.2100000000000004E-2</v>
      </c>
      <c r="DC122" s="619">
        <f>SUM(DC60, -DC61)</f>
        <v>5.3100000000000008E-2</v>
      </c>
      <c r="DD122" s="546">
        <f>SUM(DD62, -DD63)</f>
        <v>4.8999999999999995E-2</v>
      </c>
      <c r="DE122" s="592">
        <f>SUM(DE60, -DE61)</f>
        <v>6.2999999999999987E-2</v>
      </c>
      <c r="DF122" s="619">
        <f>SUM(DF61, -DF62)</f>
        <v>6.1499999999999985E-2</v>
      </c>
      <c r="DG122" s="775">
        <f>SUM(DG61, -DG62)</f>
        <v>5.0799999999999998E-2</v>
      </c>
      <c r="DH122" s="437">
        <f>SUM(DH62, -DH63)</f>
        <v>5.489999999999999E-2</v>
      </c>
      <c r="DI122" s="627">
        <f>SUM(DI60, -DI61)</f>
        <v>4.1599999999999998E-2</v>
      </c>
      <c r="DJ122" s="631">
        <f>SUM(DJ62, -DJ64)</f>
        <v>3.5400000000000001E-2</v>
      </c>
      <c r="DK122" s="437">
        <f>SUM(DK62, -DK63)</f>
        <v>3.9200000000000006E-2</v>
      </c>
      <c r="DL122" s="565">
        <f>SUM(DL60, -DL61)</f>
        <v>7.7399999999999997E-2</v>
      </c>
      <c r="DM122" s="417">
        <f>SUM(DM107, -DM112)</f>
        <v>0</v>
      </c>
      <c r="DN122" s="417">
        <f>SUM(DN108, -DN114)</f>
        <v>0</v>
      </c>
      <c r="DO122" s="417">
        <f>SUM(DO108, -DO114)</f>
        <v>0</v>
      </c>
      <c r="DP122" s="417">
        <f>SUM(DP108, -DP114)</f>
        <v>0</v>
      </c>
      <c r="DQ122" s="417">
        <f>SUM(DQ107, -DQ113)</f>
        <v>0</v>
      </c>
      <c r="DR122" s="834">
        <f>SUM(DR60, -DR61)</f>
        <v>5.1100000000000007E-2</v>
      </c>
      <c r="DS122" s="838">
        <f>SUM(DS107, -DS112)</f>
        <v>0</v>
      </c>
      <c r="DT122" s="417">
        <f>SUM(DT108, -DT114)</f>
        <v>0</v>
      </c>
      <c r="DU122" s="551">
        <f>SUM(DU61, -DU62)</f>
        <v>5.4900000000000004E-2</v>
      </c>
      <c r="DV122" s="599">
        <f>SUM(DV60, -DV61)</f>
        <v>5.7700000000000001E-2</v>
      </c>
      <c r="DW122" s="565">
        <f>SUM(DW60, -DW61)</f>
        <v>6.2099999999999989E-2</v>
      </c>
      <c r="DX122" s="565">
        <f>SUM(DX60, -DX61)</f>
        <v>7.8100000000000003E-2</v>
      </c>
      <c r="DY122" s="417">
        <f>SUM(DY107, -DY112)</f>
        <v>0</v>
      </c>
      <c r="DZ122" s="417">
        <f>SUM(DZ108, -DZ114)</f>
        <v>0</v>
      </c>
      <c r="EA122" s="417">
        <f>SUM(EA108, -EA114)</f>
        <v>0</v>
      </c>
      <c r="EB122" s="417">
        <f>SUM(EB108, -EB114)</f>
        <v>0</v>
      </c>
      <c r="EC122" s="417">
        <f>SUM(EC107, -EC113)</f>
        <v>0</v>
      </c>
      <c r="ED122" s="417">
        <f>SUM(ED108, -ED114)</f>
        <v>0</v>
      </c>
      <c r="EG122" s="417">
        <f>SUM(EG107, -EG112)</f>
        <v>0</v>
      </c>
      <c r="EH122" s="417">
        <f>SUM(EH108, -EH114)</f>
        <v>0</v>
      </c>
      <c r="EI122" s="417">
        <f>SUM(EI108, -EI114)</f>
        <v>0</v>
      </c>
      <c r="EJ122" s="417">
        <f>SUM(EJ108, -EJ114)</f>
        <v>0</v>
      </c>
      <c r="EK122" s="417">
        <f>SUM(EK107, -EK113)</f>
        <v>0</v>
      </c>
      <c r="EL122" s="417">
        <f>SUM(EL108, -EL114)</f>
        <v>0</v>
      </c>
      <c r="EM122" s="417">
        <f>SUM(EM107, -EM112)</f>
        <v>0</v>
      </c>
      <c r="EN122" s="417">
        <f>SUM(EN108, -EN114)</f>
        <v>0</v>
      </c>
      <c r="EO122" s="417">
        <f>SUM(EO108, -EO114)</f>
        <v>0</v>
      </c>
      <c r="EP122" s="417">
        <f>SUM(EP108, -EP114)</f>
        <v>0</v>
      </c>
      <c r="EQ122" s="417">
        <f>SUM(EQ107, -EQ113)</f>
        <v>0</v>
      </c>
      <c r="ER122" s="417">
        <f>SUM(ER108, -ER114)</f>
        <v>0</v>
      </c>
      <c r="ES122" s="417">
        <f>SUM(ES107, -ES112)</f>
        <v>0</v>
      </c>
      <c r="ET122" s="417">
        <f>SUM(ET108, -ET114)</f>
        <v>0</v>
      </c>
      <c r="EU122" s="417">
        <f>SUM(EU108, -EU114)</f>
        <v>0</v>
      </c>
      <c r="EV122" s="417">
        <f>SUM(EV108, -EV114)</f>
        <v>0</v>
      </c>
      <c r="EW122" s="417">
        <f>SUM(EW107, -EW113)</f>
        <v>0</v>
      </c>
      <c r="EX122" s="417">
        <f>SUM(EX108, -EX114)</f>
        <v>0</v>
      </c>
      <c r="EY122" s="417">
        <f>SUM(EY107, -EY112)</f>
        <v>0</v>
      </c>
      <c r="EZ122" s="417">
        <f>SUM(EZ108, -EZ114)</f>
        <v>0</v>
      </c>
      <c r="FA122" s="417">
        <f>SUM(FA108, -FA114)</f>
        <v>0</v>
      </c>
      <c r="FB122" s="417">
        <f>SUM(FB108, -FB114)</f>
        <v>0</v>
      </c>
      <c r="FC122" s="417">
        <f>SUM(FC107, -FC113)</f>
        <v>0</v>
      </c>
      <c r="FD122" s="417">
        <f>SUM(FD108, -FD114)</f>
        <v>0</v>
      </c>
      <c r="FE122" s="417">
        <f>SUM(FE107, -FE112)</f>
        <v>0</v>
      </c>
      <c r="FF122" s="417">
        <f>SUM(FF108, -FF114)</f>
        <v>0</v>
      </c>
      <c r="FG122" s="417">
        <f>SUM(FG108, -FG114)</f>
        <v>0</v>
      </c>
      <c r="FH122" s="417">
        <f>SUM(FH108, -FH114)</f>
        <v>0</v>
      </c>
      <c r="FI122" s="417">
        <f>SUM(FI107, -FI113)</f>
        <v>0</v>
      </c>
      <c r="FJ122" s="417">
        <f>SUM(FJ108, -FJ114)</f>
        <v>0</v>
      </c>
      <c r="FK122" s="417">
        <f>SUM(FK107, -FK112)</f>
        <v>0</v>
      </c>
      <c r="FL122" s="417">
        <f>SUM(FL108, -FL114)</f>
        <v>0</v>
      </c>
      <c r="FM122" s="417">
        <f>SUM(FM108, -FM114)</f>
        <v>0</v>
      </c>
      <c r="FN122" s="417">
        <f>SUM(FN108, -FN114)</f>
        <v>0</v>
      </c>
      <c r="FO122" s="417">
        <f>SUM(FO107, -FO113)</f>
        <v>0</v>
      </c>
      <c r="FP122" s="417">
        <f>SUM(FP108, -FP114)</f>
        <v>0</v>
      </c>
      <c r="FQ122" s="417">
        <f>SUM(FQ107, -FQ112)</f>
        <v>0</v>
      </c>
      <c r="FR122" s="417">
        <f>SUM(FR108, -FR114)</f>
        <v>0</v>
      </c>
      <c r="FS122" s="417">
        <f>SUM(FS108, -FS114)</f>
        <v>0</v>
      </c>
      <c r="FT122" s="417">
        <f>SUM(FT108, -FT114)</f>
        <v>0</v>
      </c>
      <c r="FU122" s="417">
        <f>SUM(FU107, -FU113)</f>
        <v>0</v>
      </c>
      <c r="FV122" s="417">
        <f>SUM(FV108, -FV114)</f>
        <v>0</v>
      </c>
      <c r="FW122" s="417">
        <f>SUM(FW107, -FW112)</f>
        <v>0</v>
      </c>
      <c r="FX122" s="417">
        <f>SUM(FX108, -FX114)</f>
        <v>0</v>
      </c>
      <c r="FY122" s="417">
        <f>SUM(FY108, -FY114)</f>
        <v>0</v>
      </c>
      <c r="FZ122" s="417">
        <f>SUM(FZ108, -FZ114)</f>
        <v>0</v>
      </c>
      <c r="GA122" s="417">
        <f>SUM(GA107, -GA113)</f>
        <v>0</v>
      </c>
      <c r="GB122" s="417">
        <f>SUM(GB108, -GB114)</f>
        <v>0</v>
      </c>
      <c r="GC122" s="417">
        <f>SUM(GC107, -GC112)</f>
        <v>0</v>
      </c>
      <c r="GD122" s="417">
        <f>SUM(GD108, -GD114)</f>
        <v>0</v>
      </c>
      <c r="GE122" s="417">
        <f>SUM(GE108, -GE114)</f>
        <v>0</v>
      </c>
      <c r="GF122" s="417">
        <f>SUM(GF108, -GF114)</f>
        <v>0</v>
      </c>
      <c r="GG122" s="417">
        <f>SUM(GG107, -GG113)</f>
        <v>0</v>
      </c>
      <c r="GH122" s="417">
        <f>SUM(GH108, -GH114)</f>
        <v>0</v>
      </c>
      <c r="GI122" s="417">
        <f>SUM(GI107, -GI112)</f>
        <v>0</v>
      </c>
      <c r="GJ122" s="417">
        <f>SUM(GJ108, -GJ114)</f>
        <v>0</v>
      </c>
      <c r="GK122" s="417">
        <f>SUM(GK108, -GK114)</f>
        <v>0</v>
      </c>
      <c r="GL122" s="417">
        <f>SUM(GL108, -GL114)</f>
        <v>0</v>
      </c>
      <c r="GM122" s="417">
        <f>SUM(GM107, -GM113)</f>
        <v>0</v>
      </c>
      <c r="GN122" s="417">
        <f>SUM(GN108, -GN114)</f>
        <v>0</v>
      </c>
      <c r="GO122" s="417">
        <f>SUM(GO107, -GO112)</f>
        <v>0</v>
      </c>
      <c r="GP122" s="417">
        <f>SUM(GP108, -GP114)</f>
        <v>0</v>
      </c>
      <c r="GQ122" s="417">
        <f>SUM(GQ108, -GQ114)</f>
        <v>0</v>
      </c>
      <c r="GR122" s="417">
        <f>SUM(GR108, -GR114)</f>
        <v>0</v>
      </c>
      <c r="GS122" s="417">
        <f>SUM(GS107, -GS113)</f>
        <v>0</v>
      </c>
      <c r="GT122" s="417">
        <f>SUM(GT108, -GT114)</f>
        <v>0</v>
      </c>
      <c r="GU122" s="417">
        <f>SUM(GU108, -GU114)</f>
        <v>0</v>
      </c>
      <c r="GV122" s="417">
        <f>SUM(GV107, -GV113)</f>
        <v>0</v>
      </c>
      <c r="GW122" s="417">
        <f>SUM(GW108, -GW114)</f>
        <v>0</v>
      </c>
      <c r="GY122" s="417">
        <f>SUM(GY107, -GY112)</f>
        <v>0</v>
      </c>
      <c r="GZ122" s="417">
        <f>SUM(GZ108, -GZ114)</f>
        <v>0</v>
      </c>
      <c r="HA122" s="417">
        <f>SUM(HA108, -HA114)</f>
        <v>0</v>
      </c>
      <c r="HB122" s="417">
        <f>SUM(HB108, -HB114)</f>
        <v>0</v>
      </c>
      <c r="HC122" s="417">
        <f>SUM(HC107, -HC113)</f>
        <v>0</v>
      </c>
      <c r="HD122" s="417">
        <f>SUM(HD108, -HD114)</f>
        <v>0</v>
      </c>
      <c r="HE122" s="417">
        <f>SUM(HE107, -HE112)</f>
        <v>0</v>
      </c>
      <c r="HF122" s="417">
        <f>SUM(HF108, -HF114)</f>
        <v>0</v>
      </c>
      <c r="HG122" s="417">
        <f>SUM(HG108, -HG114)</f>
        <v>0</v>
      </c>
      <c r="HH122" s="417">
        <f>SUM(HH108, -HH114)</f>
        <v>0</v>
      </c>
      <c r="HI122" s="417">
        <f>SUM(HI107, -HI113)</f>
        <v>0</v>
      </c>
      <c r="HJ122" s="417">
        <f>SUM(HJ108, -HJ114)</f>
        <v>0</v>
      </c>
      <c r="HK122" s="417">
        <f>SUM(HK107, -HK112)</f>
        <v>0</v>
      </c>
      <c r="HL122" s="417">
        <f>SUM(HL108, -HL114)</f>
        <v>0</v>
      </c>
      <c r="HM122" s="417">
        <f>SUM(HM108, -HM114)</f>
        <v>0</v>
      </c>
      <c r="HN122" s="417">
        <f>SUM(HN108, -HN114)</f>
        <v>0</v>
      </c>
      <c r="HO122" s="417">
        <f>SUM(HO107, -HO113)</f>
        <v>0</v>
      </c>
      <c r="HP122" s="417">
        <f>SUM(HP108, -HP114)</f>
        <v>0</v>
      </c>
      <c r="HQ122" s="417">
        <f>SUM(HQ107, -HQ112)</f>
        <v>0</v>
      </c>
      <c r="HR122" s="417">
        <f>SUM(HR108, -HR114)</f>
        <v>0</v>
      </c>
      <c r="HS122" s="417">
        <f>SUM(HS108, -HS114)</f>
        <v>0</v>
      </c>
      <c r="HT122" s="417">
        <f>SUM(HT108, -HT114)</f>
        <v>0</v>
      </c>
      <c r="HU122" s="417">
        <f>SUM(HU107, -HU113)</f>
        <v>0</v>
      </c>
      <c r="HV122" s="417">
        <f>SUM(HV108, -HV114)</f>
        <v>0</v>
      </c>
      <c r="HW122" s="417">
        <f>SUM(HW107, -HW112)</f>
        <v>0</v>
      </c>
      <c r="HX122" s="417">
        <f>SUM(HX108, -HX114)</f>
        <v>0</v>
      </c>
      <c r="HY122" s="417">
        <f>SUM(HY108, -HY114)</f>
        <v>0</v>
      </c>
      <c r="HZ122" s="417">
        <f>SUM(HZ108, -HZ114)</f>
        <v>0</v>
      </c>
      <c r="IA122" s="417">
        <f>SUM(IA107, -IA113)</f>
        <v>0</v>
      </c>
      <c r="IB122" s="417">
        <f>SUM(IB108, -IB114)</f>
        <v>0</v>
      </c>
      <c r="IC122" s="417">
        <f>SUM(IC107, -IC112)</f>
        <v>0</v>
      </c>
      <c r="ID122" s="417">
        <f>SUM(ID108, -ID114)</f>
        <v>0</v>
      </c>
      <c r="IE122" s="417">
        <f>SUM(IE108, -IE114)</f>
        <v>0</v>
      </c>
      <c r="IF122" s="417">
        <f>SUM(IF108, -IF114)</f>
        <v>0</v>
      </c>
      <c r="IG122" s="417">
        <f>SUM(IG107, -IG113)</f>
        <v>0</v>
      </c>
      <c r="IH122" s="417">
        <f>SUM(IH108, -IH114)</f>
        <v>0</v>
      </c>
      <c r="II122" s="417">
        <f>SUM(II107, -II112)</f>
        <v>0</v>
      </c>
      <c r="IJ122" s="417">
        <f>SUM(IJ108, -IJ114)</f>
        <v>0</v>
      </c>
      <c r="IK122" s="417">
        <f>SUM(IK108, -IK114)</f>
        <v>0</v>
      </c>
      <c r="IL122" s="417">
        <f>SUM(IL108, -IL114)</f>
        <v>0</v>
      </c>
      <c r="IM122" s="417">
        <f>SUM(IM107, -IM113)</f>
        <v>0</v>
      </c>
      <c r="IN122" s="417">
        <f>SUM(IN108, -IN114)</f>
        <v>0</v>
      </c>
      <c r="IO122" s="417">
        <f>SUM(IO107, -IO112)</f>
        <v>0</v>
      </c>
      <c r="IP122" s="417">
        <f>SUM(IP108, -IP114)</f>
        <v>0</v>
      </c>
      <c r="IQ122" s="417">
        <f>SUM(IQ108, -IQ114)</f>
        <v>0</v>
      </c>
      <c r="IR122" s="417">
        <f>SUM(IR108, -IR114)</f>
        <v>0</v>
      </c>
      <c r="IS122" s="417">
        <f>SUM(IS107, -IS113)</f>
        <v>0</v>
      </c>
      <c r="IT122" s="417">
        <f>SUM(IT108, -IT114)</f>
        <v>0</v>
      </c>
      <c r="IU122" s="417">
        <f>SUM(IU107, -IU112)</f>
        <v>0</v>
      </c>
      <c r="IV122" s="417">
        <f>SUM(IV108, -IV114)</f>
        <v>0</v>
      </c>
      <c r="IW122" s="417">
        <f>SUM(IW108, -IW114)</f>
        <v>0</v>
      </c>
      <c r="IX122" s="417">
        <f>SUM(IX108, -IX114)</f>
        <v>0</v>
      </c>
      <c r="IY122" s="417">
        <f>SUM(IY107, -IY113)</f>
        <v>0</v>
      </c>
      <c r="IZ122" s="417">
        <f>SUM(IZ108, -IZ114)</f>
        <v>0</v>
      </c>
      <c r="JA122" s="417">
        <f>SUM(JA107, -JA112)</f>
        <v>0</v>
      </c>
      <c r="JB122" s="417">
        <f>SUM(JB108, -JB114)</f>
        <v>0</v>
      </c>
      <c r="JC122" s="417">
        <f>SUM(JC108, -JC114)</f>
        <v>0</v>
      </c>
      <c r="JD122" s="417">
        <f>SUM(JD108, -JD114)</f>
        <v>0</v>
      </c>
      <c r="JE122" s="417">
        <f>SUM(JE107, -JE113)</f>
        <v>0</v>
      </c>
      <c r="JF122" s="417">
        <f>SUM(JF108, -JF114)</f>
        <v>0</v>
      </c>
      <c r="JG122" s="417">
        <f>SUM(JG107, -JG112)</f>
        <v>0</v>
      </c>
      <c r="JH122" s="417">
        <f>SUM(JH108, -JH114)</f>
        <v>0</v>
      </c>
      <c r="JI122" s="417">
        <f>SUM(JI108, -JI114)</f>
        <v>0</v>
      </c>
      <c r="JJ122" s="417">
        <f>SUM(JJ108, -JJ114)</f>
        <v>0</v>
      </c>
      <c r="JK122" s="417">
        <f>SUM(JK107, -JK113)</f>
        <v>0</v>
      </c>
      <c r="JL122" s="417">
        <f>SUM(JL108, -JL114)</f>
        <v>0</v>
      </c>
      <c r="JM122" s="417">
        <f>SUM(JM108, -JM114)</f>
        <v>0</v>
      </c>
      <c r="JN122" s="417">
        <f>SUM(JN107, -JN113)</f>
        <v>0</v>
      </c>
      <c r="JO122" s="417">
        <f>SUM(JO108, -JO114)</f>
        <v>0</v>
      </c>
    </row>
    <row r="123" spans="1:275" ht="15.75" thickBot="1" x14ac:dyDescent="0.3">
      <c r="A123" t="s">
        <v>0</v>
      </c>
      <c r="B123" s="451" t="s">
        <v>149</v>
      </c>
      <c r="C123" s="451" t="s">
        <v>149</v>
      </c>
      <c r="D123" s="453" t="s">
        <v>155</v>
      </c>
      <c r="E123" s="456" t="s">
        <v>154</v>
      </c>
      <c r="F123" s="438" t="s">
        <v>40</v>
      </c>
      <c r="G123" s="438" t="s">
        <v>40</v>
      </c>
      <c r="H123" s="453" t="s">
        <v>150</v>
      </c>
      <c r="I123" s="453" t="s">
        <v>150</v>
      </c>
      <c r="J123" s="445" t="s">
        <v>149</v>
      </c>
      <c r="K123" s="453" t="s">
        <v>155</v>
      </c>
      <c r="L123" s="445" t="s">
        <v>149</v>
      </c>
      <c r="M123" s="456" t="s">
        <v>142</v>
      </c>
      <c r="N123" s="489" t="s">
        <v>154</v>
      </c>
      <c r="O123" s="489" t="s">
        <v>154</v>
      </c>
      <c r="P123" s="456" t="s">
        <v>142</v>
      </c>
      <c r="Q123" s="456" t="s">
        <v>142</v>
      </c>
      <c r="R123" s="489" t="s">
        <v>139</v>
      </c>
      <c r="S123" s="489" t="s">
        <v>139</v>
      </c>
      <c r="T123" s="456" t="s">
        <v>142</v>
      </c>
      <c r="U123" s="451" t="s">
        <v>149</v>
      </c>
      <c r="V123" s="438" t="s">
        <v>142</v>
      </c>
      <c r="W123" s="456" t="s">
        <v>154</v>
      </c>
      <c r="X123" s="441" t="s">
        <v>144</v>
      </c>
      <c r="Y123" s="489" t="s">
        <v>144</v>
      </c>
      <c r="Z123" s="438" t="s">
        <v>142</v>
      </c>
      <c r="AA123" s="489" t="s">
        <v>154</v>
      </c>
      <c r="AB123" s="441" t="s">
        <v>137</v>
      </c>
      <c r="AC123" s="441" t="s">
        <v>137</v>
      </c>
      <c r="AD123" s="438" t="s">
        <v>139</v>
      </c>
      <c r="AE123" s="441" t="s">
        <v>137</v>
      </c>
      <c r="AF123" s="441" t="s">
        <v>144</v>
      </c>
      <c r="AG123" s="456" t="s">
        <v>46</v>
      </c>
      <c r="AH123" s="489" t="s">
        <v>139</v>
      </c>
      <c r="AI123" s="456" t="s">
        <v>154</v>
      </c>
      <c r="AJ123" s="456" t="s">
        <v>154</v>
      </c>
      <c r="AK123" s="456" t="s">
        <v>142</v>
      </c>
      <c r="AL123" s="456" t="s">
        <v>46</v>
      </c>
      <c r="AM123" s="438" t="s">
        <v>40</v>
      </c>
      <c r="AN123" s="458" t="s">
        <v>40</v>
      </c>
      <c r="AO123" s="458" t="s">
        <v>40</v>
      </c>
      <c r="AP123" s="458" t="s">
        <v>40</v>
      </c>
      <c r="AQ123" s="441" t="s">
        <v>143</v>
      </c>
      <c r="AR123" s="489" t="s">
        <v>148</v>
      </c>
      <c r="AS123" s="489" t="s">
        <v>148</v>
      </c>
      <c r="AT123" s="438" t="s">
        <v>40</v>
      </c>
      <c r="AU123" s="438" t="s">
        <v>40</v>
      </c>
      <c r="AV123" s="441" t="s">
        <v>143</v>
      </c>
      <c r="AW123" s="441" t="s">
        <v>144</v>
      </c>
      <c r="AX123" s="441" t="s">
        <v>144</v>
      </c>
      <c r="AY123" s="489" t="s">
        <v>148</v>
      </c>
      <c r="AZ123" s="458" t="s">
        <v>46</v>
      </c>
      <c r="BA123" s="441" t="s">
        <v>143</v>
      </c>
      <c r="BB123" s="438" t="s">
        <v>142</v>
      </c>
      <c r="BC123" s="445" t="s">
        <v>143</v>
      </c>
      <c r="BD123" s="489" t="s">
        <v>148</v>
      </c>
      <c r="BE123" s="445" t="s">
        <v>138</v>
      </c>
      <c r="BF123" s="441" t="s">
        <v>143</v>
      </c>
      <c r="BG123" s="445" t="s">
        <v>138</v>
      </c>
      <c r="BH123" s="441" t="s">
        <v>137</v>
      </c>
      <c r="BI123" s="441" t="s">
        <v>143</v>
      </c>
      <c r="BJ123" s="489" t="s">
        <v>148</v>
      </c>
      <c r="BK123" s="445" t="s">
        <v>138</v>
      </c>
      <c r="BL123" s="445" t="s">
        <v>138</v>
      </c>
      <c r="BM123" s="445" t="s">
        <v>138</v>
      </c>
      <c r="BN123" s="441" t="s">
        <v>144</v>
      </c>
      <c r="BO123" s="458" t="s">
        <v>46</v>
      </c>
      <c r="BQ123" s="552" t="s">
        <v>146</v>
      </c>
      <c r="BR123" s="451" t="s">
        <v>156</v>
      </c>
      <c r="BS123" s="560" t="s">
        <v>139</v>
      </c>
      <c r="BT123" s="562" t="s">
        <v>138</v>
      </c>
      <c r="BU123" s="453" t="s">
        <v>155</v>
      </c>
      <c r="BV123" s="550" t="s">
        <v>147</v>
      </c>
      <c r="BW123" s="554" t="s">
        <v>149</v>
      </c>
      <c r="BX123" s="548" t="s">
        <v>142</v>
      </c>
      <c r="BY123" s="608" t="s">
        <v>138</v>
      </c>
      <c r="BZ123" s="562" t="s">
        <v>141</v>
      </c>
      <c r="CA123" s="594" t="s">
        <v>148</v>
      </c>
      <c r="CB123" s="620" t="s">
        <v>43</v>
      </c>
      <c r="CC123" s="555" t="s">
        <v>144</v>
      </c>
      <c r="CD123" s="591" t="s">
        <v>144</v>
      </c>
      <c r="CE123" s="623" t="s">
        <v>144</v>
      </c>
      <c r="CF123" s="785" t="s">
        <v>141</v>
      </c>
      <c r="CG123" s="453" t="s">
        <v>157</v>
      </c>
      <c r="CH123" s="570" t="s">
        <v>45</v>
      </c>
      <c r="CI123" s="562" t="s">
        <v>141</v>
      </c>
      <c r="CJ123" s="458" t="s">
        <v>45</v>
      </c>
      <c r="CK123" s="561" t="s">
        <v>40</v>
      </c>
      <c r="CL123" s="544" t="s">
        <v>149</v>
      </c>
      <c r="CM123" s="441" t="s">
        <v>144</v>
      </c>
      <c r="CN123" s="550" t="s">
        <v>151</v>
      </c>
      <c r="CO123" s="562" t="s">
        <v>40</v>
      </c>
      <c r="CP123" s="438" t="s">
        <v>40</v>
      </c>
      <c r="CQ123" s="545" t="s">
        <v>150</v>
      </c>
      <c r="CR123" s="571" t="s">
        <v>42</v>
      </c>
      <c r="CS123" s="591" t="s">
        <v>144</v>
      </c>
      <c r="CT123" s="621" t="s">
        <v>43</v>
      </c>
      <c r="CU123" s="562" t="s">
        <v>40</v>
      </c>
      <c r="CV123" s="601" t="s">
        <v>157</v>
      </c>
      <c r="CW123" s="622" t="s">
        <v>151</v>
      </c>
      <c r="CX123" s="554" t="s">
        <v>151</v>
      </c>
      <c r="CY123" s="600" t="s">
        <v>150</v>
      </c>
      <c r="CZ123" s="625" t="s">
        <v>141</v>
      </c>
      <c r="DA123" s="552" t="s">
        <v>150</v>
      </c>
      <c r="DB123" s="600" t="s">
        <v>150</v>
      </c>
      <c r="DC123" s="621" t="s">
        <v>139</v>
      </c>
      <c r="DD123" s="555" t="s">
        <v>41</v>
      </c>
      <c r="DE123" s="593" t="s">
        <v>43</v>
      </c>
      <c r="DF123" s="628" t="s">
        <v>157</v>
      </c>
      <c r="DG123" s="778" t="s">
        <v>41</v>
      </c>
      <c r="DH123" s="438" t="s">
        <v>138</v>
      </c>
      <c r="DI123" s="625" t="s">
        <v>138</v>
      </c>
      <c r="DJ123" s="633" t="s">
        <v>139</v>
      </c>
      <c r="DK123" s="458" t="s">
        <v>41</v>
      </c>
      <c r="DL123" s="441" t="s">
        <v>144</v>
      </c>
      <c r="DM123" s="224"/>
      <c r="DN123" s="224"/>
      <c r="DO123" s="224"/>
      <c r="DP123" s="224"/>
      <c r="DQ123" s="224"/>
      <c r="DR123" s="657" t="s">
        <v>138</v>
      </c>
      <c r="DS123" s="837"/>
      <c r="DT123" s="224"/>
      <c r="DU123" s="561" t="s">
        <v>138</v>
      </c>
      <c r="DV123" s="591" t="s">
        <v>144</v>
      </c>
      <c r="DW123" s="441" t="s">
        <v>144</v>
      </c>
      <c r="DX123" s="441" t="s">
        <v>144</v>
      </c>
      <c r="DY123" s="224"/>
      <c r="DZ123" s="224"/>
      <c r="EA123" s="224"/>
      <c r="EB123" s="224"/>
      <c r="EC123" s="224"/>
      <c r="ED123" s="224"/>
      <c r="EG123" s="224"/>
      <c r="EH123" s="224"/>
      <c r="EI123" s="224"/>
      <c r="EJ123" s="224"/>
      <c r="EK123" s="224"/>
      <c r="EL123" s="224"/>
      <c r="EM123" s="224"/>
      <c r="EN123" s="224"/>
      <c r="EO123" s="224"/>
      <c r="EP123" s="224"/>
      <c r="EQ123" s="224"/>
      <c r="ER123" s="224"/>
      <c r="ES123" s="224"/>
      <c r="ET123" s="224"/>
      <c r="EU123" s="224"/>
      <c r="EV123" s="224"/>
      <c r="EW123" s="224"/>
      <c r="EX123" s="224"/>
      <c r="EY123" s="224"/>
      <c r="EZ123" s="224"/>
      <c r="FA123" s="224"/>
      <c r="FB123" s="224"/>
      <c r="FC123" s="224"/>
      <c r="FD123" s="224"/>
      <c r="FE123" s="224"/>
      <c r="FF123" s="224"/>
      <c r="FG123" s="224"/>
      <c r="FH123" s="224"/>
      <c r="FI123" s="224"/>
      <c r="FJ123" s="224"/>
      <c r="FK123" s="224"/>
      <c r="FL123" s="224"/>
      <c r="FM123" s="224"/>
      <c r="FN123" s="224"/>
      <c r="FO123" s="224"/>
      <c r="FP123" s="224"/>
      <c r="FQ123" s="224"/>
      <c r="FR123" s="224"/>
      <c r="FS123" s="224"/>
      <c r="FT123" s="224"/>
      <c r="FU123" s="224"/>
      <c r="FV123" s="224"/>
      <c r="FW123" s="224"/>
      <c r="FX123" s="224"/>
      <c r="FY123" s="224"/>
      <c r="FZ123" s="224"/>
      <c r="GA123" s="224"/>
      <c r="GB123" s="224"/>
      <c r="GC123" s="224"/>
      <c r="GD123" s="224"/>
      <c r="GE123" s="224"/>
      <c r="GF123" s="224"/>
      <c r="GG123" s="224"/>
      <c r="GH123" s="224"/>
      <c r="GI123" s="224"/>
      <c r="GJ123" s="224"/>
      <c r="GK123" s="224"/>
      <c r="GL123" s="224"/>
      <c r="GM123" s="224"/>
      <c r="GN123" s="224"/>
      <c r="GO123" s="224"/>
      <c r="GP123" s="224"/>
      <c r="GQ123" s="224"/>
      <c r="GR123" s="224"/>
      <c r="GS123" s="224"/>
      <c r="GT123" s="224"/>
      <c r="GU123" s="224"/>
      <c r="GV123" s="224"/>
      <c r="GW123" s="224"/>
      <c r="GY123" s="224"/>
      <c r="GZ123" s="224"/>
      <c r="HA123" s="224"/>
      <c r="HB123" s="224"/>
      <c r="HC123" s="224"/>
      <c r="HD123" s="224"/>
      <c r="HE123" s="224"/>
      <c r="HF123" s="224"/>
      <c r="HG123" s="224"/>
      <c r="HH123" s="224"/>
      <c r="HI123" s="224"/>
      <c r="HJ123" s="224"/>
      <c r="HK123" s="224"/>
      <c r="HL123" s="224"/>
      <c r="HM123" s="224"/>
      <c r="HN123" s="224"/>
      <c r="HO123" s="224"/>
      <c r="HP123" s="224"/>
      <c r="HQ123" s="224"/>
      <c r="HR123" s="224"/>
      <c r="HS123" s="224"/>
      <c r="HT123" s="224"/>
      <c r="HU123" s="224"/>
      <c r="HV123" s="224"/>
      <c r="HW123" s="224"/>
      <c r="HX123" s="224"/>
      <c r="HY123" s="224"/>
      <c r="HZ123" s="224"/>
      <c r="IA123" s="224"/>
      <c r="IB123" s="224"/>
      <c r="IC123" s="224"/>
      <c r="ID123" s="224"/>
      <c r="IE123" s="224"/>
      <c r="IF123" s="224"/>
      <c r="IG123" s="224"/>
      <c r="IH123" s="224"/>
      <c r="II123" s="224"/>
      <c r="IJ123" s="224"/>
      <c r="IK123" s="224"/>
      <c r="IL123" s="224"/>
      <c r="IM123" s="224"/>
      <c r="IN123" s="224"/>
      <c r="IO123" s="224"/>
      <c r="IP123" s="224"/>
      <c r="IQ123" s="224"/>
      <c r="IR123" s="224"/>
      <c r="IS123" s="224"/>
      <c r="IT123" s="224"/>
      <c r="IU123" s="224"/>
      <c r="IV123" s="224"/>
      <c r="IW123" s="224"/>
      <c r="IX123" s="224"/>
      <c r="IY123" s="224"/>
      <c r="IZ123" s="224"/>
      <c r="JA123" s="224"/>
      <c r="JB123" s="224"/>
      <c r="JC123" s="224"/>
      <c r="JD123" s="224"/>
      <c r="JE123" s="224"/>
      <c r="JF123" s="224"/>
      <c r="JG123" s="224"/>
      <c r="JH123" s="224"/>
      <c r="JI123" s="224"/>
      <c r="JJ123" s="224"/>
      <c r="JK123" s="224"/>
      <c r="JL123" s="224"/>
      <c r="JM123" s="224"/>
      <c r="JN123" s="224"/>
      <c r="JO123" s="224"/>
    </row>
    <row r="124" spans="1:275" ht="15.75" thickBot="1" x14ac:dyDescent="0.3">
      <c r="B124" s="417">
        <f>SUM(B61, -B62)</f>
        <v>7.8000000000000014E-3</v>
      </c>
      <c r="C124" s="417">
        <f>SUM(C61, -C62)</f>
        <v>1.4500000000000006E-2</v>
      </c>
      <c r="D124" s="417">
        <f>SUM(D60, -D61)</f>
        <v>1.7799999999999996E-2</v>
      </c>
      <c r="E124" s="417">
        <f>SUM(E64, -E65)</f>
        <v>8.199999999999999E-3</v>
      </c>
      <c r="F124" s="437">
        <f>SUM(F66, -F67)</f>
        <v>1.9299999999999998E-2</v>
      </c>
      <c r="G124" s="437">
        <f>SUM(G66, -G67)</f>
        <v>1.6299999999999995E-2</v>
      </c>
      <c r="H124" s="417">
        <f>SUM(H60, -H61)</f>
        <v>1.5199999999999991E-2</v>
      </c>
      <c r="I124" s="417">
        <f>SUM(I60, -I61)</f>
        <v>1.4599999999999988E-2</v>
      </c>
      <c r="J124" s="417">
        <f>SUM(J61, -J62)</f>
        <v>1.4300000000000007E-2</v>
      </c>
      <c r="K124" s="417">
        <f>SUM(K61, -K62)</f>
        <v>1.3100000000000001E-2</v>
      </c>
      <c r="L124" s="417">
        <f>SUM(L61, -L62)</f>
        <v>5.6000000000000077E-3</v>
      </c>
      <c r="M124" s="437">
        <f>SUM(M65, -M66)</f>
        <v>2.6999999999999996E-2</v>
      </c>
      <c r="N124" s="417">
        <f>SUM(N64, -N65)</f>
        <v>3.15E-2</v>
      </c>
      <c r="O124" s="417">
        <f>SUM(O64, -O65)</f>
        <v>3.2600000000000004E-2</v>
      </c>
      <c r="P124" s="437">
        <f>SUM(P65, -P66)</f>
        <v>3.209999999999999E-2</v>
      </c>
      <c r="Q124" s="437">
        <f>SUM(Q65, -Q66)</f>
        <v>3.7199999999999997E-2</v>
      </c>
      <c r="R124" s="417">
        <f>SUM(R65, -R66)</f>
        <v>3.3399999999999999E-2</v>
      </c>
      <c r="S124" s="417">
        <f>SUM(S64, -S66)</f>
        <v>8.4000000000000047E-3</v>
      </c>
      <c r="T124" s="437">
        <f>SUM(T64, -T66)</f>
        <v>1.1999999999999997E-2</v>
      </c>
      <c r="U124" s="417">
        <f>SUM(U61, -U62)</f>
        <v>1.1499999999999996E-2</v>
      </c>
      <c r="V124" s="437">
        <f>SUM(V65, -V66)</f>
        <v>1.6399999999999998E-2</v>
      </c>
      <c r="W124" s="417">
        <f>SUM(W64, -W66)</f>
        <v>4.3999999999999942E-3</v>
      </c>
      <c r="X124" s="417">
        <f>SUM(X64, -X66)</f>
        <v>6.9999999999999993E-3</v>
      </c>
      <c r="Y124" s="417">
        <f>SUM(Y64, -Y66)</f>
        <v>1.7799999999999996E-2</v>
      </c>
      <c r="Z124" s="437">
        <f>SUM(Z63, -Z65)</f>
        <v>2.4799999999999996E-2</v>
      </c>
      <c r="AA124" s="417">
        <f>SUM(AA65, -AA66)</f>
        <v>1.1899999999999994E-2</v>
      </c>
      <c r="AB124" s="417">
        <f>SUM(AB63, -AB65,)</f>
        <v>7.7000000000000055E-3</v>
      </c>
      <c r="AC124" s="417">
        <f>SUM(AC63, -AC65,)</f>
        <v>1.5300000000000008E-2</v>
      </c>
      <c r="AD124" s="417">
        <f>SUM(AD64, -AD65)</f>
        <v>1.6600000000000004E-2</v>
      </c>
      <c r="AE124" s="417">
        <f>SUM(AE63, -AE65,)</f>
        <v>2.2799999999999994E-2</v>
      </c>
      <c r="AF124" s="417">
        <f>SUM(AF63, -AF64)</f>
        <v>2.9799999999999993E-2</v>
      </c>
      <c r="AG124" s="437">
        <f>SUM(AG66, -AG67)</f>
        <v>2.18E-2</v>
      </c>
      <c r="AH124" s="417">
        <f>SUM(AH64, -AH66)</f>
        <v>1.3999999999999985E-3</v>
      </c>
      <c r="AI124" s="417">
        <f>SUM(AI64, -AI65)</f>
        <v>6.5999999999999948E-3</v>
      </c>
      <c r="AJ124" s="417">
        <f>SUM(AJ65, -AJ66)</f>
        <v>6.3E-3</v>
      </c>
      <c r="AK124" s="437">
        <f>SUM(AK65, -AK66)</f>
        <v>1.7699999999999994E-2</v>
      </c>
      <c r="AL124" s="437">
        <f>SUM(AL65, -AL67)</f>
        <v>1.4200000000000004E-2</v>
      </c>
      <c r="AM124" s="437">
        <f>SUM(AM66, -AM67)</f>
        <v>1.26E-2</v>
      </c>
      <c r="AN124" s="437">
        <f>SUM(AN65, -AN67)</f>
        <v>8.0000000000000071E-3</v>
      </c>
      <c r="AO124" s="437">
        <f>SUM(AO65, -AO67)</f>
        <v>1.1499999999999996E-2</v>
      </c>
      <c r="AP124" s="437">
        <f>SUM(AP65, -AP66)</f>
        <v>1.7399999999999999E-2</v>
      </c>
      <c r="AQ124" s="437">
        <f>SUM(AQ63, -AQ64)</f>
        <v>3.0600000000000002E-2</v>
      </c>
      <c r="AR124" s="437">
        <f>SUM(AR63, -AR64)</f>
        <v>2.7299999999999998E-2</v>
      </c>
      <c r="AS124" s="437">
        <f>SUM(AS63, -AS64)</f>
        <v>3.6500000000000005E-2</v>
      </c>
      <c r="AT124" s="437">
        <f>SUM(AT65, -AT66)</f>
        <v>3.2299999999999982E-2</v>
      </c>
      <c r="AU124" s="437">
        <f>SUM(AU65, -AU66)</f>
        <v>3.2199999999999993E-2</v>
      </c>
      <c r="AV124" s="437">
        <f>SUM(AV62, -AV63)</f>
        <v>1.0500000000000001E-2</v>
      </c>
      <c r="AW124" s="437">
        <f>SUM(AW63, -AW64)</f>
        <v>1.0400000000000001E-2</v>
      </c>
      <c r="AX124" s="437">
        <f>SUM(AX62, -AX63)</f>
        <v>1.35E-2</v>
      </c>
      <c r="AY124" s="437">
        <f>SUM(AY62, -AY64)</f>
        <v>4.3999999999999977E-3</v>
      </c>
      <c r="AZ124" s="437">
        <f>SUM(AZ66, -AZ67)</f>
        <v>1.26E-2</v>
      </c>
      <c r="BA124" s="437">
        <f>SUM(BA62, -BA64)</f>
        <v>4.2000000000000023E-3</v>
      </c>
      <c r="BB124" s="437">
        <f>SUM(BB65, -BB66)</f>
        <v>1.5200000000000005E-2</v>
      </c>
      <c r="BC124" s="437">
        <f>SUM(BC62, -BC64)</f>
        <v>1.2900000000000002E-2</v>
      </c>
      <c r="BD124" s="437">
        <f>SUM(BD62, -BD64)</f>
        <v>1.7099999999999997E-2</v>
      </c>
      <c r="BE124" s="437">
        <f>SUM(BE64, -BE65)</f>
        <v>2.2699999999999998E-2</v>
      </c>
      <c r="BF124" s="437">
        <f>SUM(BF63, -BF64)</f>
        <v>1.21E-2</v>
      </c>
      <c r="BG124" s="437">
        <f>SUM(BG64, -BG65)</f>
        <v>1.1499999999999996E-2</v>
      </c>
      <c r="BH124" s="437">
        <f>SUM(BH64, -BH65)</f>
        <v>1.8999999999999996E-2</v>
      </c>
      <c r="BI124" s="437">
        <f>SUM(BI63, -BI64)</f>
        <v>1.6199999999999999E-2</v>
      </c>
      <c r="BJ124" s="437">
        <f>SUM(BJ62, -BJ64)</f>
        <v>3.5099999999999999E-2</v>
      </c>
      <c r="BK124" s="437">
        <f>SUM(BK64, -BK65)</f>
        <v>2.7099999999999999E-2</v>
      </c>
      <c r="BL124" s="437">
        <f>SUM(BL64, -BL65)</f>
        <v>3.4299999999999997E-2</v>
      </c>
      <c r="BM124" s="437">
        <f>SUM(BM64, -BM65)</f>
        <v>2.7900000000000008E-2</v>
      </c>
      <c r="BN124" s="437">
        <f>SUM(BN62, -BN63)</f>
        <v>2.3300000000000001E-2</v>
      </c>
      <c r="BO124" s="437">
        <f>SUM(BO66, -BO67)</f>
        <v>1.5199999999999991E-2</v>
      </c>
      <c r="BQ124" s="546">
        <f>SUM(BQ62, -BQ64)</f>
        <v>2.5999999999999999E-3</v>
      </c>
      <c r="BR124" s="437">
        <f>SUM(BR60, -BR61)</f>
        <v>6.0999999999999943E-3</v>
      </c>
      <c r="BS124" s="551">
        <f>SUM(BS64, -BS65)</f>
        <v>2.4999999999999988E-3</v>
      </c>
      <c r="BT124" s="546">
        <f>SUM(BT66, -BT67)</f>
        <v>5.1000000000000004E-3</v>
      </c>
      <c r="BU124" s="437">
        <f>SUM(BU60, -BU61)</f>
        <v>4.8999999999999981E-3</v>
      </c>
      <c r="BV124" s="551">
        <f>SUM(BV62, -BV63)</f>
        <v>6.6E-3</v>
      </c>
      <c r="BW124" s="546">
        <f>SUM(BW66, -BW67)</f>
        <v>5.2999999999999992E-3</v>
      </c>
      <c r="BX124" s="564">
        <f>SUM(BX64, -BX66)</f>
        <v>6.9999999999999993E-3</v>
      </c>
      <c r="BY124" s="603">
        <f>SUM(BY64, -BY65)</f>
        <v>8.6E-3</v>
      </c>
      <c r="BZ124" s="557">
        <f>SUM(BZ63, -BZ64)</f>
        <v>8.3000000000000001E-3</v>
      </c>
      <c r="CA124" s="592">
        <f>SUM(CA62, -CA63)</f>
        <v>1.2299999999999998E-2</v>
      </c>
      <c r="CB124" s="619">
        <f>SUM(CB61, -CB62)</f>
        <v>8.6000000000000035E-3</v>
      </c>
      <c r="CC124" s="546">
        <f>SUM(CC60, -CC61)</f>
        <v>1.6600000000000004E-2</v>
      </c>
      <c r="CD124" s="592">
        <f>SUM(CD60, -CD61)</f>
        <v>1.9200000000000002E-2</v>
      </c>
      <c r="CE124" s="619">
        <f>SUM(CE60, -CE61)</f>
        <v>1.2700000000000003E-2</v>
      </c>
      <c r="CF124" s="777">
        <f>SUM(CF63, -CF64)</f>
        <v>6.3E-3</v>
      </c>
      <c r="CG124" s="495">
        <f>SUM(CG63, -CG65)</f>
        <v>2.0199999999999999E-2</v>
      </c>
      <c r="CH124" s="547">
        <f>SUM(CH63, -CH64)</f>
        <v>1.0400000000000001E-2</v>
      </c>
      <c r="CI124" s="557">
        <f>SUM(CI63, -CI64)</f>
        <v>1.6299999999999999E-2</v>
      </c>
      <c r="CJ124" s="495">
        <f>SUM(CJ62, -CJ63)</f>
        <v>7.4999999999999997E-3</v>
      </c>
      <c r="CK124" s="551">
        <f>SUM(CK62, -CK63)</f>
        <v>9.0000000000000011E-3</v>
      </c>
      <c r="CL124" s="546">
        <f>SUM(CL66, -CL67)</f>
        <v>1.5600000000000003E-2</v>
      </c>
      <c r="CM124" s="437">
        <f>SUM(CM60, -CM61)</f>
        <v>3.2599999999999997E-2</v>
      </c>
      <c r="CN124" s="556">
        <f>SUM(CN65, -CN66)</f>
        <v>0.02</v>
      </c>
      <c r="CO124" s="546">
        <f>SUM(CO62, -CO63)</f>
        <v>7.9000000000000008E-3</v>
      </c>
      <c r="CP124" s="437">
        <f>SUM(CP62, -CP63)</f>
        <v>1.23E-2</v>
      </c>
      <c r="CQ124" s="556">
        <f>SUM(CQ64, -CQ65)</f>
        <v>1.2699999999999999E-2</v>
      </c>
      <c r="CR124" s="553">
        <f>SUM(CR63, -CR64)</f>
        <v>3.6499999999999998E-2</v>
      </c>
      <c r="CS124" s="592">
        <f>SUM(CS60, -CS61)</f>
        <v>1.8399999999999993E-2</v>
      </c>
      <c r="CT124" s="619">
        <f>SUM(CT61, -CT63)</f>
        <v>1.2799999999999999E-2</v>
      </c>
      <c r="CU124" s="546">
        <f>SUM(CU62, -CU63)</f>
        <v>1.7700000000000004E-2</v>
      </c>
      <c r="CV124" s="597">
        <f>SUM(CV65, -CV66)</f>
        <v>2.0699999999999996E-2</v>
      </c>
      <c r="CW124" s="630">
        <f>SUM(CW64, -CW65)</f>
        <v>1.8300000000000004E-2</v>
      </c>
      <c r="CX124" s="557">
        <f>SUM(CX65, -CX66)</f>
        <v>2.93E-2</v>
      </c>
      <c r="CY124" s="602">
        <f>SUM(CY64, -CY65)</f>
        <v>1.67E-2</v>
      </c>
      <c r="CZ124" s="630">
        <f>SUM(CZ63, -CZ64)</f>
        <v>3.3099999999999997E-2</v>
      </c>
      <c r="DA124" s="557">
        <f>SUM(DA64, -DA65)</f>
        <v>1.3100000000000001E-2</v>
      </c>
      <c r="DB124" s="602">
        <f>SUM(DB64, -DB65)</f>
        <v>0.03</v>
      </c>
      <c r="DC124" s="619">
        <f>SUM(DC62, -DC63)</f>
        <v>3.0300000000000001E-2</v>
      </c>
      <c r="DD124" s="546">
        <f>SUM(DD60, -DD61)</f>
        <v>4.8700000000000007E-2</v>
      </c>
      <c r="DE124" s="592">
        <f>SUM(DE61, -DE62)</f>
        <v>3.6799999999999999E-2</v>
      </c>
      <c r="DF124" s="624">
        <f>SUM(DF65, -DF66)</f>
        <v>2.8499999999999998E-2</v>
      </c>
      <c r="DG124" s="786">
        <f>SUM(DG60, -DG61)</f>
        <v>3.8700000000000012E-2</v>
      </c>
      <c r="DH124" s="691">
        <f>SUM(DH63, -DH64)</f>
        <v>2.18E-2</v>
      </c>
      <c r="DI124" s="794">
        <f>SUM(DI63, -DI64)</f>
        <v>3.6499999999999998E-2</v>
      </c>
      <c r="DJ124" s="631">
        <f>SUM(DJ62, -DJ63)</f>
        <v>2.87E-2</v>
      </c>
      <c r="DK124" s="565">
        <f>SUM(DK60, -DK61)</f>
        <v>2.9400000000000009E-2</v>
      </c>
      <c r="DL124" s="437">
        <f>SUM(DL61, -DL62)</f>
        <v>4.1599999999999984E-2</v>
      </c>
      <c r="DM124" s="417">
        <f>SUM(DM113, -DM120,)</f>
        <v>0</v>
      </c>
      <c r="DN124" s="417">
        <f>SUM(DN113, -DN120,)</f>
        <v>0</v>
      </c>
      <c r="DO124" s="417">
        <f t="shared" ref="DO124:DQ124" si="283">SUM(DO113, -DO120)</f>
        <v>0</v>
      </c>
      <c r="DP124" s="417">
        <f t="shared" si="283"/>
        <v>0</v>
      </c>
      <c r="DQ124" s="417">
        <f t="shared" si="283"/>
        <v>0</v>
      </c>
      <c r="DR124" s="835">
        <f>SUM(DR63, -DR64)</f>
        <v>3.44E-2</v>
      </c>
      <c r="DS124" s="838">
        <f>SUM(DS113, -DS120,)</f>
        <v>0</v>
      </c>
      <c r="DT124" s="417">
        <f>SUM(DT113, -DT120,)</f>
        <v>0</v>
      </c>
      <c r="DU124" s="782">
        <f>SUM(DU63, -DU64)</f>
        <v>4.2700000000000002E-2</v>
      </c>
      <c r="DV124" s="592">
        <f>SUM(DV61, -DV62)</f>
        <v>4.8899999999999985E-2</v>
      </c>
      <c r="DW124" s="437">
        <f>SUM(DW61, -DW62)</f>
        <v>1.8999999999999989E-2</v>
      </c>
      <c r="DX124" s="437">
        <f>SUM(DX61, -DX62)</f>
        <v>3.2399999999999984E-2</v>
      </c>
      <c r="DY124" s="417">
        <f>SUM(DY113, -DY120,)</f>
        <v>0</v>
      </c>
      <c r="DZ124" s="417">
        <f>SUM(DZ113, -DZ120,)</f>
        <v>0</v>
      </c>
      <c r="EA124" s="417">
        <f t="shared" ref="EA124:ED124" si="284">SUM(EA113, -EA120)</f>
        <v>0</v>
      </c>
      <c r="EB124" s="417">
        <f t="shared" si="284"/>
        <v>0</v>
      </c>
      <c r="EC124" s="417">
        <f t="shared" si="284"/>
        <v>0</v>
      </c>
      <c r="ED124" s="417">
        <f t="shared" si="284"/>
        <v>0</v>
      </c>
      <c r="EG124" s="417">
        <f>SUM(EG113, -EG120,)</f>
        <v>0</v>
      </c>
      <c r="EH124" s="417">
        <f>SUM(EH113, -EH120,)</f>
        <v>0</v>
      </c>
      <c r="EI124" s="417">
        <f t="shared" ref="EI124:EL124" si="285">SUM(EI113, -EI120)</f>
        <v>0</v>
      </c>
      <c r="EJ124" s="417">
        <f t="shared" si="285"/>
        <v>0</v>
      </c>
      <c r="EK124" s="417">
        <f t="shared" si="285"/>
        <v>0</v>
      </c>
      <c r="EL124" s="417">
        <f t="shared" si="285"/>
        <v>0</v>
      </c>
      <c r="EM124" s="417">
        <f>SUM(EM113, -EM120,)</f>
        <v>0</v>
      </c>
      <c r="EN124" s="417">
        <f>SUM(EN113, -EN120,)</f>
        <v>0</v>
      </c>
      <c r="EO124" s="417">
        <f t="shared" ref="EO124:ER124" si="286">SUM(EO113, -EO120)</f>
        <v>0</v>
      </c>
      <c r="EP124" s="417">
        <f t="shared" si="286"/>
        <v>0</v>
      </c>
      <c r="EQ124" s="417">
        <f t="shared" si="286"/>
        <v>0</v>
      </c>
      <c r="ER124" s="417">
        <f t="shared" si="286"/>
        <v>0</v>
      </c>
      <c r="ES124" s="417">
        <f>SUM(ES113, -ES120,)</f>
        <v>0</v>
      </c>
      <c r="ET124" s="417">
        <f>SUM(ET113, -ET120,)</f>
        <v>0</v>
      </c>
      <c r="EU124" s="417">
        <f t="shared" ref="EU124:EX124" si="287">SUM(EU113, -EU120)</f>
        <v>0</v>
      </c>
      <c r="EV124" s="417">
        <f t="shared" si="287"/>
        <v>0</v>
      </c>
      <c r="EW124" s="417">
        <f t="shared" si="287"/>
        <v>0</v>
      </c>
      <c r="EX124" s="417">
        <f t="shared" si="287"/>
        <v>0</v>
      </c>
      <c r="EY124" s="417">
        <f>SUM(EY113, -EY120,)</f>
        <v>0</v>
      </c>
      <c r="EZ124" s="417">
        <f>SUM(EZ113, -EZ120,)</f>
        <v>0</v>
      </c>
      <c r="FA124" s="417">
        <f t="shared" ref="FA124:FD124" si="288">SUM(FA113, -FA120)</f>
        <v>0</v>
      </c>
      <c r="FB124" s="417">
        <f t="shared" si="288"/>
        <v>0</v>
      </c>
      <c r="FC124" s="417">
        <f t="shared" si="288"/>
        <v>0</v>
      </c>
      <c r="FD124" s="417">
        <f t="shared" si="288"/>
        <v>0</v>
      </c>
      <c r="FE124" s="417">
        <f>SUM(FE113, -FE120,)</f>
        <v>0</v>
      </c>
      <c r="FF124" s="417">
        <f>SUM(FF113, -FF120,)</f>
        <v>0</v>
      </c>
      <c r="FG124" s="417">
        <f t="shared" ref="FG124:FJ124" si="289">SUM(FG113, -FG120)</f>
        <v>0</v>
      </c>
      <c r="FH124" s="417">
        <f t="shared" si="289"/>
        <v>0</v>
      </c>
      <c r="FI124" s="417">
        <f t="shared" si="289"/>
        <v>0</v>
      </c>
      <c r="FJ124" s="417">
        <f t="shared" si="289"/>
        <v>0</v>
      </c>
      <c r="FK124" s="417">
        <f>SUM(FK113, -FK120,)</f>
        <v>0</v>
      </c>
      <c r="FL124" s="417">
        <f>SUM(FL113, -FL120,)</f>
        <v>0</v>
      </c>
      <c r="FM124" s="417">
        <f t="shared" ref="FM124:FP124" si="290">SUM(FM113, -FM120)</f>
        <v>0</v>
      </c>
      <c r="FN124" s="417">
        <f t="shared" si="290"/>
        <v>0</v>
      </c>
      <c r="FO124" s="417">
        <f t="shared" si="290"/>
        <v>0</v>
      </c>
      <c r="FP124" s="417">
        <f t="shared" si="290"/>
        <v>0</v>
      </c>
      <c r="FQ124" s="417">
        <f>SUM(FQ113, -FQ120,)</f>
        <v>0</v>
      </c>
      <c r="FR124" s="417">
        <f>SUM(FR113, -FR120,)</f>
        <v>0</v>
      </c>
      <c r="FS124" s="417">
        <f t="shared" ref="FS124:FV124" si="291">SUM(FS113, -FS120)</f>
        <v>0</v>
      </c>
      <c r="FT124" s="417">
        <f t="shared" si="291"/>
        <v>0</v>
      </c>
      <c r="FU124" s="417">
        <f t="shared" si="291"/>
        <v>0</v>
      </c>
      <c r="FV124" s="417">
        <f t="shared" si="291"/>
        <v>0</v>
      </c>
      <c r="FW124" s="417">
        <f>SUM(FW113, -FW120,)</f>
        <v>0</v>
      </c>
      <c r="FX124" s="417">
        <f>SUM(FX113, -FX120,)</f>
        <v>0</v>
      </c>
      <c r="FY124" s="417">
        <f t="shared" ref="FY124:GB124" si="292">SUM(FY113, -FY120)</f>
        <v>0</v>
      </c>
      <c r="FZ124" s="417">
        <f t="shared" si="292"/>
        <v>0</v>
      </c>
      <c r="GA124" s="417">
        <f t="shared" si="292"/>
        <v>0</v>
      </c>
      <c r="GB124" s="417">
        <f t="shared" si="292"/>
        <v>0</v>
      </c>
      <c r="GC124" s="417">
        <f>SUM(GC113, -GC120,)</f>
        <v>0</v>
      </c>
      <c r="GD124" s="417">
        <f>SUM(GD113, -GD120,)</f>
        <v>0</v>
      </c>
      <c r="GE124" s="417">
        <f t="shared" ref="GE124:GH124" si="293">SUM(GE113, -GE120)</f>
        <v>0</v>
      </c>
      <c r="GF124" s="417">
        <f t="shared" si="293"/>
        <v>0</v>
      </c>
      <c r="GG124" s="417">
        <f t="shared" si="293"/>
        <v>0</v>
      </c>
      <c r="GH124" s="417">
        <f t="shared" si="293"/>
        <v>0</v>
      </c>
      <c r="GI124" s="417">
        <f>SUM(GI113, -GI120,)</f>
        <v>0</v>
      </c>
      <c r="GJ124" s="417">
        <f>SUM(GJ113, -GJ120,)</f>
        <v>0</v>
      </c>
      <c r="GK124" s="417">
        <f t="shared" ref="GK124:GN124" si="294">SUM(GK113, -GK120)</f>
        <v>0</v>
      </c>
      <c r="GL124" s="417">
        <f t="shared" si="294"/>
        <v>0</v>
      </c>
      <c r="GM124" s="417">
        <f t="shared" si="294"/>
        <v>0</v>
      </c>
      <c r="GN124" s="417">
        <f t="shared" si="294"/>
        <v>0</v>
      </c>
      <c r="GO124" s="417">
        <f>SUM(GO113, -GO120,)</f>
        <v>0</v>
      </c>
      <c r="GP124" s="417">
        <f>SUM(GP113, -GP120,)</f>
        <v>0</v>
      </c>
      <c r="GQ124" s="417">
        <f t="shared" ref="GQ124:GT124" si="295">SUM(GQ113, -GQ120)</f>
        <v>0</v>
      </c>
      <c r="GR124" s="417">
        <f t="shared" si="295"/>
        <v>0</v>
      </c>
      <c r="GS124" s="417">
        <f t="shared" si="295"/>
        <v>0</v>
      </c>
      <c r="GT124" s="417">
        <f t="shared" si="295"/>
        <v>0</v>
      </c>
      <c r="GU124" s="417">
        <f t="shared" ref="GU124:GW124" si="296">SUM(GU113, -GU120)</f>
        <v>0</v>
      </c>
      <c r="GV124" s="417">
        <f t="shared" si="296"/>
        <v>0</v>
      </c>
      <c r="GW124" s="417">
        <f t="shared" si="296"/>
        <v>0</v>
      </c>
      <c r="GY124" s="417">
        <f>SUM(GY113, -GY120,)</f>
        <v>0</v>
      </c>
      <c r="GZ124" s="417">
        <f>SUM(GZ113, -GZ120,)</f>
        <v>0</v>
      </c>
      <c r="HA124" s="417">
        <f t="shared" ref="HA124:HD124" si="297">SUM(HA113, -HA120)</f>
        <v>0</v>
      </c>
      <c r="HB124" s="417">
        <f t="shared" si="297"/>
        <v>0</v>
      </c>
      <c r="HC124" s="417">
        <f t="shared" si="297"/>
        <v>0</v>
      </c>
      <c r="HD124" s="417">
        <f t="shared" si="297"/>
        <v>0</v>
      </c>
      <c r="HE124" s="417">
        <f>SUM(HE113, -HE120,)</f>
        <v>0</v>
      </c>
      <c r="HF124" s="417">
        <f>SUM(HF113, -HF120,)</f>
        <v>0</v>
      </c>
      <c r="HG124" s="417">
        <f t="shared" ref="HG124:HJ124" si="298">SUM(HG113, -HG120)</f>
        <v>0</v>
      </c>
      <c r="HH124" s="417">
        <f t="shared" si="298"/>
        <v>0</v>
      </c>
      <c r="HI124" s="417">
        <f t="shared" si="298"/>
        <v>0</v>
      </c>
      <c r="HJ124" s="417">
        <f t="shared" si="298"/>
        <v>0</v>
      </c>
      <c r="HK124" s="417">
        <f>SUM(HK113, -HK120,)</f>
        <v>0</v>
      </c>
      <c r="HL124" s="417">
        <f>SUM(HL113, -HL120,)</f>
        <v>0</v>
      </c>
      <c r="HM124" s="417">
        <f t="shared" ref="HM124:HP124" si="299">SUM(HM113, -HM120)</f>
        <v>0</v>
      </c>
      <c r="HN124" s="417">
        <f t="shared" si="299"/>
        <v>0</v>
      </c>
      <c r="HO124" s="417">
        <f t="shared" si="299"/>
        <v>0</v>
      </c>
      <c r="HP124" s="417">
        <f t="shared" si="299"/>
        <v>0</v>
      </c>
      <c r="HQ124" s="417">
        <f>SUM(HQ113, -HQ120,)</f>
        <v>0</v>
      </c>
      <c r="HR124" s="417">
        <f>SUM(HR113, -HR120,)</f>
        <v>0</v>
      </c>
      <c r="HS124" s="417">
        <f t="shared" ref="HS124:HV124" si="300">SUM(HS113, -HS120)</f>
        <v>0</v>
      </c>
      <c r="HT124" s="417">
        <f t="shared" si="300"/>
        <v>0</v>
      </c>
      <c r="HU124" s="417">
        <f t="shared" si="300"/>
        <v>0</v>
      </c>
      <c r="HV124" s="417">
        <f t="shared" si="300"/>
        <v>0</v>
      </c>
      <c r="HW124" s="417">
        <f>SUM(HW113, -HW120,)</f>
        <v>0</v>
      </c>
      <c r="HX124" s="417">
        <f>SUM(HX113, -HX120,)</f>
        <v>0</v>
      </c>
      <c r="HY124" s="417">
        <f t="shared" ref="HY124:IB124" si="301">SUM(HY113, -HY120)</f>
        <v>0</v>
      </c>
      <c r="HZ124" s="417">
        <f t="shared" si="301"/>
        <v>0</v>
      </c>
      <c r="IA124" s="417">
        <f t="shared" si="301"/>
        <v>0</v>
      </c>
      <c r="IB124" s="417">
        <f t="shared" si="301"/>
        <v>0</v>
      </c>
      <c r="IC124" s="417">
        <f>SUM(IC113, -IC120,)</f>
        <v>0</v>
      </c>
      <c r="ID124" s="417">
        <f>SUM(ID113, -ID120,)</f>
        <v>0</v>
      </c>
      <c r="IE124" s="417">
        <f t="shared" ref="IE124:IH124" si="302">SUM(IE113, -IE120)</f>
        <v>0</v>
      </c>
      <c r="IF124" s="417">
        <f t="shared" si="302"/>
        <v>0</v>
      </c>
      <c r="IG124" s="417">
        <f t="shared" si="302"/>
        <v>0</v>
      </c>
      <c r="IH124" s="417">
        <f t="shared" si="302"/>
        <v>0</v>
      </c>
      <c r="II124" s="417">
        <f>SUM(II113, -II120,)</f>
        <v>0</v>
      </c>
      <c r="IJ124" s="417">
        <f>SUM(IJ113, -IJ120,)</f>
        <v>0</v>
      </c>
      <c r="IK124" s="417">
        <f t="shared" ref="IK124:IN124" si="303">SUM(IK113, -IK120)</f>
        <v>0</v>
      </c>
      <c r="IL124" s="417">
        <f t="shared" si="303"/>
        <v>0</v>
      </c>
      <c r="IM124" s="417">
        <f t="shared" si="303"/>
        <v>0</v>
      </c>
      <c r="IN124" s="417">
        <f t="shared" si="303"/>
        <v>0</v>
      </c>
      <c r="IO124" s="417">
        <f>SUM(IO113, -IO120,)</f>
        <v>0</v>
      </c>
      <c r="IP124" s="417">
        <f>SUM(IP113, -IP120,)</f>
        <v>0</v>
      </c>
      <c r="IQ124" s="417">
        <f t="shared" ref="IQ124:IT124" si="304">SUM(IQ113, -IQ120)</f>
        <v>0</v>
      </c>
      <c r="IR124" s="417">
        <f t="shared" si="304"/>
        <v>0</v>
      </c>
      <c r="IS124" s="417">
        <f t="shared" si="304"/>
        <v>0</v>
      </c>
      <c r="IT124" s="417">
        <f t="shared" si="304"/>
        <v>0</v>
      </c>
      <c r="IU124" s="417">
        <f>SUM(IU113, -IU120,)</f>
        <v>0</v>
      </c>
      <c r="IV124" s="417">
        <f>SUM(IV113, -IV120,)</f>
        <v>0</v>
      </c>
      <c r="IW124" s="417">
        <f t="shared" ref="IW124:IZ124" si="305">SUM(IW113, -IW120)</f>
        <v>0</v>
      </c>
      <c r="IX124" s="417">
        <f t="shared" si="305"/>
        <v>0</v>
      </c>
      <c r="IY124" s="417">
        <f t="shared" si="305"/>
        <v>0</v>
      </c>
      <c r="IZ124" s="417">
        <f t="shared" si="305"/>
        <v>0</v>
      </c>
      <c r="JA124" s="417">
        <f>SUM(JA113, -JA120,)</f>
        <v>0</v>
      </c>
      <c r="JB124" s="417">
        <f>SUM(JB113, -JB120,)</f>
        <v>0</v>
      </c>
      <c r="JC124" s="417">
        <f t="shared" ref="JC124:JF124" si="306">SUM(JC113, -JC120)</f>
        <v>0</v>
      </c>
      <c r="JD124" s="417">
        <f t="shared" si="306"/>
        <v>0</v>
      </c>
      <c r="JE124" s="417">
        <f t="shared" si="306"/>
        <v>0</v>
      </c>
      <c r="JF124" s="417">
        <f t="shared" si="306"/>
        <v>0</v>
      </c>
      <c r="JG124" s="417">
        <f>SUM(JG113, -JG120,)</f>
        <v>0</v>
      </c>
      <c r="JH124" s="417">
        <f>SUM(JH113, -JH120,)</f>
        <v>0</v>
      </c>
      <c r="JI124" s="417">
        <f t="shared" ref="JI124:JO124" si="307">SUM(JI113, -JI120)</f>
        <v>0</v>
      </c>
      <c r="JJ124" s="417">
        <f t="shared" si="307"/>
        <v>0</v>
      </c>
      <c r="JK124" s="417">
        <f t="shared" si="307"/>
        <v>0</v>
      </c>
      <c r="JL124" s="417">
        <f t="shared" si="307"/>
        <v>0</v>
      </c>
      <c r="JM124" s="417">
        <f t="shared" si="307"/>
        <v>0</v>
      </c>
      <c r="JN124" s="417">
        <f t="shared" si="307"/>
        <v>0</v>
      </c>
      <c r="JO124" s="417">
        <f t="shared" si="307"/>
        <v>0</v>
      </c>
    </row>
    <row r="125" spans="1:275" ht="15.75" thickBot="1" x14ac:dyDescent="0.3">
      <c r="B125" s="441" t="s">
        <v>144</v>
      </c>
      <c r="C125" s="489" t="s">
        <v>154</v>
      </c>
      <c r="D125" s="489" t="s">
        <v>154</v>
      </c>
      <c r="E125" s="453" t="s">
        <v>155</v>
      </c>
      <c r="F125" s="489" t="s">
        <v>154</v>
      </c>
      <c r="G125" s="451" t="s">
        <v>149</v>
      </c>
      <c r="H125" s="445" t="s">
        <v>149</v>
      </c>
      <c r="I125" s="441" t="s">
        <v>147</v>
      </c>
      <c r="J125" s="453" t="s">
        <v>150</v>
      </c>
      <c r="K125" s="456" t="s">
        <v>154</v>
      </c>
      <c r="L125" s="489" t="s">
        <v>154</v>
      </c>
      <c r="M125" s="445" t="s">
        <v>149</v>
      </c>
      <c r="N125" s="456" t="s">
        <v>142</v>
      </c>
      <c r="O125" s="438" t="s">
        <v>40</v>
      </c>
      <c r="P125" s="445" t="s">
        <v>149</v>
      </c>
      <c r="Q125" s="445" t="s">
        <v>149</v>
      </c>
      <c r="R125" s="451" t="s">
        <v>149</v>
      </c>
      <c r="S125" s="456" t="s">
        <v>142</v>
      </c>
      <c r="T125" s="438" t="s">
        <v>139</v>
      </c>
      <c r="U125" s="438" t="s">
        <v>142</v>
      </c>
      <c r="V125" s="441" t="s">
        <v>144</v>
      </c>
      <c r="W125" s="456" t="s">
        <v>147</v>
      </c>
      <c r="X125" s="456" t="s">
        <v>154</v>
      </c>
      <c r="Y125" s="489" t="s">
        <v>154</v>
      </c>
      <c r="Z125" s="456" t="s">
        <v>46</v>
      </c>
      <c r="AA125" s="441" t="s">
        <v>144</v>
      </c>
      <c r="AB125" s="441" t="s">
        <v>144</v>
      </c>
      <c r="AC125" s="441" t="s">
        <v>144</v>
      </c>
      <c r="AD125" s="489" t="s">
        <v>154</v>
      </c>
      <c r="AE125" s="441" t="s">
        <v>144</v>
      </c>
      <c r="AF125" s="438" t="s">
        <v>142</v>
      </c>
      <c r="AG125" s="489" t="s">
        <v>139</v>
      </c>
      <c r="AH125" s="456" t="s">
        <v>142</v>
      </c>
      <c r="AI125" s="441" t="s">
        <v>143</v>
      </c>
      <c r="AJ125" s="445" t="s">
        <v>143</v>
      </c>
      <c r="AK125" s="445" t="s">
        <v>148</v>
      </c>
      <c r="AL125" s="456" t="s">
        <v>142</v>
      </c>
      <c r="AM125" s="489" t="s">
        <v>148</v>
      </c>
      <c r="AN125" s="458" t="s">
        <v>46</v>
      </c>
      <c r="AO125" s="456" t="s">
        <v>142</v>
      </c>
      <c r="AP125" s="456" t="s">
        <v>142</v>
      </c>
      <c r="AQ125" s="489" t="s">
        <v>144</v>
      </c>
      <c r="AR125" s="438" t="s">
        <v>40</v>
      </c>
      <c r="AS125" s="438" t="s">
        <v>40</v>
      </c>
      <c r="AT125" s="489" t="s">
        <v>144</v>
      </c>
      <c r="AU125" s="441" t="s">
        <v>144</v>
      </c>
      <c r="AV125" s="489" t="s">
        <v>148</v>
      </c>
      <c r="AW125" s="438" t="s">
        <v>142</v>
      </c>
      <c r="AX125" s="456" t="s">
        <v>46</v>
      </c>
      <c r="AY125" s="489" t="s">
        <v>144</v>
      </c>
      <c r="AZ125" s="445" t="s">
        <v>143</v>
      </c>
      <c r="BA125" s="489" t="s">
        <v>148</v>
      </c>
      <c r="BB125" s="445" t="s">
        <v>143</v>
      </c>
      <c r="BC125" s="441" t="s">
        <v>144</v>
      </c>
      <c r="BD125" s="489" t="s">
        <v>144</v>
      </c>
      <c r="BE125" s="441" t="s">
        <v>143</v>
      </c>
      <c r="BF125" s="456" t="s">
        <v>46</v>
      </c>
      <c r="BG125" s="441" t="s">
        <v>143</v>
      </c>
      <c r="BH125" s="489" t="s">
        <v>148</v>
      </c>
      <c r="BI125" s="489" t="s">
        <v>144</v>
      </c>
      <c r="BJ125" s="441" t="s">
        <v>143</v>
      </c>
      <c r="BK125" s="458" t="s">
        <v>46</v>
      </c>
      <c r="BL125" s="441" t="s">
        <v>144</v>
      </c>
      <c r="BM125" s="441" t="s">
        <v>144</v>
      </c>
      <c r="BN125" s="458" t="s">
        <v>46</v>
      </c>
      <c r="BO125" s="445" t="s">
        <v>138</v>
      </c>
      <c r="BQ125" s="552" t="s">
        <v>150</v>
      </c>
      <c r="BR125" s="458" t="s">
        <v>42</v>
      </c>
      <c r="BS125" s="545" t="s">
        <v>155</v>
      </c>
      <c r="BT125" s="544" t="s">
        <v>156</v>
      </c>
      <c r="BU125" s="456" t="s">
        <v>147</v>
      </c>
      <c r="BV125" s="560" t="s">
        <v>139</v>
      </c>
      <c r="BW125" s="571" t="s">
        <v>41</v>
      </c>
      <c r="BX125" s="559" t="s">
        <v>139</v>
      </c>
      <c r="BY125" s="609" t="s">
        <v>45</v>
      </c>
      <c r="BZ125" s="555" t="s">
        <v>41</v>
      </c>
      <c r="CA125" s="593" t="s">
        <v>41</v>
      </c>
      <c r="CB125" s="625" t="s">
        <v>141</v>
      </c>
      <c r="CC125" s="562" t="s">
        <v>141</v>
      </c>
      <c r="CD125" s="598" t="s">
        <v>138</v>
      </c>
      <c r="CE125" s="629" t="s">
        <v>157</v>
      </c>
      <c r="CF125" s="781" t="s">
        <v>151</v>
      </c>
      <c r="CG125" s="453" t="s">
        <v>141</v>
      </c>
      <c r="CH125" s="560" t="s">
        <v>144</v>
      </c>
      <c r="CI125" s="571" t="s">
        <v>40</v>
      </c>
      <c r="CJ125" s="489" t="s">
        <v>144</v>
      </c>
      <c r="CK125" s="560" t="s">
        <v>144</v>
      </c>
      <c r="CL125" s="562" t="s">
        <v>40</v>
      </c>
      <c r="CM125" s="438" t="s">
        <v>40</v>
      </c>
      <c r="CN125" s="545" t="s">
        <v>157</v>
      </c>
      <c r="CO125" s="548" t="s">
        <v>151</v>
      </c>
      <c r="CP125" s="445" t="s">
        <v>151</v>
      </c>
      <c r="CQ125" s="570" t="s">
        <v>45</v>
      </c>
      <c r="CR125" s="562" t="s">
        <v>40</v>
      </c>
      <c r="CS125" s="594" t="s">
        <v>139</v>
      </c>
      <c r="CT125" s="625" t="s">
        <v>40</v>
      </c>
      <c r="CU125" s="559" t="s">
        <v>139</v>
      </c>
      <c r="CV125" s="595" t="s">
        <v>40</v>
      </c>
      <c r="CW125" s="621" t="s">
        <v>43</v>
      </c>
      <c r="CX125" s="562" t="s">
        <v>141</v>
      </c>
      <c r="CY125" s="595" t="s">
        <v>141</v>
      </c>
      <c r="CZ125" s="628" t="s">
        <v>150</v>
      </c>
      <c r="DA125" s="562" t="s">
        <v>141</v>
      </c>
      <c r="DB125" s="594" t="s">
        <v>139</v>
      </c>
      <c r="DC125" s="620" t="s">
        <v>43</v>
      </c>
      <c r="DD125" s="548" t="s">
        <v>157</v>
      </c>
      <c r="DE125" s="595" t="s">
        <v>138</v>
      </c>
      <c r="DF125" s="625" t="s">
        <v>138</v>
      </c>
      <c r="DG125" s="785" t="s">
        <v>157</v>
      </c>
      <c r="DH125" s="458" t="s">
        <v>41</v>
      </c>
      <c r="DI125" s="621" t="s">
        <v>139</v>
      </c>
      <c r="DJ125" s="640" t="s">
        <v>157</v>
      </c>
      <c r="DK125" s="438" t="s">
        <v>138</v>
      </c>
      <c r="DL125" s="453" t="s">
        <v>157</v>
      </c>
      <c r="DM125" s="224"/>
      <c r="DN125" s="224"/>
      <c r="DO125" s="224"/>
      <c r="DP125" s="224"/>
      <c r="DQ125" s="224"/>
      <c r="DR125" s="654" t="s">
        <v>139</v>
      </c>
      <c r="DS125" s="837"/>
      <c r="DT125" s="224"/>
      <c r="DU125" s="570" t="s">
        <v>41</v>
      </c>
      <c r="DV125" s="595" t="s">
        <v>138</v>
      </c>
      <c r="DW125" s="453" t="s">
        <v>157</v>
      </c>
      <c r="DX125" s="453" t="s">
        <v>157</v>
      </c>
      <c r="DY125" s="224"/>
      <c r="DZ125" s="224"/>
      <c r="EA125" s="224"/>
      <c r="EB125" s="224"/>
      <c r="EC125" s="224"/>
      <c r="ED125" s="224"/>
      <c r="EG125" s="224"/>
      <c r="EH125" s="224"/>
      <c r="EI125" s="224"/>
      <c r="EJ125" s="224"/>
      <c r="EK125" s="224"/>
      <c r="EL125" s="224"/>
      <c r="EM125" s="224"/>
      <c r="EN125" s="224"/>
      <c r="EO125" s="224"/>
      <c r="EP125" s="224"/>
      <c r="EQ125" s="224"/>
      <c r="ER125" s="224"/>
      <c r="ES125" s="224"/>
      <c r="ET125" s="224"/>
      <c r="EU125" s="224"/>
      <c r="EV125" s="224"/>
      <c r="EW125" s="224"/>
      <c r="EX125" s="224"/>
      <c r="EY125" s="224"/>
      <c r="EZ125" s="224"/>
      <c r="FA125" s="224"/>
      <c r="FB125" s="224"/>
      <c r="FC125" s="224"/>
      <c r="FD125" s="224"/>
      <c r="FE125" s="224"/>
      <c r="FF125" s="224"/>
      <c r="FG125" s="224"/>
      <c r="FH125" s="224"/>
      <c r="FI125" s="224"/>
      <c r="FJ125" s="224"/>
      <c r="FK125" s="224"/>
      <c r="FL125" s="224"/>
      <c r="FM125" s="224"/>
      <c r="FN125" s="224"/>
      <c r="FO125" s="224"/>
      <c r="FP125" s="224"/>
      <c r="FQ125" s="224"/>
      <c r="FR125" s="224"/>
      <c r="FS125" s="224"/>
      <c r="FT125" s="224"/>
      <c r="FU125" s="224"/>
      <c r="FV125" s="224"/>
      <c r="FW125" s="224"/>
      <c r="FX125" s="224"/>
      <c r="FY125" s="224"/>
      <c r="FZ125" s="224"/>
      <c r="GA125" s="224"/>
      <c r="GB125" s="224"/>
      <c r="GC125" s="224"/>
      <c r="GD125" s="224"/>
      <c r="GE125" s="224"/>
      <c r="GF125" s="224"/>
      <c r="GG125" s="224"/>
      <c r="GH125" s="224"/>
      <c r="GI125" s="224"/>
      <c r="GJ125" s="224"/>
      <c r="GK125" s="224"/>
      <c r="GL125" s="224"/>
      <c r="GM125" s="224"/>
      <c r="GN125" s="224"/>
      <c r="GO125" s="224"/>
      <c r="GP125" s="224"/>
      <c r="GQ125" s="224"/>
      <c r="GR125" s="224"/>
      <c r="GS125" s="224"/>
      <c r="GT125" s="224"/>
      <c r="GU125" s="224"/>
      <c r="GV125" s="224"/>
      <c r="GW125" s="224"/>
      <c r="GY125" s="224"/>
      <c r="GZ125" s="224"/>
      <c r="HA125" s="224"/>
      <c r="HB125" s="224"/>
      <c r="HC125" s="224"/>
      <c r="HD125" s="224"/>
      <c r="HE125" s="224"/>
      <c r="HF125" s="224"/>
      <c r="HG125" s="224"/>
      <c r="HH125" s="224"/>
      <c r="HI125" s="224"/>
      <c r="HJ125" s="224"/>
      <c r="HK125" s="224"/>
      <c r="HL125" s="224"/>
      <c r="HM125" s="224"/>
      <c r="HN125" s="224"/>
      <c r="HO125" s="224"/>
      <c r="HP125" s="224"/>
      <c r="HQ125" s="224"/>
      <c r="HR125" s="224"/>
      <c r="HS125" s="224"/>
      <c r="HT125" s="224"/>
      <c r="HU125" s="224"/>
      <c r="HV125" s="224"/>
      <c r="HW125" s="224"/>
      <c r="HX125" s="224"/>
      <c r="HY125" s="224"/>
      <c r="HZ125" s="224"/>
      <c r="IA125" s="224"/>
      <c r="IB125" s="224"/>
      <c r="IC125" s="224"/>
      <c r="ID125" s="224"/>
      <c r="IE125" s="224"/>
      <c r="IF125" s="224"/>
      <c r="IG125" s="224"/>
      <c r="IH125" s="224"/>
      <c r="II125" s="224"/>
      <c r="IJ125" s="224"/>
      <c r="IK125" s="224"/>
      <c r="IL125" s="224"/>
      <c r="IM125" s="224"/>
      <c r="IN125" s="224"/>
      <c r="IO125" s="224"/>
      <c r="IP125" s="224"/>
      <c r="IQ125" s="224"/>
      <c r="IR125" s="224"/>
      <c r="IS125" s="224"/>
      <c r="IT125" s="224"/>
      <c r="IU125" s="224"/>
      <c r="IV125" s="224"/>
      <c r="IW125" s="224"/>
      <c r="IX125" s="224"/>
      <c r="IY125" s="224"/>
      <c r="IZ125" s="224"/>
      <c r="JA125" s="224"/>
      <c r="JB125" s="224"/>
      <c r="JC125" s="224"/>
      <c r="JD125" s="224"/>
      <c r="JE125" s="224"/>
      <c r="JF125" s="224"/>
      <c r="JG125" s="224"/>
      <c r="JH125" s="224"/>
      <c r="JI125" s="224"/>
      <c r="JJ125" s="224"/>
      <c r="JK125" s="224"/>
      <c r="JL125" s="224"/>
      <c r="JM125" s="224"/>
      <c r="JN125" s="224"/>
      <c r="JO125" s="224"/>
    </row>
    <row r="126" spans="1:275" ht="15.75" thickBot="1" x14ac:dyDescent="0.3">
      <c r="B126" s="417">
        <f>SUM(B63, -B64)</f>
        <v>5.1999999999999998E-3</v>
      </c>
      <c r="C126" s="417">
        <f>SUM(C64, -C65)</f>
        <v>1.3100000000000001E-2</v>
      </c>
      <c r="D126" s="417">
        <f>SUM(D64, -D65)</f>
        <v>7.2999999999999975E-3</v>
      </c>
      <c r="E126" s="417">
        <f>SUM(E60, -E61)</f>
        <v>8.0000000000000071E-3</v>
      </c>
      <c r="F126" s="417">
        <f>SUM(F64, -F65)</f>
        <v>1.6199999999999999E-2</v>
      </c>
      <c r="G126" s="417">
        <f>SUM(G61, -G62)</f>
        <v>1.5500000000000007E-2</v>
      </c>
      <c r="H126" s="417">
        <f>SUM(H61, -H62)</f>
        <v>9.8000000000000032E-3</v>
      </c>
      <c r="I126" s="437">
        <f>SUM(I63, -I64)</f>
        <v>5.1999999999999998E-3</v>
      </c>
      <c r="J126" s="417">
        <f>SUM(J60, -J61)</f>
        <v>9.7999999999999893E-3</v>
      </c>
      <c r="K126" s="417">
        <f>SUM(K64, -K65)</f>
        <v>7.4999999999999997E-3</v>
      </c>
      <c r="L126" s="417">
        <f>SUM(L64, -L65)</f>
        <v>3.4000000000000002E-3</v>
      </c>
      <c r="M126" s="417">
        <f>SUM(M61, -M62)</f>
        <v>2.0900000000000002E-2</v>
      </c>
      <c r="N126" s="437">
        <f>SUM(N65, -N66)</f>
        <v>2.6200000000000001E-2</v>
      </c>
      <c r="O126" s="437">
        <f>SUM(O66, -O67)</f>
        <v>2.1799999999999986E-2</v>
      </c>
      <c r="P126" s="417">
        <f>SUM(P61, -P62)</f>
        <v>7.9000000000000042E-3</v>
      </c>
      <c r="Q126" s="417">
        <f>SUM(Q61, -Q62)</f>
        <v>1.319999999999999E-2</v>
      </c>
      <c r="R126" s="768">
        <f>SUM(R61, -R62)</f>
        <v>3.0100000000000016E-2</v>
      </c>
      <c r="S126" s="437">
        <f>SUM(S65, -S66)</f>
        <v>8.3000000000000018E-3</v>
      </c>
      <c r="T126" s="417">
        <f>SUM(T64, -T65)</f>
        <v>8.6999999999999994E-3</v>
      </c>
      <c r="U126" s="437">
        <f>SUM(U65, -U66)</f>
        <v>1.1499999999999996E-2</v>
      </c>
      <c r="V126" s="417">
        <f>SUM(V63, -V64)</f>
        <v>1.6E-2</v>
      </c>
      <c r="W126" s="437">
        <f>SUM(W64, -W65)</f>
        <v>2.4999999999999953E-3</v>
      </c>
      <c r="X126" s="417">
        <f>SUM(X65, -X66)</f>
        <v>6.1999999999999972E-3</v>
      </c>
      <c r="Y126" s="417">
        <f>SUM(Y64, -Y65)</f>
        <v>1.0999999999999996E-2</v>
      </c>
      <c r="Z126" s="437">
        <f>SUM(Z65, -Z67)</f>
        <v>6.2600000000000003E-2</v>
      </c>
      <c r="AA126" s="417">
        <f>SUM(AA64, -AA65)</f>
        <v>7.2000000000000119E-3</v>
      </c>
      <c r="AB126" s="417">
        <f>SUM(AB63, -AB64)</f>
        <v>6.1000000000000013E-3</v>
      </c>
      <c r="AC126" s="417">
        <f>SUM(AC63, -AC64)</f>
        <v>1.3400000000000009E-2</v>
      </c>
      <c r="AD126" s="417">
        <f>SUM(AD65, -AD66)</f>
        <v>9.7000000000000003E-3</v>
      </c>
      <c r="AE126" s="417">
        <f>SUM(AE63, -AE64)</f>
        <v>1.4199999999999997E-2</v>
      </c>
      <c r="AF126" s="437">
        <f>SUM(AF65, -AF66)</f>
        <v>2.3900000000000005E-2</v>
      </c>
      <c r="AG126" s="417">
        <f>SUM(AG64, -AG65)</f>
        <v>1.8300000000000004E-2</v>
      </c>
      <c r="AH126" s="437">
        <f>SUM(AH65, -AH66)</f>
        <v>1.0999999999999899E-3</v>
      </c>
      <c r="AI126" s="417">
        <f>SUM(AI62, -AI63)</f>
        <v>2.8999999999999998E-3</v>
      </c>
      <c r="AJ126" s="417">
        <f>SUM(AJ62, -AJ63)</f>
        <v>6.3E-3</v>
      </c>
      <c r="AK126" s="417">
        <f>SUM(AK63, -AK64)</f>
        <v>1.3900000000000003E-2</v>
      </c>
      <c r="AL126" s="437">
        <f>SUM(AL65, -AL66)</f>
        <v>7.4000000000000038E-3</v>
      </c>
      <c r="AM126" s="493">
        <f>SUM(AM63, -AM64)</f>
        <v>9.8999999999999991E-3</v>
      </c>
      <c r="AN126" s="437">
        <f>SUM(AN65, -AN66)</f>
        <v>4.9000000000000016E-3</v>
      </c>
      <c r="AO126" s="437">
        <f>SUM(AO66, -AO67)</f>
        <v>7.9000000000000042E-3</v>
      </c>
      <c r="AP126" s="437">
        <f>SUM(AP66, -AP67)</f>
        <v>1.0200000000000015E-2</v>
      </c>
      <c r="AQ126" s="437">
        <f>SUM(AQ62, -AQ63)</f>
        <v>1.09E-2</v>
      </c>
      <c r="AR126" s="437">
        <f>SUM(AR65, -AR66)</f>
        <v>2.0099999999999993E-2</v>
      </c>
      <c r="AS126" s="437">
        <f>SUM(AS65, -AS66)</f>
        <v>3.2899999999999999E-2</v>
      </c>
      <c r="AT126" s="437">
        <f>SUM(AT62, -AT63)</f>
        <v>2.8999999999999998E-3</v>
      </c>
      <c r="AU126" s="437">
        <f>SUM(AU62, -AU63)</f>
        <v>7.7000000000000002E-3</v>
      </c>
      <c r="AV126" s="493">
        <f>SUM(AV63, -AV64)</f>
        <v>8.4000000000000012E-3</v>
      </c>
      <c r="AW126" s="437">
        <f>SUM(AW65, -AW66)</f>
        <v>8.2999999999999879E-3</v>
      </c>
      <c r="AX126" s="437">
        <f>SUM(AX66, -AX67)</f>
        <v>2.7000000000000079E-3</v>
      </c>
      <c r="AY126" s="437">
        <f>SUM(AY62, -AY63)</f>
        <v>3.0999999999999986E-3</v>
      </c>
      <c r="AZ126" s="437">
        <f>SUM(AZ63, -AZ64)</f>
        <v>1.0400000000000003E-2</v>
      </c>
      <c r="BA126" s="437">
        <f>SUM(BA63, -BA64)</f>
        <v>3.8000000000000013E-3</v>
      </c>
      <c r="BB126" s="437">
        <f>SUM(BB62, -BB63)</f>
        <v>1.3199999999999998E-2</v>
      </c>
      <c r="BC126" s="437">
        <f>SUM(BC63, -BC64)</f>
        <v>9.6000000000000009E-3</v>
      </c>
      <c r="BD126" s="437">
        <f>SUM(BD62, -BD63)</f>
        <v>9.1999999999999998E-3</v>
      </c>
      <c r="BE126" s="437">
        <f>SUM(BE63, -BE64)</f>
        <v>1.7600000000000001E-2</v>
      </c>
      <c r="BF126" s="437">
        <f>SUM(BF66, -BF67)</f>
        <v>8.0999999999999961E-3</v>
      </c>
      <c r="BG126" s="437">
        <f>SUM(BG63, -BG64)</f>
        <v>4.2999999999999983E-3</v>
      </c>
      <c r="BH126" s="437">
        <f>SUM(BH62, -BH63)</f>
        <v>6.6999999999999976E-3</v>
      </c>
      <c r="BI126" s="437">
        <f>SUM(BI62, -BI63)</f>
        <v>1.5899999999999997E-2</v>
      </c>
      <c r="BJ126" s="437">
        <f>SUM(BJ63, -BJ64)</f>
        <v>2.6699999999999998E-2</v>
      </c>
      <c r="BK126" s="437">
        <f>SUM(BK66, -BK67)</f>
        <v>1.6899999999999998E-2</v>
      </c>
      <c r="BL126" s="437">
        <f>SUM(BL62, -BL63)</f>
        <v>2.1599999999999998E-2</v>
      </c>
      <c r="BM126" s="437">
        <f>SUM(BM62, -BM63)</f>
        <v>2.0400000000000001E-2</v>
      </c>
      <c r="BN126" s="437">
        <f>SUM(BN66, -BN67)</f>
        <v>1.8199999999999994E-2</v>
      </c>
      <c r="BO126" s="437">
        <f>SUM(BO64, -BO65)</f>
        <v>1.0899999999999993E-2</v>
      </c>
      <c r="BQ126" s="546">
        <f>SUM(BQ62, -BQ63)</f>
        <v>2E-3</v>
      </c>
      <c r="BR126" s="495">
        <f>SUM(BR66, -BR67)</f>
        <v>2.9000000000000067E-3</v>
      </c>
      <c r="BS126" s="551">
        <f>SUM(BS61, -BS62)</f>
        <v>2.3000000000000034E-3</v>
      </c>
      <c r="BT126" s="546">
        <f>SUM(BT61, -BT62)</f>
        <v>8.5999999999999965E-3</v>
      </c>
      <c r="BU126" s="437">
        <f>SUM(BU62, -BU63)</f>
        <v>4.5999999999999982E-3</v>
      </c>
      <c r="BV126" s="551">
        <f>SUM(BV65, -BV66)</f>
        <v>4.2000000000000006E-3</v>
      </c>
      <c r="BW126" s="546">
        <f>SUM(BW61, -BW62)</f>
        <v>3.9000000000000007E-3</v>
      </c>
      <c r="BX126" s="546">
        <f>SUM(BX65, -BX66)</f>
        <v>4.3999999999999994E-3</v>
      </c>
      <c r="BY126" s="610">
        <f>SUM(BY61, -BY62)</f>
        <v>5.3000000000000026E-3</v>
      </c>
      <c r="BZ126" s="546">
        <f>SUM(BZ60, -BZ61)</f>
        <v>2.2000000000000006E-3</v>
      </c>
      <c r="CA126" s="592">
        <f>SUM(CA60, -CA61)</f>
        <v>7.8999999999999973E-3</v>
      </c>
      <c r="CB126" s="630">
        <f>SUM(CB64, -CB65)</f>
        <v>4.0000000000000001E-3</v>
      </c>
      <c r="CC126" s="557">
        <f>SUM(CC64, -CC65)</f>
        <v>3.5999999999999999E-3</v>
      </c>
      <c r="CD126" s="592">
        <f>SUM(CD63, -CD64)</f>
        <v>1.24E-2</v>
      </c>
      <c r="CE126" s="624">
        <f>SUM(CE65, -CE66)</f>
        <v>7.4000000000000003E-3</v>
      </c>
      <c r="CF126" s="777">
        <f>SUM(CF65, -CF66)</f>
        <v>5.7000000000000002E-3</v>
      </c>
      <c r="CG126" s="493">
        <f>SUM(CG63, -CG64)</f>
        <v>1.12E-2</v>
      </c>
      <c r="CH126" s="551">
        <f>SUM(CH60, -CH61)</f>
        <v>3.4000000000000002E-3</v>
      </c>
      <c r="CI126" s="546">
        <f>SUM(CI62, -CI63)</f>
        <v>9.7000000000000003E-3</v>
      </c>
      <c r="CJ126" s="437">
        <f>SUM(CJ60, -CJ61)</f>
        <v>5.0000000000000044E-4</v>
      </c>
      <c r="CK126" s="551">
        <f>SUM(CK60, -CK61)</f>
        <v>5.9000000000000025E-3</v>
      </c>
      <c r="CL126" s="546">
        <f>SUM(CL62, -CL63)</f>
        <v>1.3399999999999999E-2</v>
      </c>
      <c r="CM126" s="437">
        <f>SUM(CM62, -CM63)</f>
        <v>9.2999999999999992E-3</v>
      </c>
      <c r="CN126" s="547">
        <f>SUM(CN64, -CN65)</f>
        <v>1.4000000000000002E-2</v>
      </c>
      <c r="CO126" s="557">
        <f>SUM(CO65, -CO66)</f>
        <v>3.2000000000000015E-3</v>
      </c>
      <c r="CP126" s="493">
        <f>SUM(CP65, -CP66)</f>
        <v>1.14E-2</v>
      </c>
      <c r="CQ126" s="547">
        <f>SUM(CQ63, -CQ64)</f>
        <v>7.7999999999999996E-3</v>
      </c>
      <c r="CR126" s="546">
        <f>SUM(CR62, -CR63)</f>
        <v>2.5400000000000002E-2</v>
      </c>
      <c r="CS126" s="592">
        <f>SUM(CS61, -CS62)</f>
        <v>1.14E-2</v>
      </c>
      <c r="CT126" s="619">
        <f>SUM(CT62, -CT63)</f>
        <v>1.09E-2</v>
      </c>
      <c r="CU126" s="546">
        <f>SUM(CU61, -CU62)</f>
        <v>6.1999999999999972E-3</v>
      </c>
      <c r="CV126" s="592">
        <f>SUM(CV62, -CV63)</f>
        <v>7.1000000000000021E-3</v>
      </c>
      <c r="CW126" s="619">
        <f>SUM(CW61, -CW62)</f>
        <v>1.3999999999999999E-2</v>
      </c>
      <c r="CX126" s="557">
        <f>SUM(CX63, -CX64)</f>
        <v>2.1299999999999999E-2</v>
      </c>
      <c r="CY126" s="602">
        <f>SUM(CY63, -CY64)</f>
        <v>7.9000000000000008E-3</v>
      </c>
      <c r="CZ126" s="630">
        <f>SUM(CZ64, -CZ65)</f>
        <v>1.8000000000000002E-2</v>
      </c>
      <c r="DA126" s="557">
        <f>SUM(DA63, -DA64)</f>
        <v>1.1900000000000001E-2</v>
      </c>
      <c r="DB126" s="592">
        <f>SUM(DB62, -DB63)</f>
        <v>2.6499999999999996E-2</v>
      </c>
      <c r="DC126" s="619">
        <f>SUM(DC61, -DC62)</f>
        <v>2.9499999999999998E-2</v>
      </c>
      <c r="DD126" s="553">
        <f>SUM(DD65, -DD66)</f>
        <v>2.6599999999999999E-2</v>
      </c>
      <c r="DE126" s="770">
        <f>SUM(DE63, -DE64)</f>
        <v>1.14E-2</v>
      </c>
      <c r="DF126" s="794">
        <f>SUM(DF63, -DF64)</f>
        <v>2.1700000000000001E-2</v>
      </c>
      <c r="DG126" s="784">
        <f>SUM(DG65, -DG66)</f>
        <v>8.4000000000000047E-3</v>
      </c>
      <c r="DH126" s="565">
        <f>SUM(DH60, -DH61)</f>
        <v>1.0099999999999998E-2</v>
      </c>
      <c r="DI126" s="619">
        <f>SUM(DI62, -DI63)</f>
        <v>2.2000000000000006E-2</v>
      </c>
      <c r="DJ126" s="636">
        <f>SUM(DJ65, -DJ66)</f>
        <v>2.4300000000000016E-2</v>
      </c>
      <c r="DK126" s="691">
        <f>SUM(DK63, -DK64)</f>
        <v>1.84E-2</v>
      </c>
      <c r="DL126" s="495">
        <f>SUM(DL65, -DL66)</f>
        <v>2.0199999999999996E-2</v>
      </c>
      <c r="DM126" s="417">
        <f>SUM(DM113, -DM119)</f>
        <v>0</v>
      </c>
      <c r="DN126" s="417">
        <f>SUM(DN113, -DN119)</f>
        <v>0</v>
      </c>
      <c r="DO126" s="417">
        <f>SUM(DO113, -DO119)</f>
        <v>0</v>
      </c>
      <c r="DP126" s="417">
        <f>SUM(DP113, -DP119,)</f>
        <v>0</v>
      </c>
      <c r="DQ126" s="417">
        <f>SUM(DQ114, -DQ120)</f>
        <v>0</v>
      </c>
      <c r="DR126" s="832">
        <f>SUM(DR62, -DR63)</f>
        <v>2.8399999999999995E-2</v>
      </c>
      <c r="DS126" s="838">
        <f>SUM(DS113, -DS119)</f>
        <v>0</v>
      </c>
      <c r="DT126" s="417">
        <f>SUM(DT113, -DT119)</f>
        <v>0</v>
      </c>
      <c r="DU126" s="573">
        <f>SUM(DU60, -DU61)</f>
        <v>3.8800000000000001E-2</v>
      </c>
      <c r="DV126" s="770">
        <f>SUM(DV63, -DV64)</f>
        <v>3.2299999999999995E-2</v>
      </c>
      <c r="DW126" s="495">
        <f>SUM(DW65, -DW66)</f>
        <v>1.84E-2</v>
      </c>
      <c r="DX126" s="495">
        <f>SUM(DX65, -DX66)</f>
        <v>2.5600000000000012E-2</v>
      </c>
      <c r="DY126" s="417">
        <f>SUM(DY113, -DY119)</f>
        <v>0</v>
      </c>
      <c r="DZ126" s="417">
        <f>SUM(DZ113, -DZ119)</f>
        <v>0</v>
      </c>
      <c r="EA126" s="417">
        <f>SUM(EA113, -EA119)</f>
        <v>0</v>
      </c>
      <c r="EB126" s="417">
        <f>SUM(EB113, -EB119,)</f>
        <v>0</v>
      </c>
      <c r="EC126" s="417">
        <f>SUM(EC114, -EC120)</f>
        <v>0</v>
      </c>
      <c r="ED126" s="417">
        <f>SUM(ED113, -ED119)</f>
        <v>0</v>
      </c>
      <c r="EG126" s="417">
        <f>SUM(EG113, -EG119)</f>
        <v>0</v>
      </c>
      <c r="EH126" s="417">
        <f>SUM(EH113, -EH119)</f>
        <v>0</v>
      </c>
      <c r="EI126" s="417">
        <f>SUM(EI113, -EI119)</f>
        <v>0</v>
      </c>
      <c r="EJ126" s="417">
        <f>SUM(EJ113, -EJ119,)</f>
        <v>0</v>
      </c>
      <c r="EK126" s="417">
        <f>SUM(EK114, -EK120)</f>
        <v>0</v>
      </c>
      <c r="EL126" s="417">
        <f>SUM(EL113, -EL119)</f>
        <v>0</v>
      </c>
      <c r="EM126" s="417">
        <f>SUM(EM113, -EM119)</f>
        <v>0</v>
      </c>
      <c r="EN126" s="417">
        <f>SUM(EN113, -EN119)</f>
        <v>0</v>
      </c>
      <c r="EO126" s="417">
        <f>SUM(EO113, -EO119)</f>
        <v>0</v>
      </c>
      <c r="EP126" s="417">
        <f>SUM(EP113, -EP119,)</f>
        <v>0</v>
      </c>
      <c r="EQ126" s="417">
        <f>SUM(EQ114, -EQ120)</f>
        <v>0</v>
      </c>
      <c r="ER126" s="417">
        <f>SUM(ER113, -ER119)</f>
        <v>0</v>
      </c>
      <c r="ES126" s="417">
        <f>SUM(ES113, -ES119)</f>
        <v>0</v>
      </c>
      <c r="ET126" s="417">
        <f>SUM(ET113, -ET119)</f>
        <v>0</v>
      </c>
      <c r="EU126" s="417">
        <f>SUM(EU113, -EU119)</f>
        <v>0</v>
      </c>
      <c r="EV126" s="417">
        <f>SUM(EV113, -EV119,)</f>
        <v>0</v>
      </c>
      <c r="EW126" s="417">
        <f>SUM(EW114, -EW120)</f>
        <v>0</v>
      </c>
      <c r="EX126" s="417">
        <f>SUM(EX113, -EX119)</f>
        <v>0</v>
      </c>
      <c r="EY126" s="417">
        <f>SUM(EY113, -EY119)</f>
        <v>0</v>
      </c>
      <c r="EZ126" s="417">
        <f>SUM(EZ113, -EZ119)</f>
        <v>0</v>
      </c>
      <c r="FA126" s="417">
        <f>SUM(FA113, -FA119)</f>
        <v>0</v>
      </c>
      <c r="FB126" s="417">
        <f>SUM(FB113, -FB119,)</f>
        <v>0</v>
      </c>
      <c r="FC126" s="417">
        <f>SUM(FC114, -FC120)</f>
        <v>0</v>
      </c>
      <c r="FD126" s="417">
        <f>SUM(FD113, -FD119)</f>
        <v>0</v>
      </c>
      <c r="FE126" s="417">
        <f>SUM(FE113, -FE119)</f>
        <v>0</v>
      </c>
      <c r="FF126" s="417">
        <f>SUM(FF113, -FF119)</f>
        <v>0</v>
      </c>
      <c r="FG126" s="417">
        <f>SUM(FG113, -FG119)</f>
        <v>0</v>
      </c>
      <c r="FH126" s="417">
        <f>SUM(FH113, -FH119,)</f>
        <v>0</v>
      </c>
      <c r="FI126" s="417">
        <f>SUM(FI114, -FI120)</f>
        <v>0</v>
      </c>
      <c r="FJ126" s="417">
        <f>SUM(FJ113, -FJ119)</f>
        <v>0</v>
      </c>
      <c r="FK126" s="417">
        <f>SUM(FK113, -FK119)</f>
        <v>0</v>
      </c>
      <c r="FL126" s="417">
        <f>SUM(FL113, -FL119)</f>
        <v>0</v>
      </c>
      <c r="FM126" s="417">
        <f>SUM(FM113, -FM119)</f>
        <v>0</v>
      </c>
      <c r="FN126" s="417">
        <f>SUM(FN113, -FN119,)</f>
        <v>0</v>
      </c>
      <c r="FO126" s="417">
        <f>SUM(FO114, -FO120)</f>
        <v>0</v>
      </c>
      <c r="FP126" s="417">
        <f>SUM(FP113, -FP119)</f>
        <v>0</v>
      </c>
      <c r="FQ126" s="417">
        <f>SUM(FQ113, -FQ119)</f>
        <v>0</v>
      </c>
      <c r="FR126" s="417">
        <f>SUM(FR113, -FR119)</f>
        <v>0</v>
      </c>
      <c r="FS126" s="417">
        <f>SUM(FS113, -FS119)</f>
        <v>0</v>
      </c>
      <c r="FT126" s="417">
        <f>SUM(FT113, -FT119,)</f>
        <v>0</v>
      </c>
      <c r="FU126" s="417">
        <f>SUM(FU114, -FU120)</f>
        <v>0</v>
      </c>
      <c r="FV126" s="417">
        <f>SUM(FV113, -FV119)</f>
        <v>0</v>
      </c>
      <c r="FW126" s="417">
        <f>SUM(FW113, -FW119)</f>
        <v>0</v>
      </c>
      <c r="FX126" s="417">
        <f>SUM(FX113, -FX119)</f>
        <v>0</v>
      </c>
      <c r="FY126" s="417">
        <f>SUM(FY113, -FY119)</f>
        <v>0</v>
      </c>
      <c r="FZ126" s="417">
        <f>SUM(FZ113, -FZ119,)</f>
        <v>0</v>
      </c>
      <c r="GA126" s="417">
        <f>SUM(GA114, -GA120)</f>
        <v>0</v>
      </c>
      <c r="GB126" s="417">
        <f>SUM(GB113, -GB119)</f>
        <v>0</v>
      </c>
      <c r="GC126" s="417">
        <f>SUM(GC113, -GC119)</f>
        <v>0</v>
      </c>
      <c r="GD126" s="417">
        <f>SUM(GD113, -GD119)</f>
        <v>0</v>
      </c>
      <c r="GE126" s="417">
        <f>SUM(GE113, -GE119)</f>
        <v>0</v>
      </c>
      <c r="GF126" s="417">
        <f>SUM(GF113, -GF119,)</f>
        <v>0</v>
      </c>
      <c r="GG126" s="417">
        <f>SUM(GG114, -GG120)</f>
        <v>0</v>
      </c>
      <c r="GH126" s="417">
        <f>SUM(GH113, -GH119)</f>
        <v>0</v>
      </c>
      <c r="GI126" s="417">
        <f>SUM(GI113, -GI119)</f>
        <v>0</v>
      </c>
      <c r="GJ126" s="417">
        <f>SUM(GJ113, -GJ119)</f>
        <v>0</v>
      </c>
      <c r="GK126" s="417">
        <f>SUM(GK113, -GK119)</f>
        <v>0</v>
      </c>
      <c r="GL126" s="417">
        <f>SUM(GL113, -GL119,)</f>
        <v>0</v>
      </c>
      <c r="GM126" s="417">
        <f>SUM(GM114, -GM120)</f>
        <v>0</v>
      </c>
      <c r="GN126" s="417">
        <f>SUM(GN113, -GN119)</f>
        <v>0</v>
      </c>
      <c r="GO126" s="417">
        <f>SUM(GO113, -GO119)</f>
        <v>0</v>
      </c>
      <c r="GP126" s="417">
        <f>SUM(GP113, -GP119)</f>
        <v>0</v>
      </c>
      <c r="GQ126" s="417">
        <f>SUM(GQ113, -GQ119)</f>
        <v>0</v>
      </c>
      <c r="GR126" s="417">
        <f>SUM(GR113, -GR119,)</f>
        <v>0</v>
      </c>
      <c r="GS126" s="417">
        <f>SUM(GS114, -GS120)</f>
        <v>0</v>
      </c>
      <c r="GT126" s="417">
        <f>SUM(GT113, -GT119)</f>
        <v>0</v>
      </c>
      <c r="GU126" s="417">
        <f>SUM(GU113, -GU119,)</f>
        <v>0</v>
      </c>
      <c r="GV126" s="417">
        <f>SUM(GV114, -GV120)</f>
        <v>0</v>
      </c>
      <c r="GW126" s="417">
        <f>SUM(GW113, -GW119)</f>
        <v>0</v>
      </c>
      <c r="GY126" s="417">
        <f>SUM(GY113, -GY119)</f>
        <v>0</v>
      </c>
      <c r="GZ126" s="417">
        <f>SUM(GZ113, -GZ119)</f>
        <v>0</v>
      </c>
      <c r="HA126" s="417">
        <f>SUM(HA113, -HA119)</f>
        <v>0</v>
      </c>
      <c r="HB126" s="417">
        <f>SUM(HB113, -HB119,)</f>
        <v>0</v>
      </c>
      <c r="HC126" s="417">
        <f>SUM(HC114, -HC120)</f>
        <v>0</v>
      </c>
      <c r="HD126" s="417">
        <f>SUM(HD113, -HD119)</f>
        <v>0</v>
      </c>
      <c r="HE126" s="417">
        <f>SUM(HE113, -HE119)</f>
        <v>0</v>
      </c>
      <c r="HF126" s="417">
        <f>SUM(HF113, -HF119)</f>
        <v>0</v>
      </c>
      <c r="HG126" s="417">
        <f>SUM(HG113, -HG119)</f>
        <v>0</v>
      </c>
      <c r="HH126" s="417">
        <f>SUM(HH113, -HH119,)</f>
        <v>0</v>
      </c>
      <c r="HI126" s="417">
        <f>SUM(HI114, -HI120)</f>
        <v>0</v>
      </c>
      <c r="HJ126" s="417">
        <f>SUM(HJ113, -HJ119)</f>
        <v>0</v>
      </c>
      <c r="HK126" s="417">
        <f>SUM(HK113, -HK119)</f>
        <v>0</v>
      </c>
      <c r="HL126" s="417">
        <f>SUM(HL113, -HL119)</f>
        <v>0</v>
      </c>
      <c r="HM126" s="417">
        <f>SUM(HM113, -HM119)</f>
        <v>0</v>
      </c>
      <c r="HN126" s="417">
        <f>SUM(HN113, -HN119,)</f>
        <v>0</v>
      </c>
      <c r="HO126" s="417">
        <f>SUM(HO114, -HO120)</f>
        <v>0</v>
      </c>
      <c r="HP126" s="417">
        <f>SUM(HP113, -HP119)</f>
        <v>0</v>
      </c>
      <c r="HQ126" s="417">
        <f>SUM(HQ113, -HQ119)</f>
        <v>0</v>
      </c>
      <c r="HR126" s="417">
        <f>SUM(HR113, -HR119)</f>
        <v>0</v>
      </c>
      <c r="HS126" s="417">
        <f>SUM(HS113, -HS119)</f>
        <v>0</v>
      </c>
      <c r="HT126" s="417">
        <f>SUM(HT113, -HT119,)</f>
        <v>0</v>
      </c>
      <c r="HU126" s="417">
        <f>SUM(HU114, -HU120)</f>
        <v>0</v>
      </c>
      <c r="HV126" s="417">
        <f>SUM(HV113, -HV119)</f>
        <v>0</v>
      </c>
      <c r="HW126" s="417">
        <f>SUM(HW113, -HW119)</f>
        <v>0</v>
      </c>
      <c r="HX126" s="417">
        <f>SUM(HX113, -HX119)</f>
        <v>0</v>
      </c>
      <c r="HY126" s="417">
        <f>SUM(HY113, -HY119)</f>
        <v>0</v>
      </c>
      <c r="HZ126" s="417">
        <f>SUM(HZ113, -HZ119,)</f>
        <v>0</v>
      </c>
      <c r="IA126" s="417">
        <f>SUM(IA114, -IA120)</f>
        <v>0</v>
      </c>
      <c r="IB126" s="417">
        <f>SUM(IB113, -IB119)</f>
        <v>0</v>
      </c>
      <c r="IC126" s="417">
        <f>SUM(IC113, -IC119)</f>
        <v>0</v>
      </c>
      <c r="ID126" s="417">
        <f>SUM(ID113, -ID119)</f>
        <v>0</v>
      </c>
      <c r="IE126" s="417">
        <f>SUM(IE113, -IE119)</f>
        <v>0</v>
      </c>
      <c r="IF126" s="417">
        <f>SUM(IF113, -IF119,)</f>
        <v>0</v>
      </c>
      <c r="IG126" s="417">
        <f>SUM(IG114, -IG120)</f>
        <v>0</v>
      </c>
      <c r="IH126" s="417">
        <f>SUM(IH113, -IH119)</f>
        <v>0</v>
      </c>
      <c r="II126" s="417">
        <f>SUM(II113, -II119)</f>
        <v>0</v>
      </c>
      <c r="IJ126" s="417">
        <f>SUM(IJ113, -IJ119)</f>
        <v>0</v>
      </c>
      <c r="IK126" s="417">
        <f>SUM(IK113, -IK119)</f>
        <v>0</v>
      </c>
      <c r="IL126" s="417">
        <f>SUM(IL113, -IL119,)</f>
        <v>0</v>
      </c>
      <c r="IM126" s="417">
        <f>SUM(IM114, -IM120)</f>
        <v>0</v>
      </c>
      <c r="IN126" s="417">
        <f>SUM(IN113, -IN119)</f>
        <v>0</v>
      </c>
      <c r="IO126" s="417">
        <f>SUM(IO113, -IO119)</f>
        <v>0</v>
      </c>
      <c r="IP126" s="417">
        <f>SUM(IP113, -IP119)</f>
        <v>0</v>
      </c>
      <c r="IQ126" s="417">
        <f>SUM(IQ113, -IQ119)</f>
        <v>0</v>
      </c>
      <c r="IR126" s="417">
        <f>SUM(IR113, -IR119,)</f>
        <v>0</v>
      </c>
      <c r="IS126" s="417">
        <f>SUM(IS114, -IS120)</f>
        <v>0</v>
      </c>
      <c r="IT126" s="417">
        <f>SUM(IT113, -IT119)</f>
        <v>0</v>
      </c>
      <c r="IU126" s="417">
        <f>SUM(IU113, -IU119)</f>
        <v>0</v>
      </c>
      <c r="IV126" s="417">
        <f>SUM(IV113, -IV119)</f>
        <v>0</v>
      </c>
      <c r="IW126" s="417">
        <f>SUM(IW113, -IW119)</f>
        <v>0</v>
      </c>
      <c r="IX126" s="417">
        <f>SUM(IX113, -IX119,)</f>
        <v>0</v>
      </c>
      <c r="IY126" s="417">
        <f>SUM(IY114, -IY120)</f>
        <v>0</v>
      </c>
      <c r="IZ126" s="417">
        <f>SUM(IZ113, -IZ119)</f>
        <v>0</v>
      </c>
      <c r="JA126" s="417">
        <f>SUM(JA113, -JA119)</f>
        <v>0</v>
      </c>
      <c r="JB126" s="417">
        <f>SUM(JB113, -JB119)</f>
        <v>0</v>
      </c>
      <c r="JC126" s="417">
        <f>SUM(JC113, -JC119)</f>
        <v>0</v>
      </c>
      <c r="JD126" s="417">
        <f>SUM(JD113, -JD119,)</f>
        <v>0</v>
      </c>
      <c r="JE126" s="417">
        <f>SUM(JE114, -JE120)</f>
        <v>0</v>
      </c>
      <c r="JF126" s="417">
        <f>SUM(JF113, -JF119)</f>
        <v>0</v>
      </c>
      <c r="JG126" s="417">
        <f>SUM(JG113, -JG119)</f>
        <v>0</v>
      </c>
      <c r="JH126" s="417">
        <f>SUM(JH113, -JH119)</f>
        <v>0</v>
      </c>
      <c r="JI126" s="417">
        <f>SUM(JI113, -JI119)</f>
        <v>0</v>
      </c>
      <c r="JJ126" s="417">
        <f>SUM(JJ113, -JJ119,)</f>
        <v>0</v>
      </c>
      <c r="JK126" s="417">
        <f>SUM(JK114, -JK120)</f>
        <v>0</v>
      </c>
      <c r="JL126" s="417">
        <f>SUM(JL113, -JL119)</f>
        <v>0</v>
      </c>
      <c r="JM126" s="417">
        <f>SUM(JM113, -JM119,)</f>
        <v>0</v>
      </c>
      <c r="JN126" s="417">
        <f>SUM(JN114, -JN120)</f>
        <v>0</v>
      </c>
      <c r="JO126" s="417">
        <f>SUM(JO113, -JO119)</f>
        <v>0</v>
      </c>
    </row>
    <row r="127" spans="1:275" ht="15.75" thickBot="1" x14ac:dyDescent="0.3">
      <c r="B127" s="456" t="s">
        <v>46</v>
      </c>
      <c r="C127" s="458" t="s">
        <v>40</v>
      </c>
      <c r="D127" s="451" t="s">
        <v>149</v>
      </c>
      <c r="E127" s="438" t="s">
        <v>40</v>
      </c>
      <c r="F127" s="451" t="s">
        <v>155</v>
      </c>
      <c r="G127" s="489" t="s">
        <v>154</v>
      </c>
      <c r="H127" s="456" t="s">
        <v>154</v>
      </c>
      <c r="I127" s="489" t="s">
        <v>139</v>
      </c>
      <c r="J127" s="456" t="s">
        <v>154</v>
      </c>
      <c r="K127" s="445" t="s">
        <v>150</v>
      </c>
      <c r="L127" s="453" t="s">
        <v>150</v>
      </c>
      <c r="M127" s="489" t="s">
        <v>154</v>
      </c>
      <c r="N127" s="438" t="s">
        <v>40</v>
      </c>
      <c r="O127" s="445" t="s">
        <v>149</v>
      </c>
      <c r="P127" s="489" t="s">
        <v>154</v>
      </c>
      <c r="Q127" s="489" t="s">
        <v>154</v>
      </c>
      <c r="R127" s="456" t="s">
        <v>154</v>
      </c>
      <c r="S127" s="489" t="s">
        <v>154</v>
      </c>
      <c r="T127" s="489" t="s">
        <v>154</v>
      </c>
      <c r="U127" s="489" t="s">
        <v>139</v>
      </c>
      <c r="V127" s="489" t="s">
        <v>139</v>
      </c>
      <c r="W127" s="441" t="s">
        <v>144</v>
      </c>
      <c r="X127" s="441" t="s">
        <v>147</v>
      </c>
      <c r="Y127" s="456" t="s">
        <v>147</v>
      </c>
      <c r="Z127" s="438" t="s">
        <v>40</v>
      </c>
      <c r="AA127" s="438" t="s">
        <v>137</v>
      </c>
      <c r="AB127" s="489" t="s">
        <v>139</v>
      </c>
      <c r="AC127" s="489" t="s">
        <v>139</v>
      </c>
      <c r="AD127" s="441" t="s">
        <v>137</v>
      </c>
      <c r="AE127" s="489" t="s">
        <v>139</v>
      </c>
      <c r="AF127" s="489" t="s">
        <v>139</v>
      </c>
      <c r="AG127" s="441" t="s">
        <v>144</v>
      </c>
      <c r="AH127" s="489" t="s">
        <v>154</v>
      </c>
      <c r="AI127" s="489" t="s">
        <v>139</v>
      </c>
      <c r="AJ127" s="438" t="s">
        <v>142</v>
      </c>
      <c r="AK127" s="438" t="s">
        <v>40</v>
      </c>
      <c r="AL127" s="438" t="s">
        <v>40</v>
      </c>
      <c r="AM127" s="456" t="s">
        <v>142</v>
      </c>
      <c r="AN127" s="456" t="s">
        <v>142</v>
      </c>
      <c r="AO127" s="458" t="s">
        <v>46</v>
      </c>
      <c r="AP127" s="489" t="s">
        <v>144</v>
      </c>
      <c r="AQ127" s="438" t="s">
        <v>40</v>
      </c>
      <c r="AR127" s="441" t="s">
        <v>144</v>
      </c>
      <c r="AS127" s="441" t="s">
        <v>144</v>
      </c>
      <c r="AT127" s="458" t="s">
        <v>46</v>
      </c>
      <c r="AU127" s="458" t="s">
        <v>46</v>
      </c>
      <c r="AV127" s="458" t="s">
        <v>46</v>
      </c>
      <c r="AW127" s="445" t="s">
        <v>143</v>
      </c>
      <c r="AX127" s="489" t="s">
        <v>148</v>
      </c>
      <c r="AY127" s="441" t="s">
        <v>143</v>
      </c>
      <c r="AZ127" s="489" t="s">
        <v>148</v>
      </c>
      <c r="BA127" s="441" t="s">
        <v>144</v>
      </c>
      <c r="BB127" s="441" t="s">
        <v>144</v>
      </c>
      <c r="BC127" s="445" t="s">
        <v>148</v>
      </c>
      <c r="BD127" s="441" t="s">
        <v>143</v>
      </c>
      <c r="BE127" s="489" t="s">
        <v>144</v>
      </c>
      <c r="BF127" s="445" t="s">
        <v>138</v>
      </c>
      <c r="BG127" s="456" t="s">
        <v>46</v>
      </c>
      <c r="BH127" s="458" t="s">
        <v>46</v>
      </c>
      <c r="BI127" s="456" t="s">
        <v>46</v>
      </c>
      <c r="BJ127" s="489" t="s">
        <v>144</v>
      </c>
      <c r="BK127" s="441" t="s">
        <v>144</v>
      </c>
      <c r="BL127" s="458" t="s">
        <v>46</v>
      </c>
      <c r="BM127" s="458" t="s">
        <v>46</v>
      </c>
      <c r="BN127" s="445" t="s">
        <v>138</v>
      </c>
      <c r="BO127" s="489" t="s">
        <v>144</v>
      </c>
      <c r="BQ127" s="554" t="s">
        <v>143</v>
      </c>
      <c r="BR127" s="438" t="s">
        <v>139</v>
      </c>
      <c r="BS127" s="550" t="s">
        <v>157</v>
      </c>
      <c r="BT127" s="571" t="s">
        <v>43</v>
      </c>
      <c r="BU127" s="458" t="s">
        <v>42</v>
      </c>
      <c r="BV127" s="549" t="s">
        <v>166</v>
      </c>
      <c r="BW127" s="548" t="s">
        <v>142</v>
      </c>
      <c r="BX127" s="548" t="s">
        <v>154</v>
      </c>
      <c r="BY127" s="606" t="s">
        <v>139</v>
      </c>
      <c r="BZ127" s="559" t="s">
        <v>139</v>
      </c>
      <c r="CA127" s="598" t="s">
        <v>138</v>
      </c>
      <c r="CB127" s="623" t="s">
        <v>41</v>
      </c>
      <c r="CC127" s="559" t="s">
        <v>43</v>
      </c>
      <c r="CD127" s="594" t="s">
        <v>43</v>
      </c>
      <c r="CE127" s="625" t="s">
        <v>138</v>
      </c>
      <c r="CF127" s="780" t="s">
        <v>138</v>
      </c>
      <c r="CG127" s="438" t="s">
        <v>142</v>
      </c>
      <c r="CH127" s="561" t="s">
        <v>40</v>
      </c>
      <c r="CI127" s="555" t="s">
        <v>144</v>
      </c>
      <c r="CJ127" s="453" t="s">
        <v>141</v>
      </c>
      <c r="CK127" s="570" t="s">
        <v>45</v>
      </c>
      <c r="CL127" s="555" t="s">
        <v>144</v>
      </c>
      <c r="CM127" s="453" t="s">
        <v>157</v>
      </c>
      <c r="CN127" s="570" t="s">
        <v>40</v>
      </c>
      <c r="CO127" s="571" t="s">
        <v>45</v>
      </c>
      <c r="CP127" s="458" t="s">
        <v>45</v>
      </c>
      <c r="CQ127" s="563" t="s">
        <v>151</v>
      </c>
      <c r="CR127" s="554" t="s">
        <v>151</v>
      </c>
      <c r="CS127" s="598" t="s">
        <v>150</v>
      </c>
      <c r="CT127" s="621" t="s">
        <v>139</v>
      </c>
      <c r="CU127" s="554" t="s">
        <v>150</v>
      </c>
      <c r="CV127" s="598" t="s">
        <v>151</v>
      </c>
      <c r="CW127" s="629" t="s">
        <v>157</v>
      </c>
      <c r="CX127" s="571" t="s">
        <v>43</v>
      </c>
      <c r="CY127" s="593" t="s">
        <v>43</v>
      </c>
      <c r="CZ127" s="620" t="s">
        <v>43</v>
      </c>
      <c r="DA127" s="571" t="s">
        <v>43</v>
      </c>
      <c r="DB127" s="595" t="s">
        <v>141</v>
      </c>
      <c r="DC127" s="628" t="s">
        <v>157</v>
      </c>
      <c r="DD127" s="562" t="s">
        <v>138</v>
      </c>
      <c r="DE127" s="600" t="s">
        <v>157</v>
      </c>
      <c r="DF127" s="623" t="s">
        <v>41</v>
      </c>
      <c r="DG127" s="780" t="s">
        <v>138</v>
      </c>
      <c r="DH127" s="456" t="s">
        <v>157</v>
      </c>
      <c r="DI127" s="628" t="s">
        <v>157</v>
      </c>
      <c r="DJ127" s="637" t="s">
        <v>138</v>
      </c>
      <c r="DK127" s="453" t="s">
        <v>157</v>
      </c>
      <c r="DL127" s="445" t="s">
        <v>138</v>
      </c>
      <c r="DM127" s="224"/>
      <c r="DN127" s="224"/>
      <c r="DO127" s="224"/>
      <c r="DP127" s="224"/>
      <c r="DQ127" s="224"/>
      <c r="DR127" s="650" t="s">
        <v>157</v>
      </c>
      <c r="DS127" s="837"/>
      <c r="DT127" s="224"/>
      <c r="DU127" s="545" t="s">
        <v>157</v>
      </c>
      <c r="DV127" s="600" t="s">
        <v>157</v>
      </c>
      <c r="DW127" s="438" t="s">
        <v>138</v>
      </c>
      <c r="DX127" s="438" t="s">
        <v>138</v>
      </c>
      <c r="DY127" s="224"/>
      <c r="DZ127" s="224"/>
      <c r="EA127" s="224"/>
      <c r="EB127" s="224"/>
      <c r="EC127" s="224"/>
      <c r="ED127" s="224"/>
      <c r="EG127" s="224"/>
      <c r="EH127" s="224"/>
      <c r="EI127" s="224"/>
      <c r="EJ127" s="224"/>
      <c r="EK127" s="224"/>
      <c r="EL127" s="224"/>
      <c r="EM127" s="224"/>
      <c r="EN127" s="224"/>
      <c r="EO127" s="224"/>
      <c r="EP127" s="224"/>
      <c r="EQ127" s="224"/>
      <c r="ER127" s="224"/>
      <c r="ES127" s="224"/>
      <c r="ET127" s="224"/>
      <c r="EU127" s="224"/>
      <c r="EV127" s="224"/>
      <c r="EW127" s="224"/>
      <c r="EX127" s="224"/>
      <c r="EY127" s="224"/>
      <c r="EZ127" s="224"/>
      <c r="FA127" s="224"/>
      <c r="FB127" s="224"/>
      <c r="FC127" s="224"/>
      <c r="FD127" s="224"/>
      <c r="FE127" s="224"/>
      <c r="FF127" s="224"/>
      <c r="FG127" s="224"/>
      <c r="FH127" s="224"/>
      <c r="FI127" s="224"/>
      <c r="FJ127" s="224"/>
      <c r="FK127" s="224"/>
      <c r="FL127" s="224"/>
      <c r="FM127" s="224"/>
      <c r="FN127" s="224"/>
      <c r="FO127" s="224"/>
      <c r="FP127" s="224"/>
      <c r="FQ127" s="224"/>
      <c r="FR127" s="224"/>
      <c r="FS127" s="224"/>
      <c r="FT127" s="224"/>
      <c r="FU127" s="224"/>
      <c r="FV127" s="224"/>
      <c r="FW127" s="224"/>
      <c r="FX127" s="224"/>
      <c r="FY127" s="224"/>
      <c r="FZ127" s="224"/>
      <c r="GA127" s="224"/>
      <c r="GB127" s="224"/>
      <c r="GC127" s="224"/>
      <c r="GD127" s="224"/>
      <c r="GE127" s="224"/>
      <c r="GF127" s="224"/>
      <c r="GG127" s="224"/>
      <c r="GH127" s="224"/>
      <c r="GI127" s="224"/>
      <c r="GJ127" s="224"/>
      <c r="GK127" s="224"/>
      <c r="GL127" s="224"/>
      <c r="GM127" s="224"/>
      <c r="GN127" s="224"/>
      <c r="GO127" s="224"/>
      <c r="GP127" s="224"/>
      <c r="GQ127" s="224"/>
      <c r="GR127" s="224"/>
      <c r="GS127" s="224"/>
      <c r="GT127" s="224"/>
      <c r="GU127" s="224"/>
      <c r="GV127" s="224"/>
      <c r="GW127" s="224"/>
      <c r="GY127" s="224"/>
      <c r="GZ127" s="224"/>
      <c r="HA127" s="224"/>
      <c r="HB127" s="224"/>
      <c r="HC127" s="224"/>
      <c r="HD127" s="224"/>
      <c r="HE127" s="224"/>
      <c r="HF127" s="224"/>
      <c r="HG127" s="224"/>
      <c r="HH127" s="224"/>
      <c r="HI127" s="224"/>
      <c r="HJ127" s="224"/>
      <c r="HK127" s="224"/>
      <c r="HL127" s="224"/>
      <c r="HM127" s="224"/>
      <c r="HN127" s="224"/>
      <c r="HO127" s="224"/>
      <c r="HP127" s="224"/>
      <c r="HQ127" s="224"/>
      <c r="HR127" s="224"/>
      <c r="HS127" s="224"/>
      <c r="HT127" s="224"/>
      <c r="HU127" s="224"/>
      <c r="HV127" s="224"/>
      <c r="HW127" s="224"/>
      <c r="HX127" s="224"/>
      <c r="HY127" s="224"/>
      <c r="HZ127" s="224"/>
      <c r="IA127" s="224"/>
      <c r="IB127" s="224"/>
      <c r="IC127" s="224"/>
      <c r="ID127" s="224"/>
      <c r="IE127" s="224"/>
      <c r="IF127" s="224"/>
      <c r="IG127" s="224"/>
      <c r="IH127" s="224"/>
      <c r="II127" s="224"/>
      <c r="IJ127" s="224"/>
      <c r="IK127" s="224"/>
      <c r="IL127" s="224"/>
      <c r="IM127" s="224"/>
      <c r="IN127" s="224"/>
      <c r="IO127" s="224"/>
      <c r="IP127" s="224"/>
      <c r="IQ127" s="224"/>
      <c r="IR127" s="224"/>
      <c r="IS127" s="224"/>
      <c r="IT127" s="224"/>
      <c r="IU127" s="224"/>
      <c r="IV127" s="224"/>
      <c r="IW127" s="224"/>
      <c r="IX127" s="224"/>
      <c r="IY127" s="224"/>
      <c r="IZ127" s="224"/>
      <c r="JA127" s="224"/>
      <c r="JB127" s="224"/>
      <c r="JC127" s="224"/>
      <c r="JD127" s="224"/>
      <c r="JE127" s="224"/>
      <c r="JF127" s="224"/>
      <c r="JG127" s="224"/>
      <c r="JH127" s="224"/>
      <c r="JI127" s="224"/>
      <c r="JJ127" s="224"/>
      <c r="JK127" s="224"/>
      <c r="JL127" s="224"/>
      <c r="JM127" s="224"/>
      <c r="JN127" s="224"/>
      <c r="JO127" s="224"/>
    </row>
    <row r="128" spans="1:275" ht="15.75" thickBot="1" x14ac:dyDescent="0.3">
      <c r="B128" s="437">
        <f>SUM(B65, -B66)</f>
        <v>4.0000000000000105E-4</v>
      </c>
      <c r="C128" s="437">
        <f>SUM(C66, -C67)</f>
        <v>5.0000000000000044E-4</v>
      </c>
      <c r="D128" s="417">
        <f>SUM(D61, -D62)</f>
        <v>3.0000000000000027E-3</v>
      </c>
      <c r="E128" s="437">
        <f>SUM(E66, -E67)</f>
        <v>4.7999999999999987E-3</v>
      </c>
      <c r="F128" s="417">
        <f>SUM(F60, -F61)</f>
        <v>1.2000000000000066E-3</v>
      </c>
      <c r="G128" s="417">
        <f>SUM(G64, -G65)</f>
        <v>4.0000000000000452E-4</v>
      </c>
      <c r="H128" s="417">
        <f>SUM(H64, -H65)</f>
        <v>9.0000000000000011E-3</v>
      </c>
      <c r="I128" s="417">
        <f>SUM(I65, -I66)</f>
        <v>2.3999999999999994E-3</v>
      </c>
      <c r="J128" s="417">
        <f>SUM(J64, -J65)</f>
        <v>9.0000000000000011E-3</v>
      </c>
      <c r="K128" s="417">
        <f>SUM(K60, -K61)</f>
        <v>7.0999999999999952E-3</v>
      </c>
      <c r="L128" s="417">
        <f>SUM(L60, -L61)</f>
        <v>3.2999999999999974E-3</v>
      </c>
      <c r="M128" s="417">
        <f>SUM(M64, -M65)</f>
        <v>1.3200000000000003E-2</v>
      </c>
      <c r="N128" s="437">
        <f>SUM(N66, -N67)</f>
        <v>1.2999999999999998E-2</v>
      </c>
      <c r="O128" s="417">
        <f>SUM(O61, -O62)</f>
        <v>4.4000000000000011E-3</v>
      </c>
      <c r="P128" s="417">
        <f>SUM(P64, -P65)</f>
        <v>7.2000000000000119E-3</v>
      </c>
      <c r="Q128" s="417">
        <f>SUM(Q64, -Q65)</f>
        <v>3.9000000000000007E-3</v>
      </c>
      <c r="R128" s="417">
        <f>SUM(R64, -R65)</f>
        <v>5.7999999999999996E-3</v>
      </c>
      <c r="S128" s="417">
        <f>SUM(S64, -S65)</f>
        <v>1.0000000000000286E-4</v>
      </c>
      <c r="T128" s="417">
        <f>SUM(T65, -T66)</f>
        <v>3.2999999999999974E-3</v>
      </c>
      <c r="U128" s="768">
        <f>SUM(U64, -U65)</f>
        <v>5.7999999999999996E-3</v>
      </c>
      <c r="V128" s="417">
        <f>SUM(V64, -V65)</f>
        <v>1.3100000000000001E-2</v>
      </c>
      <c r="W128" s="417">
        <f>SUM(W65, -W66)</f>
        <v>1.8999999999999989E-3</v>
      </c>
      <c r="X128" s="437">
        <f>SUM(X64, -X65)</f>
        <v>8.000000000000021E-4</v>
      </c>
      <c r="Y128" s="437">
        <f>SUM(Y65, -Y66)</f>
        <v>6.8000000000000005E-3</v>
      </c>
      <c r="Z128" s="437">
        <f>SUM(Z63, -Z67)</f>
        <v>8.7400000000000005E-2</v>
      </c>
      <c r="AA128" s="417">
        <f>SUM(AA63, -AA64,)</f>
        <v>6.6999999999999907E-3</v>
      </c>
      <c r="AB128" s="417">
        <f>SUM(AB64, -AB65)</f>
        <v>1.6000000000000042E-3</v>
      </c>
      <c r="AC128" s="417">
        <f>SUM(AC64, -AC65)</f>
        <v>1.8999999999999989E-3</v>
      </c>
      <c r="AD128" s="417">
        <f>SUM(AD63, -AD64,)</f>
        <v>8.0999999999999961E-3</v>
      </c>
      <c r="AE128" s="417">
        <f>SUM(AE64, -AE65)</f>
        <v>8.5999999999999965E-3</v>
      </c>
      <c r="AF128" s="417">
        <f>SUM(AF64, -AF65)</f>
        <v>1.21E-2</v>
      </c>
      <c r="AG128" s="417">
        <f>SUM(AG63, -AG64)</f>
        <v>9.099999999999997E-3</v>
      </c>
      <c r="AH128" s="417">
        <f>SUM(AH64, -AH65)</f>
        <v>3.0000000000000859E-4</v>
      </c>
      <c r="AI128" s="417">
        <f>SUM(AI65, -AI66)</f>
        <v>1.2000000000000066E-3</v>
      </c>
      <c r="AJ128" s="437">
        <f>SUM(AJ64, -AJ65)</f>
        <v>1.7000000000000071E-3</v>
      </c>
      <c r="AK128" s="437">
        <f>SUM(AK66, -AK67)</f>
        <v>9.1999999999999998E-3</v>
      </c>
      <c r="AL128" s="437">
        <f>SUM(AL66, -AL67)</f>
        <v>6.8000000000000005E-3</v>
      </c>
      <c r="AM128" s="437">
        <f>SUM(AM65, -AM66)</f>
        <v>8.9999999999999802E-4</v>
      </c>
      <c r="AN128" s="437">
        <f>SUM(AN66, -AN67)</f>
        <v>3.1000000000000055E-3</v>
      </c>
      <c r="AO128" s="437">
        <f>SUM(AO65, -AO66)</f>
        <v>3.5999999999999921E-3</v>
      </c>
      <c r="AP128" s="437">
        <f>SUM(AP62, -AP63)</f>
        <v>1.4999999999999996E-3</v>
      </c>
      <c r="AQ128" s="437">
        <f>SUM(AQ65, -AQ66)</f>
        <v>7.9000000000000042E-3</v>
      </c>
      <c r="AR128" s="437">
        <f>SUM(AR62, -AR63)</f>
        <v>7.4000000000000003E-3</v>
      </c>
      <c r="AS128" s="437">
        <f>SUM(AS62, -AS63)</f>
        <v>6.3E-3</v>
      </c>
      <c r="AT128" s="437">
        <f>SUM(AT66, -AT67)</f>
        <v>9.000000000000119E-4</v>
      </c>
      <c r="AU128" s="437">
        <f>SUM(AU66, -AU67)</f>
        <v>5.400000000000002E-3</v>
      </c>
      <c r="AV128" s="437">
        <f>SUM(AV66, -AV67)</f>
        <v>9.9999999999988987E-5</v>
      </c>
      <c r="AW128" s="437">
        <f>SUM(AW62, -AW63)</f>
        <v>1.4000000000000002E-3</v>
      </c>
      <c r="AX128" s="437">
        <f>SUM(AX63, -AX64)</f>
        <v>8.9999999999999976E-4</v>
      </c>
      <c r="AY128" s="437">
        <f>SUM(AY63, -AY64)</f>
        <v>1.2999999999999991E-3</v>
      </c>
      <c r="AZ128" s="437">
        <f>SUM(AZ62, -AZ63)</f>
        <v>8.8999999999999999E-3</v>
      </c>
      <c r="BA128" s="437">
        <f>SUM(BA62, -BA63)</f>
        <v>4.0000000000000105E-4</v>
      </c>
      <c r="BB128" s="437">
        <f>SUM(BB63, -BB64)</f>
        <v>2.2000000000000006E-3</v>
      </c>
      <c r="BC128" s="437">
        <f>SUM(BC62, -BC63)</f>
        <v>3.3000000000000008E-3</v>
      </c>
      <c r="BD128" s="437">
        <f>SUM(BD63, -BD64)</f>
        <v>7.8999999999999973E-3</v>
      </c>
      <c r="BE128" s="437">
        <f>SUM(BE62, -BE63)</f>
        <v>1.14E-2</v>
      </c>
      <c r="BF128" s="437">
        <f>SUM(BF64, -BF65)</f>
        <v>5.9999999999999984E-3</v>
      </c>
      <c r="BG128" s="437">
        <f>SUM(BG66, -BG67)</f>
        <v>2.4000000000000132E-3</v>
      </c>
      <c r="BH128" s="437">
        <f>SUM(BH66, -BH67)</f>
        <v>1.4000000000000123E-3</v>
      </c>
      <c r="BI128" s="437">
        <f>SUM(BI66, -BI67)</f>
        <v>9.000000000000008E-3</v>
      </c>
      <c r="BJ128" s="437">
        <f>SUM(BJ62, -BJ63)</f>
        <v>8.4000000000000012E-3</v>
      </c>
      <c r="BK128" s="437">
        <f>SUM(BK62, -BK63)</f>
        <v>1.0199999999999999E-2</v>
      </c>
      <c r="BL128" s="437">
        <f>SUM(BL66, -BL67)</f>
        <v>1.0200000000000015E-2</v>
      </c>
      <c r="BM128" s="437">
        <f>SUM(BM66, -BM67)</f>
        <v>1.89E-2</v>
      </c>
      <c r="BN128" s="437">
        <f>SUM(BN64, -BN65)</f>
        <v>1.8000000000000002E-2</v>
      </c>
      <c r="BO128" s="437">
        <f>SUM(BO62, -BO63)</f>
        <v>4.2999999999999983E-3</v>
      </c>
      <c r="BQ128" s="564">
        <f>SUM(BQ63, -BQ64)</f>
        <v>5.9999999999999984E-4</v>
      </c>
      <c r="BR128" s="565">
        <f>SUM(BR64, -BR65)</f>
        <v>1.8999999999999989E-3</v>
      </c>
      <c r="BS128" s="566">
        <f>SUM(BS60, -BS61)</f>
        <v>1.0000000000000009E-3</v>
      </c>
      <c r="BT128" s="564">
        <f>SUM(BT64, -BT65)</f>
        <v>4.9999999999999975E-3</v>
      </c>
      <c r="BU128" s="572">
        <f>SUM(BU64, -BU65)</f>
        <v>2.2000000000000006E-3</v>
      </c>
      <c r="BV128" s="573">
        <f>SUM(BV64, -BV65)</f>
        <v>3.1999999999999997E-3</v>
      </c>
      <c r="BW128" s="564">
        <f>SUM(BW63, -BW64)</f>
        <v>1.5999999999999999E-3</v>
      </c>
      <c r="BX128" s="564">
        <f>SUM(BX64, -BX65)</f>
        <v>2.5999999999999999E-3</v>
      </c>
      <c r="BY128" s="612">
        <f>SUM(BY63, -BY64)</f>
        <v>3.1999999999999997E-3</v>
      </c>
      <c r="BZ128" s="564">
        <f>SUM(BZ62, -BZ63)</f>
        <v>6.9999999999999923E-4</v>
      </c>
      <c r="CA128" s="599">
        <f>SUM(CA63, -CA64)</f>
        <v>8.000000000000021E-4</v>
      </c>
      <c r="CB128" s="627">
        <f>SUM(CB60, -CB61)</f>
        <v>3.7999999999999978E-3</v>
      </c>
      <c r="CC128" s="564">
        <f>SUM(CC61, -CC62)</f>
        <v>3.9999999999999758E-4</v>
      </c>
      <c r="CD128" s="599">
        <f>SUM(CD61, -CD62)</f>
        <v>6.0000000000000331E-4</v>
      </c>
      <c r="CE128" s="627">
        <f>SUM(CE63, -CE64)</f>
        <v>2.5000000000000005E-3</v>
      </c>
      <c r="CF128" s="786">
        <f>SUM(CF64, -CF65)</f>
        <v>1.9999999999999983E-3</v>
      </c>
      <c r="CG128" s="565">
        <f>SUM(CG64, -CG65)</f>
        <v>8.9999999999999993E-3</v>
      </c>
      <c r="CH128" s="573">
        <f>SUM(CH62, -CH63)</f>
        <v>2.6999999999999975E-3</v>
      </c>
      <c r="CI128" s="564">
        <f>SUM(CI60, -CI61)</f>
        <v>1.9999999999999185E-4</v>
      </c>
      <c r="CJ128" s="691">
        <f>SUM(CJ63, -CJ64)</f>
        <v>1.0000000000000113E-4</v>
      </c>
      <c r="CK128" s="566">
        <f>SUM(CK63, -CK64)</f>
        <v>2.9999999999999992E-3</v>
      </c>
      <c r="CL128" s="564">
        <f>SUM(CL60, -CL61)</f>
        <v>3.1000000000000055E-3</v>
      </c>
      <c r="CM128" s="572">
        <f>SUM(CM64, -CM65)</f>
        <v>7.4000000000000003E-3</v>
      </c>
      <c r="CN128" s="573">
        <f>SUM(CN62, -CN63)</f>
        <v>9.9999999999999395E-5</v>
      </c>
      <c r="CO128" s="790">
        <f>SUM(CO63, -CO64)</f>
        <v>1.1999999999999997E-3</v>
      </c>
      <c r="CP128" s="572">
        <f>SUM(CP63, -CP64)</f>
        <v>7.000000000000001E-3</v>
      </c>
      <c r="CQ128" s="782">
        <f>SUM(CQ65, -CQ66)</f>
        <v>2.0000000000000018E-3</v>
      </c>
      <c r="CR128" s="788">
        <f>SUM(CR64, -CR65)</f>
        <v>4.7000000000000028E-3</v>
      </c>
      <c r="CS128" s="770">
        <f>SUM(CS65, -CS66)</f>
        <v>1.1299999999999998E-2</v>
      </c>
      <c r="CT128" s="627">
        <f>SUM(CT61, -CT62)</f>
        <v>1.8999999999999989E-3</v>
      </c>
      <c r="CU128" s="788">
        <f>SUM(CU65, -CU66)</f>
        <v>3.7000000000000019E-3</v>
      </c>
      <c r="CV128" s="770">
        <f>SUM(CV64, -CV65)</f>
        <v>3.5000000000000031E-3</v>
      </c>
      <c r="CW128" s="795">
        <f>SUM(CW65, -CW66)</f>
        <v>2.3999999999999994E-3</v>
      </c>
      <c r="CX128" s="564">
        <f>SUM(CX61, -CX62)</f>
        <v>1.0999999999999968E-3</v>
      </c>
      <c r="CY128" s="599">
        <f>SUM(CY61, -CY62)</f>
        <v>4.7000000000000028E-3</v>
      </c>
      <c r="CZ128" s="627">
        <f>SUM(CZ61, -CZ62)</f>
        <v>1.0000000000000002E-2</v>
      </c>
      <c r="DA128" s="564">
        <f>SUM(DA61, -DA62)</f>
        <v>1.1499999999999996E-2</v>
      </c>
      <c r="DB128" s="770">
        <f>SUM(DB63, -DB64)</f>
        <v>2.12E-2</v>
      </c>
      <c r="DC128" s="795">
        <f>SUM(DC65, -DC66)</f>
        <v>4.500000000000004E-3</v>
      </c>
      <c r="DD128" s="788">
        <f>SUM(DD63, -DD64)</f>
        <v>2.4199999999999999E-2</v>
      </c>
      <c r="DE128" s="798">
        <f>SUM(DE65, -DE66)</f>
        <v>7.1000000000000091E-3</v>
      </c>
      <c r="DF128" s="627">
        <f>SUM(DF60, -DF61)</f>
        <v>1.9300000000000012E-2</v>
      </c>
      <c r="DG128" s="827">
        <f>SUM(DG63, -DG64)</f>
        <v>5.4999999999999997E-3</v>
      </c>
      <c r="DH128" s="572">
        <f>SUM(DH65, -DH66)</f>
        <v>1.0000000000000286E-4</v>
      </c>
      <c r="DI128" s="795">
        <f>SUM(DI65, -DI66)</f>
        <v>1.2000000000000066E-3</v>
      </c>
      <c r="DJ128" s="799">
        <f>SUM(DJ63, -DJ64)</f>
        <v>6.7000000000000011E-3</v>
      </c>
      <c r="DK128" s="495">
        <f>SUM(DK65, -DK66)</f>
        <v>1.5399999999999997E-2</v>
      </c>
      <c r="DL128" s="691">
        <f>SUM(DL63, -DL64)</f>
        <v>7.9000000000000008E-3</v>
      </c>
      <c r="DM128" s="417">
        <f>SUM(DM113, -DM118)</f>
        <v>0</v>
      </c>
      <c r="DN128" s="417">
        <f>SUM(DN114, -DN120)</f>
        <v>0</v>
      </c>
      <c r="DO128" s="417">
        <f>SUM(DO114, -DO120)</f>
        <v>0</v>
      </c>
      <c r="DP128" s="417">
        <f>SUM(DP114, -DP120)</f>
        <v>0</v>
      </c>
      <c r="DQ128" s="417">
        <f>SUM(DQ113, -DQ119)</f>
        <v>0</v>
      </c>
      <c r="DR128" s="831">
        <f>SUM(DR65, -DR66)</f>
        <v>2.0000000000000018E-3</v>
      </c>
      <c r="DS128" s="839">
        <f>SUM(DS113, -DS118)</f>
        <v>0</v>
      </c>
      <c r="DT128" s="840">
        <f>SUM(DT114, -DT120)</f>
        <v>0</v>
      </c>
      <c r="DU128" s="566">
        <f>SUM(DU65, -DU66)</f>
        <v>3.7999999999999978E-3</v>
      </c>
      <c r="DV128" s="597">
        <f>SUM(DV65, -DV66)</f>
        <v>9.8000000000000032E-3</v>
      </c>
      <c r="DW128" s="691">
        <f>SUM(DW63, -DW64)</f>
        <v>1.06E-2</v>
      </c>
      <c r="DX128" s="691">
        <f>SUM(DX63, -DX64)</f>
        <v>9.6000000000000009E-3</v>
      </c>
      <c r="DY128" s="417">
        <f>SUM(DY113, -DY118)</f>
        <v>0</v>
      </c>
      <c r="DZ128" s="417">
        <f>SUM(DZ114, -DZ120)</f>
        <v>0</v>
      </c>
      <c r="EA128" s="417">
        <f>SUM(EA114, -EA120)</f>
        <v>0</v>
      </c>
      <c r="EB128" s="417">
        <f>SUM(EB114, -EB120)</f>
        <v>0</v>
      </c>
      <c r="EC128" s="417">
        <f>SUM(EC113, -EC119)</f>
        <v>0</v>
      </c>
      <c r="ED128" s="417">
        <f>SUM(ED114, -ED120)</f>
        <v>0</v>
      </c>
      <c r="EG128" s="417">
        <f>SUM(EG113, -EG118)</f>
        <v>0</v>
      </c>
      <c r="EH128" s="417">
        <f>SUM(EH114, -EH120)</f>
        <v>0</v>
      </c>
      <c r="EI128" s="417">
        <f>SUM(EI114, -EI120)</f>
        <v>0</v>
      </c>
      <c r="EJ128" s="417">
        <f>SUM(EJ114, -EJ120)</f>
        <v>0</v>
      </c>
      <c r="EK128" s="417">
        <f>SUM(EK113, -EK119)</f>
        <v>0</v>
      </c>
      <c r="EL128" s="417">
        <f>SUM(EL114, -EL120)</f>
        <v>0</v>
      </c>
      <c r="EM128" s="417">
        <f>SUM(EM113, -EM118)</f>
        <v>0</v>
      </c>
      <c r="EN128" s="417">
        <f>SUM(EN114, -EN120)</f>
        <v>0</v>
      </c>
      <c r="EO128" s="417">
        <f>SUM(EO114, -EO120)</f>
        <v>0</v>
      </c>
      <c r="EP128" s="417">
        <f>SUM(EP114, -EP120)</f>
        <v>0</v>
      </c>
      <c r="EQ128" s="417">
        <f>SUM(EQ113, -EQ119)</f>
        <v>0</v>
      </c>
      <c r="ER128" s="417">
        <f>SUM(ER114, -ER120)</f>
        <v>0</v>
      </c>
      <c r="ES128" s="417">
        <f>SUM(ES113, -ES118)</f>
        <v>0</v>
      </c>
      <c r="ET128" s="417">
        <f>SUM(ET114, -ET120)</f>
        <v>0</v>
      </c>
      <c r="EU128" s="417">
        <f>SUM(EU114, -EU120)</f>
        <v>0</v>
      </c>
      <c r="EV128" s="417">
        <f>SUM(EV114, -EV120)</f>
        <v>0</v>
      </c>
      <c r="EW128" s="417">
        <f>SUM(EW113, -EW119)</f>
        <v>0</v>
      </c>
      <c r="EX128" s="417">
        <f>SUM(EX114, -EX120)</f>
        <v>0</v>
      </c>
      <c r="EY128" s="417">
        <f>SUM(EY113, -EY118)</f>
        <v>0</v>
      </c>
      <c r="EZ128" s="417">
        <f>SUM(EZ114, -EZ120)</f>
        <v>0</v>
      </c>
      <c r="FA128" s="417">
        <f>SUM(FA114, -FA120)</f>
        <v>0</v>
      </c>
      <c r="FB128" s="417">
        <f>SUM(FB114, -FB120)</f>
        <v>0</v>
      </c>
      <c r="FC128" s="417">
        <f>SUM(FC113, -FC119)</f>
        <v>0</v>
      </c>
      <c r="FD128" s="417">
        <f>SUM(FD114, -FD120)</f>
        <v>0</v>
      </c>
      <c r="FE128" s="417">
        <f>SUM(FE113, -FE118)</f>
        <v>0</v>
      </c>
      <c r="FF128" s="417">
        <f>SUM(FF114, -FF120)</f>
        <v>0</v>
      </c>
      <c r="FG128" s="417">
        <f>SUM(FG114, -FG120)</f>
        <v>0</v>
      </c>
      <c r="FH128" s="417">
        <f>SUM(FH114, -FH120)</f>
        <v>0</v>
      </c>
      <c r="FI128" s="417">
        <f>SUM(FI113, -FI119)</f>
        <v>0</v>
      </c>
      <c r="FJ128" s="417">
        <f>SUM(FJ114, -FJ120)</f>
        <v>0</v>
      </c>
      <c r="FK128" s="417">
        <f>SUM(FK113, -FK118)</f>
        <v>0</v>
      </c>
      <c r="FL128" s="417">
        <f>SUM(FL114, -FL120)</f>
        <v>0</v>
      </c>
      <c r="FM128" s="417">
        <f>SUM(FM114, -FM120)</f>
        <v>0</v>
      </c>
      <c r="FN128" s="417">
        <f>SUM(FN114, -FN120)</f>
        <v>0</v>
      </c>
      <c r="FO128" s="417">
        <f>SUM(FO113, -FO119)</f>
        <v>0</v>
      </c>
      <c r="FP128" s="417">
        <f>SUM(FP114, -FP120)</f>
        <v>0</v>
      </c>
      <c r="FQ128" s="417">
        <f>SUM(FQ113, -FQ118)</f>
        <v>0</v>
      </c>
      <c r="FR128" s="417">
        <f>SUM(FR114, -FR120)</f>
        <v>0</v>
      </c>
      <c r="FS128" s="417">
        <f>SUM(FS114, -FS120)</f>
        <v>0</v>
      </c>
      <c r="FT128" s="417">
        <f>SUM(FT114, -FT120)</f>
        <v>0</v>
      </c>
      <c r="FU128" s="417">
        <f>SUM(FU113, -FU119)</f>
        <v>0</v>
      </c>
      <c r="FV128" s="417">
        <f>SUM(FV114, -FV120)</f>
        <v>0</v>
      </c>
      <c r="FW128" s="417">
        <f>SUM(FW113, -FW118)</f>
        <v>0</v>
      </c>
      <c r="FX128" s="417">
        <f>SUM(FX114, -FX120)</f>
        <v>0</v>
      </c>
      <c r="FY128" s="417">
        <f>SUM(FY114, -FY120)</f>
        <v>0</v>
      </c>
      <c r="FZ128" s="417">
        <f>SUM(FZ114, -FZ120)</f>
        <v>0</v>
      </c>
      <c r="GA128" s="417">
        <f>SUM(GA113, -GA119)</f>
        <v>0</v>
      </c>
      <c r="GB128" s="417">
        <f>SUM(GB114, -GB120)</f>
        <v>0</v>
      </c>
      <c r="GC128" s="417">
        <f>SUM(GC113, -GC118)</f>
        <v>0</v>
      </c>
      <c r="GD128" s="417">
        <f>SUM(GD114, -GD120)</f>
        <v>0</v>
      </c>
      <c r="GE128" s="417">
        <f>SUM(GE114, -GE120)</f>
        <v>0</v>
      </c>
      <c r="GF128" s="417">
        <f>SUM(GF114, -GF120)</f>
        <v>0</v>
      </c>
      <c r="GG128" s="417">
        <f>SUM(GG113, -GG119)</f>
        <v>0</v>
      </c>
      <c r="GH128" s="417">
        <f>SUM(GH114, -GH120)</f>
        <v>0</v>
      </c>
      <c r="GI128" s="417">
        <f>SUM(GI113, -GI118)</f>
        <v>0</v>
      </c>
      <c r="GJ128" s="417">
        <f>SUM(GJ114, -GJ120)</f>
        <v>0</v>
      </c>
      <c r="GK128" s="417">
        <f>SUM(GK114, -GK120)</f>
        <v>0</v>
      </c>
      <c r="GL128" s="417">
        <f>SUM(GL114, -GL120)</f>
        <v>0</v>
      </c>
      <c r="GM128" s="417">
        <f>SUM(GM113, -GM119)</f>
        <v>0</v>
      </c>
      <c r="GN128" s="417">
        <f>SUM(GN114, -GN120)</f>
        <v>0</v>
      </c>
      <c r="GO128" s="417">
        <f>SUM(GO113, -GO118)</f>
        <v>0</v>
      </c>
      <c r="GP128" s="417">
        <f>SUM(GP114, -GP120)</f>
        <v>0</v>
      </c>
      <c r="GQ128" s="417">
        <f>SUM(GQ114, -GQ120)</f>
        <v>0</v>
      </c>
      <c r="GR128" s="417">
        <f>SUM(GR114, -GR120)</f>
        <v>0</v>
      </c>
      <c r="GS128" s="417">
        <f>SUM(GS113, -GS119)</f>
        <v>0</v>
      </c>
      <c r="GT128" s="417">
        <f>SUM(GT114, -GT120)</f>
        <v>0</v>
      </c>
      <c r="GU128" s="417">
        <f>SUM(GU114, -GU120)</f>
        <v>0</v>
      </c>
      <c r="GV128" s="417">
        <f>SUM(GV113, -GV119)</f>
        <v>0</v>
      </c>
      <c r="GW128" s="417">
        <f>SUM(GW114, -GW120)</f>
        <v>0</v>
      </c>
      <c r="GY128" s="417">
        <f>SUM(GY113, -GY118)</f>
        <v>0</v>
      </c>
      <c r="GZ128" s="417">
        <f>SUM(GZ114, -GZ120)</f>
        <v>0</v>
      </c>
      <c r="HA128" s="417">
        <f>SUM(HA114, -HA120)</f>
        <v>0</v>
      </c>
      <c r="HB128" s="417">
        <f>SUM(HB114, -HB120)</f>
        <v>0</v>
      </c>
      <c r="HC128" s="417">
        <f>SUM(HC113, -HC119)</f>
        <v>0</v>
      </c>
      <c r="HD128" s="417">
        <f>SUM(HD114, -HD120)</f>
        <v>0</v>
      </c>
      <c r="HE128" s="417">
        <f>SUM(HE113, -HE118)</f>
        <v>0</v>
      </c>
      <c r="HF128" s="417">
        <f>SUM(HF114, -HF120)</f>
        <v>0</v>
      </c>
      <c r="HG128" s="417">
        <f>SUM(HG114, -HG120)</f>
        <v>0</v>
      </c>
      <c r="HH128" s="417">
        <f>SUM(HH114, -HH120)</f>
        <v>0</v>
      </c>
      <c r="HI128" s="417">
        <f>SUM(HI113, -HI119)</f>
        <v>0</v>
      </c>
      <c r="HJ128" s="417">
        <f>SUM(HJ114, -HJ120)</f>
        <v>0</v>
      </c>
      <c r="HK128" s="417">
        <f>SUM(HK113, -HK118)</f>
        <v>0</v>
      </c>
      <c r="HL128" s="417">
        <f>SUM(HL114, -HL120)</f>
        <v>0</v>
      </c>
      <c r="HM128" s="417">
        <f>SUM(HM114, -HM120)</f>
        <v>0</v>
      </c>
      <c r="HN128" s="417">
        <f>SUM(HN114, -HN120)</f>
        <v>0</v>
      </c>
      <c r="HO128" s="417">
        <f>SUM(HO113, -HO119)</f>
        <v>0</v>
      </c>
      <c r="HP128" s="417">
        <f>SUM(HP114, -HP120)</f>
        <v>0</v>
      </c>
      <c r="HQ128" s="417">
        <f>SUM(HQ113, -HQ118)</f>
        <v>0</v>
      </c>
      <c r="HR128" s="417">
        <f>SUM(HR114, -HR120)</f>
        <v>0</v>
      </c>
      <c r="HS128" s="417">
        <f>SUM(HS114, -HS120)</f>
        <v>0</v>
      </c>
      <c r="HT128" s="417">
        <f>SUM(HT114, -HT120)</f>
        <v>0</v>
      </c>
      <c r="HU128" s="417">
        <f>SUM(HU113, -HU119)</f>
        <v>0</v>
      </c>
      <c r="HV128" s="417">
        <f>SUM(HV114, -HV120)</f>
        <v>0</v>
      </c>
      <c r="HW128" s="417">
        <f>SUM(HW113, -HW118)</f>
        <v>0</v>
      </c>
      <c r="HX128" s="417">
        <f>SUM(HX114, -HX120)</f>
        <v>0</v>
      </c>
      <c r="HY128" s="417">
        <f>SUM(HY114, -HY120)</f>
        <v>0</v>
      </c>
      <c r="HZ128" s="417">
        <f>SUM(HZ114, -HZ120)</f>
        <v>0</v>
      </c>
      <c r="IA128" s="417">
        <f>SUM(IA113, -IA119)</f>
        <v>0</v>
      </c>
      <c r="IB128" s="417">
        <f>SUM(IB114, -IB120)</f>
        <v>0</v>
      </c>
      <c r="IC128" s="417">
        <f>SUM(IC113, -IC118)</f>
        <v>0</v>
      </c>
      <c r="ID128" s="417">
        <f>SUM(ID114, -ID120)</f>
        <v>0</v>
      </c>
      <c r="IE128" s="417">
        <f>SUM(IE114, -IE120)</f>
        <v>0</v>
      </c>
      <c r="IF128" s="417">
        <f>SUM(IF114, -IF120)</f>
        <v>0</v>
      </c>
      <c r="IG128" s="417">
        <f>SUM(IG113, -IG119)</f>
        <v>0</v>
      </c>
      <c r="IH128" s="417">
        <f>SUM(IH114, -IH120)</f>
        <v>0</v>
      </c>
      <c r="II128" s="417">
        <f>SUM(II113, -II118)</f>
        <v>0</v>
      </c>
      <c r="IJ128" s="417">
        <f>SUM(IJ114, -IJ120)</f>
        <v>0</v>
      </c>
      <c r="IK128" s="417">
        <f>SUM(IK114, -IK120)</f>
        <v>0</v>
      </c>
      <c r="IL128" s="417">
        <f>SUM(IL114, -IL120)</f>
        <v>0</v>
      </c>
      <c r="IM128" s="417">
        <f>SUM(IM113, -IM119)</f>
        <v>0</v>
      </c>
      <c r="IN128" s="417">
        <f>SUM(IN114, -IN120)</f>
        <v>0</v>
      </c>
      <c r="IO128" s="417">
        <f>SUM(IO113, -IO118)</f>
        <v>0</v>
      </c>
      <c r="IP128" s="417">
        <f>SUM(IP114, -IP120)</f>
        <v>0</v>
      </c>
      <c r="IQ128" s="417">
        <f>SUM(IQ114, -IQ120)</f>
        <v>0</v>
      </c>
      <c r="IR128" s="417">
        <f>SUM(IR114, -IR120)</f>
        <v>0</v>
      </c>
      <c r="IS128" s="417">
        <f>SUM(IS113, -IS119)</f>
        <v>0</v>
      </c>
      <c r="IT128" s="417">
        <f>SUM(IT114, -IT120)</f>
        <v>0</v>
      </c>
      <c r="IU128" s="417">
        <f>SUM(IU113, -IU118)</f>
        <v>0</v>
      </c>
      <c r="IV128" s="417">
        <f>SUM(IV114, -IV120)</f>
        <v>0</v>
      </c>
      <c r="IW128" s="417">
        <f>SUM(IW114, -IW120)</f>
        <v>0</v>
      </c>
      <c r="IX128" s="417">
        <f>SUM(IX114, -IX120)</f>
        <v>0</v>
      </c>
      <c r="IY128" s="417">
        <f>SUM(IY113, -IY119)</f>
        <v>0</v>
      </c>
      <c r="IZ128" s="417">
        <f>SUM(IZ114, -IZ120)</f>
        <v>0</v>
      </c>
      <c r="JA128" s="417">
        <f>SUM(JA113, -JA118)</f>
        <v>0</v>
      </c>
      <c r="JB128" s="417">
        <f>SUM(JB114, -JB120)</f>
        <v>0</v>
      </c>
      <c r="JC128" s="417">
        <f>SUM(JC114, -JC120)</f>
        <v>0</v>
      </c>
      <c r="JD128" s="417">
        <f>SUM(JD114, -JD120)</f>
        <v>0</v>
      </c>
      <c r="JE128" s="417">
        <f>SUM(JE113, -JE119)</f>
        <v>0</v>
      </c>
      <c r="JF128" s="417">
        <f>SUM(JF114, -JF120)</f>
        <v>0</v>
      </c>
      <c r="JG128" s="417">
        <f>SUM(JG113, -JG118)</f>
        <v>0</v>
      </c>
      <c r="JH128" s="417">
        <f>SUM(JH114, -JH120)</f>
        <v>0</v>
      </c>
      <c r="JI128" s="417">
        <f>SUM(JI114, -JI120)</f>
        <v>0</v>
      </c>
      <c r="JJ128" s="417">
        <f>SUM(JJ114, -JJ120)</f>
        <v>0</v>
      </c>
      <c r="JK128" s="417">
        <f>SUM(JK113, -JK119)</f>
        <v>0</v>
      </c>
      <c r="JL128" s="417">
        <f>SUM(JL114, -JL120)</f>
        <v>0</v>
      </c>
      <c r="JM128" s="417">
        <f>SUM(JM114, -JM120)</f>
        <v>0</v>
      </c>
      <c r="JN128" s="417">
        <f>SUM(JN113, -JN119)</f>
        <v>0</v>
      </c>
      <c r="JO128" s="417">
        <f>SUM(JO114, -JO120)</f>
        <v>0</v>
      </c>
    </row>
    <row r="131" spans="69:77" ht="15.75" thickBot="1" x14ac:dyDescent="0.3"/>
    <row r="132" spans="69:77" ht="15.75" thickBot="1" x14ac:dyDescent="0.3">
      <c r="BQ132" s="6" t="s">
        <v>178</v>
      </c>
      <c r="BR132" s="6" t="s">
        <v>3</v>
      </c>
      <c r="BS132" s="6" t="s">
        <v>6</v>
      </c>
      <c r="BT132" s="6" t="s">
        <v>9</v>
      </c>
      <c r="BU132" s="6" t="s">
        <v>5</v>
      </c>
      <c r="BV132" s="6" t="s">
        <v>2</v>
      </c>
      <c r="BW132" s="6" t="s">
        <v>7</v>
      </c>
      <c r="BX132" s="6" t="s">
        <v>4</v>
      </c>
      <c r="BY132" s="6" t="s">
        <v>8</v>
      </c>
    </row>
    <row r="133" spans="69:77" x14ac:dyDescent="0.25">
      <c r="BQ133" s="118" t="s">
        <v>179</v>
      </c>
      <c r="BR133" s="118">
        <v>2.36</v>
      </c>
      <c r="BS133" s="118"/>
      <c r="BT133" s="393">
        <v>0.71599999999999997</v>
      </c>
      <c r="BU133" s="118">
        <v>-0.9</v>
      </c>
      <c r="BV133" s="118">
        <v>-0.22</v>
      </c>
      <c r="BW133" s="118">
        <v>1.89</v>
      </c>
      <c r="BX133" s="118">
        <v>1.93</v>
      </c>
      <c r="BY133" s="118">
        <v>1.59</v>
      </c>
    </row>
    <row r="134" spans="69:77" x14ac:dyDescent="0.25">
      <c r="BQ134" s="8" t="s">
        <v>180</v>
      </c>
      <c r="BR134" s="8">
        <v>2.42</v>
      </c>
      <c r="BS134" s="511">
        <v>-0.68300000000000005</v>
      </c>
      <c r="BT134">
        <v>0.76800000000000002</v>
      </c>
      <c r="BU134" s="8">
        <v>-0.9</v>
      </c>
      <c r="BV134" s="8">
        <v>-0.22500000000000001</v>
      </c>
      <c r="BW134" s="8">
        <v>1.97</v>
      </c>
      <c r="BX134" s="8">
        <v>2</v>
      </c>
      <c r="BY134" s="8">
        <v>1.67</v>
      </c>
    </row>
    <row r="135" spans="69:77" x14ac:dyDescent="0.25">
      <c r="BQ135" s="8" t="s">
        <v>181</v>
      </c>
      <c r="BR135" s="8">
        <v>2.41</v>
      </c>
      <c r="BS135" s="511">
        <v>-0.69799999999999995</v>
      </c>
      <c r="BT135" s="138">
        <v>0.79600000000000004</v>
      </c>
      <c r="BU135" s="8">
        <v>-0.87</v>
      </c>
      <c r="BV135" s="8">
        <v>-0.22</v>
      </c>
      <c r="BW135" s="8">
        <v>2.14</v>
      </c>
      <c r="BX135" s="8">
        <v>2.0499999999999998</v>
      </c>
      <c r="BY135" s="8">
        <v>1.84</v>
      </c>
    </row>
    <row r="136" spans="69:77" x14ac:dyDescent="0.25">
      <c r="BQ136" s="8" t="s">
        <v>182</v>
      </c>
      <c r="BR136" s="8">
        <v>2.56</v>
      </c>
      <c r="BS136" s="511">
        <v>-0.70299999999999996</v>
      </c>
      <c r="BT136" s="138">
        <v>0.77500000000000002</v>
      </c>
      <c r="BU136" s="8">
        <v>-0.69</v>
      </c>
      <c r="BV136" s="8">
        <v>-0.15</v>
      </c>
      <c r="BW136" s="8">
        <v>1.9139999999999999</v>
      </c>
      <c r="BX136" s="8">
        <v>1.77</v>
      </c>
      <c r="BY136" s="8">
        <v>1.9850000000000001</v>
      </c>
    </row>
    <row r="137" spans="69:77" x14ac:dyDescent="0.25">
      <c r="BQ137" s="8" t="s">
        <v>183</v>
      </c>
      <c r="BR137" s="8">
        <v>2.7</v>
      </c>
      <c r="BS137" s="511">
        <v>-0.64400000000000002</v>
      </c>
      <c r="BT137" s="138">
        <v>0.752</v>
      </c>
      <c r="BU137" s="8">
        <v>-0.76800000000000002</v>
      </c>
      <c r="BV137" s="8">
        <v>-0.13500000000000001</v>
      </c>
      <c r="BW137" s="8">
        <v>1.98</v>
      </c>
      <c r="BX137" s="8">
        <v>1.7849999999999999</v>
      </c>
      <c r="BY137" s="8">
        <v>2.048</v>
      </c>
    </row>
    <row r="138" spans="69:77" x14ac:dyDescent="0.25">
      <c r="BQ138" s="8" t="s">
        <v>184</v>
      </c>
      <c r="BR138" s="8">
        <v>2.75</v>
      </c>
      <c r="BS138" s="511">
        <v>-0.52900000000000003</v>
      </c>
      <c r="BT138" s="138">
        <v>0.754</v>
      </c>
      <c r="BU138" s="8">
        <v>-0.74099999999999999</v>
      </c>
      <c r="BV138" s="8">
        <v>-0.126</v>
      </c>
      <c r="BW138" s="8">
        <v>2.0299999999999998</v>
      </c>
      <c r="BX138" s="8"/>
      <c r="BY138" s="8">
        <v>2.0720000000000001</v>
      </c>
    </row>
    <row r="139" spans="69:77" x14ac:dyDescent="0.25">
      <c r="BQ139" s="8" t="s">
        <v>185</v>
      </c>
      <c r="BR139" s="8">
        <v>2.76</v>
      </c>
      <c r="BS139" s="511">
        <v>-0.247</v>
      </c>
      <c r="BT139" s="138">
        <v>0.9</v>
      </c>
      <c r="BU139" s="8">
        <v>-0.54900000000000004</v>
      </c>
      <c r="BV139" s="8">
        <v>-0.112</v>
      </c>
      <c r="BW139" s="8">
        <v>2.2200000000000002</v>
      </c>
      <c r="BX139" s="8">
        <v>1.9750000000000001</v>
      </c>
      <c r="BY139" s="8">
        <v>2.073</v>
      </c>
    </row>
    <row r="140" spans="69:77" x14ac:dyDescent="0.25">
      <c r="BQ140" s="8" t="s">
        <v>186</v>
      </c>
      <c r="BR140" s="8">
        <v>2.75</v>
      </c>
      <c r="BS140" s="511">
        <v>2.4E-2</v>
      </c>
      <c r="BT140" s="138">
        <v>1.02</v>
      </c>
      <c r="BU140" s="8">
        <v>-0.34799999999999998</v>
      </c>
      <c r="BV140" s="8">
        <v>-7.0999999999999994E-2</v>
      </c>
      <c r="BW140" s="8">
        <v>2.3180000000000001</v>
      </c>
      <c r="BX140" s="8">
        <v>2.1829999999999998</v>
      </c>
      <c r="BY140" s="8">
        <v>2.093</v>
      </c>
    </row>
    <row r="141" spans="69:77" x14ac:dyDescent="0.25">
      <c r="BQ141" s="8" t="s">
        <v>187</v>
      </c>
      <c r="BR141" s="8">
        <v>2.8</v>
      </c>
      <c r="BS141" s="511">
        <v>0.34499999999999997</v>
      </c>
      <c r="BT141" s="138">
        <v>1.3080000000000001</v>
      </c>
      <c r="BU141" s="8">
        <v>-0.13700000000000001</v>
      </c>
      <c r="BV141" s="8">
        <v>6.6000000000000003E-2</v>
      </c>
      <c r="BW141" s="8">
        <v>2.5299999999999998</v>
      </c>
      <c r="BX141" s="8">
        <v>2.5049999999999999</v>
      </c>
      <c r="BY141" s="8">
        <v>2.1240000000000001</v>
      </c>
    </row>
    <row r="142" spans="69:77" x14ac:dyDescent="0.25">
      <c r="BQ142" s="8" t="s">
        <v>188</v>
      </c>
      <c r="BR142" s="8">
        <v>2.87</v>
      </c>
      <c r="BS142" s="511">
        <v>0.85799999999999998</v>
      </c>
      <c r="BT142" s="138">
        <v>1.8180000000000001</v>
      </c>
      <c r="BU142" s="8">
        <v>0.36</v>
      </c>
      <c r="BV142" s="8">
        <v>0.57899999999999996</v>
      </c>
      <c r="BW142" s="8">
        <v>2.859</v>
      </c>
      <c r="BX142" s="8">
        <v>2.8149999999999999</v>
      </c>
      <c r="BY142" s="8">
        <v>2.2360000000000002</v>
      </c>
    </row>
    <row r="143" spans="69:77" ht="15.75" thickBot="1" x14ac:dyDescent="0.3">
      <c r="BQ143" s="7" t="s">
        <v>189</v>
      </c>
      <c r="BR143" s="7">
        <v>3.01</v>
      </c>
      <c r="BS143" s="7">
        <v>1.0409999999999999</v>
      </c>
      <c r="BT143" s="263">
        <v>1.9219999999999999</v>
      </c>
      <c r="BU143" s="7">
        <v>0.48799999999999999</v>
      </c>
      <c r="BV143" s="7">
        <v>0.79900000000000004</v>
      </c>
      <c r="BW143" s="7">
        <v>3.0350000000000001</v>
      </c>
      <c r="BX143" s="7"/>
      <c r="BY143" s="7">
        <v>2.242</v>
      </c>
    </row>
    <row r="146" spans="44:100" x14ac:dyDescent="0.25">
      <c r="BZ146" t="s">
        <v>0</v>
      </c>
    </row>
    <row r="153" spans="44:100" x14ac:dyDescent="0.25">
      <c r="AS153" t="s">
        <v>0</v>
      </c>
      <c r="CJ153" t="s">
        <v>0</v>
      </c>
    </row>
    <row r="156" spans="44:100" x14ac:dyDescent="0.25">
      <c r="CU156" t="s">
        <v>0</v>
      </c>
    </row>
    <row r="157" spans="44:100" x14ac:dyDescent="0.25">
      <c r="AR157" t="s">
        <v>0</v>
      </c>
      <c r="CV157" t="s">
        <v>0</v>
      </c>
    </row>
    <row r="159" spans="44:100" x14ac:dyDescent="0.25">
      <c r="AS159" t="s">
        <v>0</v>
      </c>
      <c r="CI159" t="s">
        <v>0</v>
      </c>
    </row>
    <row r="162" spans="1:116" x14ac:dyDescent="0.25">
      <c r="DC162" t="s">
        <v>0</v>
      </c>
      <c r="DG162" t="s">
        <v>0</v>
      </c>
    </row>
    <row r="163" spans="1:116" x14ac:dyDescent="0.25">
      <c r="AT163" t="s">
        <v>0</v>
      </c>
      <c r="DJ163" t="s">
        <v>0</v>
      </c>
    </row>
    <row r="164" spans="1:116" ht="15.75" thickBot="1" x14ac:dyDescent="0.3">
      <c r="AT164" t="s">
        <v>0</v>
      </c>
      <c r="DD164" t="s">
        <v>0</v>
      </c>
      <c r="DH164" t="s">
        <v>0</v>
      </c>
      <c r="DJ164" t="s">
        <v>0</v>
      </c>
    </row>
    <row r="165" spans="1:116" ht="15.75" thickBot="1" x14ac:dyDescent="0.3">
      <c r="A165" s="461">
        <v>0</v>
      </c>
      <c r="B165" s="461">
        <v>5.74E-2</v>
      </c>
      <c r="C165" s="461">
        <v>6.5600000000000006E-2</v>
      </c>
      <c r="D165" s="461">
        <v>9.1800000000000007E-2</v>
      </c>
      <c r="E165" s="461">
        <v>5.4300000000000001E-2</v>
      </c>
      <c r="F165" s="461">
        <v>4.7600000000000003E-2</v>
      </c>
      <c r="G165" s="461">
        <v>3.2000000000000001E-2</v>
      </c>
      <c r="H165" s="461">
        <v>2.5999999999999999E-2</v>
      </c>
      <c r="I165" s="461">
        <v>-4.1500000000000002E-2</v>
      </c>
      <c r="J165" s="461">
        <v>-5.4100000000000002E-2</v>
      </c>
      <c r="K165" s="461">
        <v>-3.56E-2</v>
      </c>
      <c r="L165" s="461">
        <v>-3.8100000000000002E-2</v>
      </c>
      <c r="M165" s="461">
        <v>-5.7000000000000002E-3</v>
      </c>
      <c r="N165" s="461">
        <v>-2.53E-2</v>
      </c>
      <c r="O165" s="461">
        <v>-4.9000000000000002E-2</v>
      </c>
      <c r="P165" s="461">
        <v>-7.3899999999999993E-2</v>
      </c>
      <c r="Q165" s="461">
        <v>-4.8300000000000003E-2</v>
      </c>
      <c r="R165" s="461">
        <v>-4.5600000000000002E-2</v>
      </c>
      <c r="S165" s="461">
        <v>-7.7000000000000002E-3</v>
      </c>
      <c r="T165" s="461">
        <v>-7.7999999999999996E-3</v>
      </c>
      <c r="U165" s="461">
        <v>-3.5400000000000001E-2</v>
      </c>
      <c r="V165" s="461">
        <v>-3.3500000000000002E-2</v>
      </c>
      <c r="W165" s="461">
        <v>-1.47E-2</v>
      </c>
      <c r="X165" s="461">
        <v>-3.1099999999999999E-2</v>
      </c>
      <c r="Z165" s="462">
        <v>8.6800000000000002E-2</v>
      </c>
      <c r="AA165" s="462">
        <v>9.4600000000000004E-2</v>
      </c>
      <c r="AB165" s="462">
        <v>0.10589999999999999</v>
      </c>
      <c r="AC165" s="462">
        <v>0.1714</v>
      </c>
      <c r="AD165" s="462">
        <v>0.21590000000000001</v>
      </c>
      <c r="AE165" s="462">
        <v>0.2072</v>
      </c>
      <c r="AF165" s="462">
        <v>0.20430000000000001</v>
      </c>
      <c r="AG165" s="462">
        <v>0.21149999999999999</v>
      </c>
      <c r="AH165" s="462">
        <v>0.2399</v>
      </c>
      <c r="AI165" s="462">
        <v>0.26150000000000001</v>
      </c>
      <c r="AJ165" s="462">
        <v>0.3</v>
      </c>
      <c r="AK165" s="462">
        <v>0.31490000000000001</v>
      </c>
      <c r="AL165" s="462">
        <v>0.26790000000000003</v>
      </c>
      <c r="AM165" s="462">
        <v>0.25700000000000001</v>
      </c>
      <c r="AN165" s="462">
        <v>0.2898</v>
      </c>
      <c r="AO165" s="462">
        <v>0.25929999999999997</v>
      </c>
      <c r="AP165" s="462">
        <v>0.2402</v>
      </c>
      <c r="AQ165" s="462">
        <v>0.2424</v>
      </c>
      <c r="AR165" s="462">
        <v>0.27750000000000002</v>
      </c>
      <c r="AS165" s="462">
        <v>0.32869999999999999</v>
      </c>
      <c r="AT165" s="462">
        <v>0.31669999999999998</v>
      </c>
      <c r="AU165" s="462">
        <v>0.3498</v>
      </c>
      <c r="DL165" t="s">
        <v>0</v>
      </c>
    </row>
    <row r="166" spans="1:116" ht="15.75" thickBot="1" x14ac:dyDescent="0.3">
      <c r="A166" s="464">
        <v>0</v>
      </c>
      <c r="B166" s="464">
        <v>7.6E-3</v>
      </c>
      <c r="C166" s="464">
        <v>-1.61E-2</v>
      </c>
      <c r="D166" s="464">
        <v>1.1900000000000001E-2</v>
      </c>
      <c r="E166" s="464">
        <v>5.9900000000000002E-2</v>
      </c>
      <c r="F166" s="464">
        <v>0.1176</v>
      </c>
      <c r="G166" s="464">
        <v>9.9500000000000005E-2</v>
      </c>
      <c r="H166" s="464">
        <v>0.1163</v>
      </c>
      <c r="I166" s="464">
        <v>0.15090000000000001</v>
      </c>
      <c r="J166" s="464">
        <v>0.13969999999999999</v>
      </c>
      <c r="K166" s="464">
        <v>0.10539999999999999</v>
      </c>
      <c r="L166" s="464">
        <v>8.5599999999999996E-2</v>
      </c>
      <c r="M166" s="464">
        <v>9.8799999999999999E-2</v>
      </c>
      <c r="N166" s="464">
        <v>9.4500000000000001E-2</v>
      </c>
      <c r="O166" s="464">
        <v>5.0700000000000002E-2</v>
      </c>
      <c r="P166" s="464">
        <v>6.6100000000000006E-2</v>
      </c>
      <c r="Q166" s="464">
        <v>2.8799999999999999E-2</v>
      </c>
      <c r="R166" s="464">
        <v>3.2599999999999997E-2</v>
      </c>
      <c r="S166" s="464">
        <v>-8.0000000000000002E-3</v>
      </c>
      <c r="T166" s="464">
        <v>-4.07E-2</v>
      </c>
      <c r="U166" s="464">
        <v>-4.4400000000000002E-2</v>
      </c>
      <c r="V166" s="464">
        <v>-4.2200000000000001E-2</v>
      </c>
      <c r="W166" s="464">
        <v>-9.0800000000000006E-2</v>
      </c>
      <c r="X166" s="464">
        <v>1.0800000000000001E-2</v>
      </c>
      <c r="Z166" s="465">
        <v>6.9000000000000006E-2</v>
      </c>
      <c r="AA166" s="465">
        <v>7.3400000000000007E-2</v>
      </c>
      <c r="AB166" s="465">
        <v>8.1799999999999998E-2</v>
      </c>
      <c r="AC166" s="465">
        <v>9.69E-2</v>
      </c>
      <c r="AD166" s="465">
        <v>0.1158</v>
      </c>
      <c r="AE166" s="465">
        <v>0.1255</v>
      </c>
      <c r="AF166" s="465">
        <v>0.111</v>
      </c>
      <c r="AG166" s="465">
        <v>9.6799999999999997E-2</v>
      </c>
      <c r="AH166" s="465">
        <v>0.1106</v>
      </c>
      <c r="AI166" s="465">
        <v>0.1132</v>
      </c>
      <c r="AJ166" s="465">
        <v>0.1598</v>
      </c>
      <c r="AK166" s="465">
        <v>0.1822</v>
      </c>
      <c r="AL166" s="465">
        <v>0.14319999999999999</v>
      </c>
      <c r="AM166" s="465">
        <v>0.1056</v>
      </c>
      <c r="AN166" s="465">
        <v>0.14449999999999999</v>
      </c>
      <c r="AO166" s="465">
        <v>0.12379999999999999</v>
      </c>
      <c r="AP166" s="465">
        <v>0.1249</v>
      </c>
      <c r="AQ166" s="465">
        <v>0.1237</v>
      </c>
      <c r="AR166" s="465">
        <v>0.1409</v>
      </c>
      <c r="AS166" s="465">
        <v>0.1905</v>
      </c>
      <c r="AT166" s="465">
        <v>0.20699999999999999</v>
      </c>
      <c r="AU166" s="465">
        <v>0.21279999999999999</v>
      </c>
    </row>
    <row r="167" spans="1:116" ht="15.75" thickBot="1" x14ac:dyDescent="0.3">
      <c r="A167" s="465">
        <v>0</v>
      </c>
      <c r="B167" s="465">
        <v>-1.1000000000000001E-3</v>
      </c>
      <c r="C167" s="465">
        <v>-2.6100000000000002E-2</v>
      </c>
      <c r="D167" s="465">
        <v>-6.7799999999999999E-2</v>
      </c>
      <c r="E167" s="465">
        <v>-9.9900000000000003E-2</v>
      </c>
      <c r="F167" s="465">
        <v>-0.12839999999999999</v>
      </c>
      <c r="G167" s="465">
        <v>-9.9400000000000002E-2</v>
      </c>
      <c r="H167" s="465">
        <v>-8.6699999999999999E-2</v>
      </c>
      <c r="I167" s="465">
        <v>-0.13700000000000001</v>
      </c>
      <c r="J167" s="465">
        <v>-9.1800000000000007E-2</v>
      </c>
      <c r="K167" s="465">
        <v>-9.1200000000000003E-2</v>
      </c>
      <c r="L167" s="465">
        <v>-9.0999999999999998E-2</v>
      </c>
      <c r="M167" s="465">
        <v>-8.3400000000000002E-2</v>
      </c>
      <c r="N167" s="465">
        <v>-8.5900000000000004E-2</v>
      </c>
      <c r="O167" s="465">
        <v>-8.1100000000000005E-2</v>
      </c>
      <c r="P167" s="465">
        <v>-7.3700000000000002E-2</v>
      </c>
      <c r="Q167" s="465">
        <v>-8.7800000000000003E-2</v>
      </c>
      <c r="R167" s="465">
        <v>-9.0800000000000006E-2</v>
      </c>
      <c r="S167" s="465">
        <v>-8.6599999999999996E-2</v>
      </c>
      <c r="T167" s="465">
        <v>-5.7200000000000001E-2</v>
      </c>
      <c r="U167" s="465">
        <v>-5.5399999999999998E-2</v>
      </c>
      <c r="V167" s="465">
        <v>-7.0400000000000004E-2</v>
      </c>
      <c r="W167" s="465">
        <v>-8.3999999999999995E-3</v>
      </c>
      <c r="X167" s="465">
        <v>-3.1699999999999999E-2</v>
      </c>
      <c r="Z167" s="464">
        <v>6.6000000000000003E-2</v>
      </c>
      <c r="AA167" s="464">
        <v>5.79E-2</v>
      </c>
      <c r="AB167" s="464">
        <v>9.6100000000000005E-2</v>
      </c>
      <c r="AC167" s="464">
        <v>0.1178</v>
      </c>
      <c r="AD167" s="464">
        <v>0.1237</v>
      </c>
      <c r="AE167" s="464">
        <v>0.1154</v>
      </c>
      <c r="AF167" s="464">
        <v>7.5700000000000003E-2</v>
      </c>
      <c r="AG167" s="464">
        <v>4.1300000000000003E-2</v>
      </c>
      <c r="AH167" s="464">
        <v>8.0600000000000005E-2</v>
      </c>
      <c r="AI167" s="464">
        <v>8.1299999999999997E-2</v>
      </c>
      <c r="AJ167" s="464">
        <v>-4.7100000000000003E-2</v>
      </c>
      <c r="AK167" s="464">
        <v>-5.4100000000000002E-2</v>
      </c>
      <c r="AL167" s="464">
        <v>-4.0399999999999998E-2</v>
      </c>
      <c r="AM167" s="464">
        <v>-3.5900000000000001E-2</v>
      </c>
      <c r="AN167" s="464">
        <v>-5.8900000000000001E-2</v>
      </c>
      <c r="AO167" s="464">
        <v>-5.7000000000000002E-3</v>
      </c>
      <c r="AP167" s="464">
        <v>-2.3599999999999999E-2</v>
      </c>
      <c r="AQ167" s="464">
        <v>-1.21E-2</v>
      </c>
      <c r="AR167" s="464">
        <v>-4.9700000000000001E-2</v>
      </c>
      <c r="AS167" s="464">
        <v>-4.1599999999999998E-2</v>
      </c>
      <c r="AT167" s="464">
        <v>-6.4399999999999999E-2</v>
      </c>
      <c r="AU167" s="464">
        <v>-7.5300000000000006E-2</v>
      </c>
    </row>
    <row r="168" spans="1:116" ht="15.75" thickBot="1" x14ac:dyDescent="0.3">
      <c r="A168" s="463">
        <v>0</v>
      </c>
      <c r="B168" s="463">
        <v>-2.7000000000000001E-3</v>
      </c>
      <c r="C168" s="463">
        <v>1.1900000000000001E-2</v>
      </c>
      <c r="D168" s="463">
        <v>6.4199999999999993E-2</v>
      </c>
      <c r="E168" s="463">
        <v>6.1800000000000001E-2</v>
      </c>
      <c r="F168" s="463">
        <v>6.4899999999999999E-2</v>
      </c>
      <c r="G168" s="463">
        <v>6.0400000000000002E-2</v>
      </c>
      <c r="H168" s="463">
        <v>4.5699999999999998E-2</v>
      </c>
      <c r="I168" s="463">
        <v>5.28E-2</v>
      </c>
      <c r="J168" s="463">
        <v>1.8499999999999999E-2</v>
      </c>
      <c r="K168" s="463">
        <v>3.2399999999999998E-2</v>
      </c>
      <c r="L168" s="463">
        <v>9.4999999999999998E-3</v>
      </c>
      <c r="M168" s="463">
        <v>7.4000000000000003E-3</v>
      </c>
      <c r="N168" s="463">
        <v>4.07E-2</v>
      </c>
      <c r="O168" s="463">
        <v>5.5899999999999998E-2</v>
      </c>
      <c r="P168" s="463">
        <v>4.2000000000000003E-2</v>
      </c>
      <c r="Q168" s="463">
        <v>6.6500000000000004E-2</v>
      </c>
      <c r="R168" s="463">
        <v>5.8700000000000002E-2</v>
      </c>
      <c r="S168" s="463">
        <v>8.0600000000000005E-2</v>
      </c>
      <c r="T168" s="463">
        <v>8.9200000000000002E-2</v>
      </c>
      <c r="U168" s="463">
        <v>8.0500000000000002E-2</v>
      </c>
      <c r="V168" s="463">
        <v>0.1007</v>
      </c>
      <c r="W168" s="463">
        <v>0.1056</v>
      </c>
      <c r="X168" s="463">
        <v>0.11890000000000001</v>
      </c>
      <c r="Z168" s="467">
        <v>-1.0500000000000001E-2</v>
      </c>
      <c r="AA168" s="467">
        <v>-1.0800000000000001E-2</v>
      </c>
      <c r="AB168" s="467">
        <v>-5.4999999999999997E-3</v>
      </c>
      <c r="AC168" s="467">
        <v>-1.3299999999999999E-2</v>
      </c>
      <c r="AD168" s="467">
        <v>-2.3599999999999999E-2</v>
      </c>
      <c r="AE168" s="467">
        <v>-3.6900000000000002E-2</v>
      </c>
      <c r="AF168" s="467">
        <v>-4.1099999999999998E-2</v>
      </c>
      <c r="AG168" s="467">
        <v>-7.8299999999999995E-2</v>
      </c>
      <c r="AH168" s="467">
        <v>-5.9799999999999999E-2</v>
      </c>
      <c r="AI168" s="467">
        <v>-5.5500000000000001E-2</v>
      </c>
      <c r="AJ168" s="467">
        <v>-4.0500000000000001E-2</v>
      </c>
      <c r="AK168" s="467">
        <v>-1.78E-2</v>
      </c>
      <c r="AL168" s="467">
        <v>8.8999999999999999E-3</v>
      </c>
      <c r="AM168" s="467">
        <v>-5.3E-3</v>
      </c>
      <c r="AN168" s="467">
        <v>-0.01</v>
      </c>
      <c r="AO168" s="467">
        <v>-7.1000000000000004E-3</v>
      </c>
      <c r="AP168" s="467">
        <v>-3.4000000000000002E-2</v>
      </c>
      <c r="AQ168" s="467">
        <v>-2.5000000000000001E-2</v>
      </c>
      <c r="AR168" s="467">
        <v>-3.7600000000000001E-2</v>
      </c>
      <c r="AS168" s="467">
        <v>-2.5399999999999999E-2</v>
      </c>
      <c r="AT168" s="467">
        <v>-5.0000000000000001E-3</v>
      </c>
      <c r="AU168" s="467">
        <v>-4.3400000000000001E-2</v>
      </c>
    </row>
    <row r="169" spans="1:116" ht="15.75" thickBot="1" x14ac:dyDescent="0.3">
      <c r="A169" s="462">
        <v>0</v>
      </c>
      <c r="B169" s="462">
        <v>-7.6E-3</v>
      </c>
      <c r="C169" s="462">
        <v>-2.2800000000000001E-2</v>
      </c>
      <c r="D169" s="462">
        <v>-6.5600000000000006E-2</v>
      </c>
      <c r="E169" s="462">
        <v>-0.1101</v>
      </c>
      <c r="F169" s="462">
        <v>-0.1575</v>
      </c>
      <c r="G169" s="462">
        <v>-0.1467</v>
      </c>
      <c r="H169" s="462">
        <v>-0.13270000000000001</v>
      </c>
      <c r="I169" s="462">
        <v>-0.15820000000000001</v>
      </c>
      <c r="J169" s="462">
        <v>-0.1061</v>
      </c>
      <c r="K169" s="462">
        <v>-0.1056</v>
      </c>
      <c r="L169" s="462">
        <v>-7.5300000000000006E-2</v>
      </c>
      <c r="M169" s="462">
        <v>-5.04E-2</v>
      </c>
      <c r="N169" s="462">
        <v>-4.3099999999999999E-2</v>
      </c>
      <c r="O169" s="462">
        <v>-3.7199999999999997E-2</v>
      </c>
      <c r="P169" s="462">
        <v>5.1999999999999998E-3</v>
      </c>
      <c r="Q169" s="462">
        <v>-1.2E-2</v>
      </c>
      <c r="R169" s="462">
        <v>-2.4500000000000001E-2</v>
      </c>
      <c r="S169" s="462">
        <v>-3.5499999999999997E-2</v>
      </c>
      <c r="T169" s="462">
        <v>-0.03</v>
      </c>
      <c r="U169" s="462">
        <v>-3.9899999999999998E-2</v>
      </c>
      <c r="V169" s="462">
        <v>-1.89E-2</v>
      </c>
      <c r="W169" s="462">
        <v>2.58E-2</v>
      </c>
      <c r="X169" s="462">
        <v>-6.0000000000000001E-3</v>
      </c>
      <c r="Z169" s="490">
        <v>-3.09E-2</v>
      </c>
      <c r="AA169" s="490">
        <v>-3.1199999999999999E-2</v>
      </c>
      <c r="AB169" s="490">
        <v>-5.4199999999999998E-2</v>
      </c>
      <c r="AC169" s="490">
        <v>-6.0499999999999998E-2</v>
      </c>
      <c r="AD169" s="490">
        <v>-7.3899999999999993E-2</v>
      </c>
      <c r="AE169" s="490">
        <v>-7.7100000000000002E-2</v>
      </c>
      <c r="AF169" s="490">
        <v>-5.7099999999999998E-2</v>
      </c>
      <c r="AG169" s="490">
        <v>-6.0499999999999998E-2</v>
      </c>
      <c r="AH169" s="490">
        <v>-6.59E-2</v>
      </c>
      <c r="AI169" s="490">
        <v>-6.9699999999999998E-2</v>
      </c>
      <c r="AJ169" s="490">
        <v>-7.6899999999999996E-2</v>
      </c>
      <c r="AK169" s="490">
        <v>-6.8000000000000005E-2</v>
      </c>
      <c r="AL169" s="490">
        <v>-2.4400000000000002E-2</v>
      </c>
      <c r="AM169" s="490">
        <v>5.5999999999999999E-3</v>
      </c>
      <c r="AN169" s="490">
        <v>-7.1000000000000004E-3</v>
      </c>
      <c r="AO169" s="490">
        <v>-1.7500000000000002E-2</v>
      </c>
      <c r="AP169" s="490">
        <v>-1.47E-2</v>
      </c>
      <c r="AQ169" s="490">
        <v>-1.54E-2</v>
      </c>
      <c r="AR169" s="490">
        <v>-5.8999999999999999E-3</v>
      </c>
      <c r="AS169" s="490">
        <v>-9.4999999999999998E-3</v>
      </c>
      <c r="AT169" s="490">
        <v>-2.6599999999999999E-2</v>
      </c>
      <c r="AU169" s="490">
        <v>-3.9100000000000003E-2</v>
      </c>
    </row>
    <row r="170" spans="1:116" ht="15.75" thickBot="1" x14ac:dyDescent="0.3">
      <c r="A170" s="467">
        <v>0</v>
      </c>
      <c r="B170" s="467">
        <v>-1.6199999999999999E-2</v>
      </c>
      <c r="C170" s="467">
        <v>-2.3E-2</v>
      </c>
      <c r="D170" s="467">
        <v>-1.8700000000000001E-2</v>
      </c>
      <c r="E170" s="467">
        <v>4.1999999999999997E-3</v>
      </c>
      <c r="F170" s="467">
        <v>8.3000000000000001E-3</v>
      </c>
      <c r="G170" s="467">
        <v>-1.2500000000000001E-2</v>
      </c>
      <c r="H170" s="467">
        <v>-2.8400000000000002E-2</v>
      </c>
      <c r="I170" s="467">
        <v>-2.5999999999999999E-3</v>
      </c>
      <c r="J170" s="467">
        <v>1.3299999999999999E-2</v>
      </c>
      <c r="K170" s="467">
        <v>2.3999999999999998E-3</v>
      </c>
      <c r="L170" s="467">
        <v>-1.1999999999999999E-3</v>
      </c>
      <c r="M170" s="467">
        <v>-9.7999999999999997E-3</v>
      </c>
      <c r="N170" s="467">
        <v>-2.5399999999999999E-2</v>
      </c>
      <c r="O170" s="467">
        <v>-4.24E-2</v>
      </c>
      <c r="P170" s="467">
        <v>-1.5599999999999999E-2</v>
      </c>
      <c r="Q170" s="467">
        <v>-2.3300000000000001E-2</v>
      </c>
      <c r="R170" s="467">
        <v>-2.7099999999999999E-2</v>
      </c>
      <c r="S170" s="467">
        <v>-6.1400000000000003E-2</v>
      </c>
      <c r="T170" s="467">
        <v>-6.4699999999999994E-2</v>
      </c>
      <c r="U170" s="467">
        <v>-5.45E-2</v>
      </c>
      <c r="V170" s="467">
        <v>-5.2299999999999999E-2</v>
      </c>
      <c r="W170" s="467">
        <v>-6.6100000000000006E-2</v>
      </c>
      <c r="X170" s="467">
        <v>-7.51E-2</v>
      </c>
      <c r="Z170" s="461">
        <v>-3.8199999999999998E-2</v>
      </c>
      <c r="AA170" s="461">
        <v>-3.1600000000000003E-2</v>
      </c>
      <c r="AB170" s="461">
        <v>-4.5199999999999997E-2</v>
      </c>
      <c r="AC170" s="461">
        <v>-7.3700000000000002E-2</v>
      </c>
      <c r="AD170" s="461">
        <v>-8.1100000000000005E-2</v>
      </c>
      <c r="AE170" s="461">
        <v>-7.7200000000000005E-2</v>
      </c>
      <c r="AF170" s="461">
        <v>-8.6599999999999996E-2</v>
      </c>
      <c r="AG170" s="461">
        <v>-7.1499999999999994E-2</v>
      </c>
      <c r="AH170" s="461">
        <v>-9.9400000000000002E-2</v>
      </c>
      <c r="AI170" s="461">
        <v>-0.11409999999999999</v>
      </c>
      <c r="AJ170" s="461">
        <v>-7.7200000000000005E-2</v>
      </c>
      <c r="AK170" s="461">
        <v>-0.1042</v>
      </c>
      <c r="AL170" s="461">
        <v>-0.11899999999999999</v>
      </c>
      <c r="AM170" s="461">
        <v>-0.1585</v>
      </c>
      <c r="AN170" s="461">
        <v>-0.1308</v>
      </c>
      <c r="AO170" s="461">
        <v>-0.11559999999999999</v>
      </c>
      <c r="AP170" s="461">
        <v>-0.11269999999999999</v>
      </c>
      <c r="AQ170" s="461">
        <v>-0.1129</v>
      </c>
      <c r="AR170" s="461">
        <v>-0.13070000000000001</v>
      </c>
      <c r="AS170" s="461">
        <v>-0.1668</v>
      </c>
      <c r="AT170" s="461">
        <v>-0.1696</v>
      </c>
      <c r="AU170" s="461">
        <v>-0.16689999999999999</v>
      </c>
    </row>
    <row r="171" spans="1:116" ht="15.75" thickBot="1" x14ac:dyDescent="0.3">
      <c r="A171" s="468">
        <v>0</v>
      </c>
      <c r="B171" s="468">
        <v>-1.7299999999999999E-2</v>
      </c>
      <c r="C171" s="468">
        <v>1.5299999999999999E-2</v>
      </c>
      <c r="D171" s="468">
        <v>5.1000000000000004E-3</v>
      </c>
      <c r="E171" s="468">
        <v>4.7800000000000002E-2</v>
      </c>
      <c r="F171" s="468">
        <v>6.4000000000000001E-2</v>
      </c>
      <c r="G171" s="468">
        <v>9.1800000000000007E-2</v>
      </c>
      <c r="H171" s="468">
        <v>9.6500000000000002E-2</v>
      </c>
      <c r="I171" s="468">
        <v>0.15090000000000001</v>
      </c>
      <c r="J171" s="468">
        <v>0.1241</v>
      </c>
      <c r="K171" s="468">
        <v>0.13980000000000001</v>
      </c>
      <c r="L171" s="468">
        <v>0.14369999999999999</v>
      </c>
      <c r="M171" s="468">
        <v>0.10730000000000001</v>
      </c>
      <c r="N171" s="468">
        <v>0.11269999999999999</v>
      </c>
      <c r="O171" s="468">
        <v>0.15939999999999999</v>
      </c>
      <c r="P171" s="468">
        <v>0.1237</v>
      </c>
      <c r="Q171" s="468">
        <v>0.1234</v>
      </c>
      <c r="R171" s="468">
        <v>0.14299999999999999</v>
      </c>
      <c r="S171" s="468">
        <v>0.1668</v>
      </c>
      <c r="T171" s="468">
        <v>0.1648</v>
      </c>
      <c r="U171" s="468">
        <v>0.193</v>
      </c>
      <c r="V171" s="468">
        <v>0.1782</v>
      </c>
      <c r="W171" s="468">
        <v>0.1323</v>
      </c>
      <c r="X171" s="468">
        <v>0.15870000000000001</v>
      </c>
      <c r="Z171" s="468">
        <v>-6.1499999999999999E-2</v>
      </c>
      <c r="AA171" s="468">
        <v>-8.43E-2</v>
      </c>
      <c r="AB171" s="468">
        <v>-9.8100000000000007E-2</v>
      </c>
      <c r="AC171" s="468">
        <v>-0.13789999999999999</v>
      </c>
      <c r="AD171" s="468">
        <v>-0.1636</v>
      </c>
      <c r="AE171" s="468">
        <v>-0.1714</v>
      </c>
      <c r="AF171" s="468">
        <v>-0.13600000000000001</v>
      </c>
      <c r="AG171" s="468">
        <v>-0.1052</v>
      </c>
      <c r="AH171" s="468">
        <v>-0.13850000000000001</v>
      </c>
      <c r="AI171" s="468">
        <v>-0.1384</v>
      </c>
      <c r="AJ171" s="468">
        <v>-0.13980000000000001</v>
      </c>
      <c r="AK171" s="468">
        <v>-0.13109999999999999</v>
      </c>
      <c r="AL171" s="468">
        <v>-0.11409999999999999</v>
      </c>
      <c r="AM171" s="468">
        <v>-8.8200000000000001E-2</v>
      </c>
      <c r="AN171" s="468">
        <v>-0.12989999999999999</v>
      </c>
      <c r="AO171" s="468">
        <v>-0.12989999999999999</v>
      </c>
      <c r="AP171" s="468">
        <v>-0.10009999999999999</v>
      </c>
      <c r="AQ171" s="468">
        <v>-0.1343</v>
      </c>
      <c r="AR171" s="468">
        <v>-0.13880000000000001</v>
      </c>
      <c r="AS171" s="468">
        <v>-0.17580000000000001</v>
      </c>
      <c r="AT171" s="468">
        <v>-0.15939999999999999</v>
      </c>
      <c r="AU171" s="468">
        <v>-0.1517</v>
      </c>
    </row>
    <row r="172" spans="1:116" ht="15.75" thickBot="1" x14ac:dyDescent="0.3">
      <c r="A172" s="466">
        <v>0</v>
      </c>
      <c r="B172" s="466">
        <v>-2.01E-2</v>
      </c>
      <c r="C172" s="466">
        <v>-4.7999999999999996E-3</v>
      </c>
      <c r="D172" s="466">
        <v>-2.0899999999999998E-2</v>
      </c>
      <c r="E172" s="466">
        <v>-1.7999999999999999E-2</v>
      </c>
      <c r="F172" s="466">
        <v>-1.6500000000000001E-2</v>
      </c>
      <c r="G172" s="466">
        <v>-2.5100000000000001E-2</v>
      </c>
      <c r="H172" s="466">
        <v>-3.6700000000000003E-2</v>
      </c>
      <c r="I172" s="466">
        <v>-1.5299999999999999E-2</v>
      </c>
      <c r="J172" s="466">
        <v>-4.36E-2</v>
      </c>
      <c r="K172" s="466">
        <v>-4.7600000000000003E-2</v>
      </c>
      <c r="L172" s="466">
        <v>-3.32E-2</v>
      </c>
      <c r="M172" s="466">
        <v>-6.4199999999999993E-2</v>
      </c>
      <c r="N172" s="466">
        <v>-6.8199999999999997E-2</v>
      </c>
      <c r="O172" s="466">
        <v>-5.6300000000000003E-2</v>
      </c>
      <c r="P172" s="466">
        <v>-7.3800000000000004E-2</v>
      </c>
      <c r="Q172" s="466">
        <v>-4.7300000000000002E-2</v>
      </c>
      <c r="R172" s="466">
        <v>-4.6300000000000001E-2</v>
      </c>
      <c r="S172" s="466">
        <v>-4.82E-2</v>
      </c>
      <c r="T172" s="466">
        <v>-5.3600000000000002E-2</v>
      </c>
      <c r="U172" s="466">
        <v>-4.3900000000000002E-2</v>
      </c>
      <c r="V172" s="466">
        <v>-6.1600000000000002E-2</v>
      </c>
      <c r="W172" s="466">
        <v>-8.3699999999999997E-2</v>
      </c>
      <c r="X172" s="466">
        <v>-9.5899999999999999E-2</v>
      </c>
      <c r="Z172" s="463">
        <v>-8.0699999999999994E-2</v>
      </c>
      <c r="AA172" s="463">
        <v>-6.8000000000000005E-2</v>
      </c>
      <c r="AB172" s="463">
        <v>-8.0799999999999997E-2</v>
      </c>
      <c r="AC172" s="463">
        <v>-0.1007</v>
      </c>
      <c r="AD172" s="463">
        <v>-0.1132</v>
      </c>
      <c r="AE172" s="463">
        <v>-8.5500000000000007E-2</v>
      </c>
      <c r="AF172" s="463">
        <v>-7.0199999999999999E-2</v>
      </c>
      <c r="AG172" s="463">
        <v>-3.4099999999999998E-2</v>
      </c>
      <c r="AH172" s="463">
        <v>-6.7500000000000004E-2</v>
      </c>
      <c r="AI172" s="463">
        <v>-7.8299999999999995E-2</v>
      </c>
      <c r="AJ172" s="463">
        <v>-7.8299999999999995E-2</v>
      </c>
      <c r="AK172" s="463">
        <v>-0.12189999999999999</v>
      </c>
      <c r="AL172" s="463">
        <v>-0.1221</v>
      </c>
      <c r="AM172" s="463">
        <v>-8.0299999999999996E-2</v>
      </c>
      <c r="AN172" s="463">
        <v>-9.7600000000000006E-2</v>
      </c>
      <c r="AO172" s="463">
        <v>-0.10730000000000001</v>
      </c>
      <c r="AP172" s="463">
        <v>-0.08</v>
      </c>
      <c r="AQ172" s="463">
        <v>-6.6400000000000001E-2</v>
      </c>
      <c r="AR172" s="463">
        <v>-5.57E-2</v>
      </c>
      <c r="AS172" s="463">
        <v>-0.10009999999999999</v>
      </c>
      <c r="AT172" s="463">
        <v>-9.8699999999999996E-2</v>
      </c>
      <c r="AU172" s="463">
        <v>-8.6199999999999999E-2</v>
      </c>
    </row>
    <row r="173" spans="1:116" ht="15.75" thickBot="1" x14ac:dyDescent="0.3"/>
    <row r="174" spans="1:116" ht="15.75" thickBot="1" x14ac:dyDescent="0.3">
      <c r="B174" s="453" t="s">
        <v>4</v>
      </c>
      <c r="C174" s="462">
        <v>5.4100000000000002E-2</v>
      </c>
      <c r="D174" s="462">
        <v>6.4899999999999999E-2</v>
      </c>
      <c r="E174" s="462">
        <v>8.6800000000000002E-2</v>
      </c>
      <c r="F174" s="462">
        <v>0.1062</v>
      </c>
      <c r="G174" s="462">
        <v>0.1195</v>
      </c>
      <c r="H174" s="462">
        <v>9.4600000000000004E-2</v>
      </c>
      <c r="I174" s="462">
        <v>9.7199999999999995E-2</v>
      </c>
      <c r="J174" s="462">
        <v>0.10829999999999999</v>
      </c>
      <c r="K174" s="462">
        <v>0.10589999999999999</v>
      </c>
      <c r="L174" s="462">
        <v>0.10290000000000001</v>
      </c>
      <c r="M174" s="462">
        <v>0.1154</v>
      </c>
      <c r="N174" s="462">
        <v>0.1714</v>
      </c>
      <c r="O174" s="462">
        <v>0.1704</v>
      </c>
      <c r="P174" s="462">
        <v>0.1822</v>
      </c>
      <c r="Q174" s="462">
        <v>0.21590000000000001</v>
      </c>
      <c r="R174" s="462">
        <v>0.21759999999999999</v>
      </c>
      <c r="S174" s="462">
        <v>0.2218</v>
      </c>
      <c r="T174" s="462">
        <v>0.2072</v>
      </c>
      <c r="U174" s="462">
        <v>0.20180000000000001</v>
      </c>
      <c r="V174" s="462">
        <v>0.2072</v>
      </c>
      <c r="W174" s="462">
        <v>0.20430000000000001</v>
      </c>
      <c r="X174" s="462">
        <v>0.2039</v>
      </c>
      <c r="Y174" s="462">
        <v>0.2258</v>
      </c>
      <c r="Z174" s="462">
        <v>0.21149999999999999</v>
      </c>
      <c r="AA174" s="462">
        <v>0.24460000000000001</v>
      </c>
      <c r="AB174" s="462">
        <v>0.23799999999999999</v>
      </c>
      <c r="AC174" s="462">
        <v>0.2399</v>
      </c>
      <c r="AD174" s="462">
        <v>0.27450000000000002</v>
      </c>
      <c r="AE174" s="462">
        <v>0.2641</v>
      </c>
      <c r="AF174" s="462">
        <v>0.26150000000000001</v>
      </c>
      <c r="AG174" s="462">
        <v>0.26200000000000001</v>
      </c>
      <c r="AH174" s="462">
        <v>0.28029999999999999</v>
      </c>
      <c r="AI174" s="462">
        <v>0.3</v>
      </c>
      <c r="AJ174" s="462">
        <v>0.2878</v>
      </c>
      <c r="AK174" s="462">
        <v>0.27739999999999998</v>
      </c>
      <c r="AL174" s="462">
        <v>0.31490000000000001</v>
      </c>
      <c r="AM174" s="462">
        <v>0.28470000000000001</v>
      </c>
      <c r="AN174" s="462">
        <v>0.26590000000000003</v>
      </c>
      <c r="AO174" s="462">
        <v>0.26790000000000003</v>
      </c>
      <c r="AP174" s="462">
        <v>0.28960000000000002</v>
      </c>
      <c r="AQ174" s="462">
        <v>0.2878</v>
      </c>
      <c r="AR174" s="462">
        <v>0.25700000000000001</v>
      </c>
      <c r="AS174" s="462">
        <v>0.27750000000000002</v>
      </c>
      <c r="AT174" s="462">
        <v>0.29599999999999999</v>
      </c>
      <c r="AU174" s="462">
        <v>0.2898</v>
      </c>
      <c r="AV174" s="462">
        <v>0.24959999999999999</v>
      </c>
      <c r="AW174" s="462">
        <v>0.25490000000000002</v>
      </c>
      <c r="AX174" s="462">
        <v>0.25929999999999997</v>
      </c>
      <c r="AY174" s="462">
        <v>0.25719999999999998</v>
      </c>
      <c r="AZ174" s="462">
        <v>0.24099999999999999</v>
      </c>
      <c r="BA174" s="462">
        <v>0.2402</v>
      </c>
      <c r="BB174" s="462">
        <v>0.25209999999999999</v>
      </c>
      <c r="BC174" s="462">
        <v>0.253</v>
      </c>
      <c r="BD174" s="462">
        <v>0.2424</v>
      </c>
      <c r="BE174" s="462">
        <v>0.25490000000000002</v>
      </c>
      <c r="BF174" s="462">
        <v>0.27260000000000001</v>
      </c>
      <c r="BG174" s="462">
        <v>0.28770000000000001</v>
      </c>
      <c r="BH174" s="462">
        <v>0.27929999999999999</v>
      </c>
      <c r="BI174" s="462">
        <v>0.32869999999999999</v>
      </c>
      <c r="BJ174" s="462">
        <v>0.32640000000000002</v>
      </c>
      <c r="BK174" s="462">
        <v>0.32779999999999998</v>
      </c>
      <c r="BL174" s="462">
        <v>0.31669999999999998</v>
      </c>
      <c r="BM174" s="462">
        <v>0.32279999999999998</v>
      </c>
      <c r="BN174" s="462">
        <v>0.33210000000000001</v>
      </c>
      <c r="BO174" s="462">
        <v>0.3498</v>
      </c>
    </row>
    <row r="175" spans="1:116" ht="15.75" thickBot="1" x14ac:dyDescent="0.3">
      <c r="B175" s="451" t="s">
        <v>158</v>
      </c>
      <c r="C175" s="465">
        <v>3.3000000000000002E-2</v>
      </c>
      <c r="D175" s="465">
        <v>4.7100000000000003E-2</v>
      </c>
      <c r="E175" s="465">
        <v>6.9000000000000006E-2</v>
      </c>
      <c r="F175" s="465">
        <v>9.8199999999999996E-2</v>
      </c>
      <c r="G175" s="465">
        <v>0.1207</v>
      </c>
      <c r="H175" s="465">
        <v>7.3400000000000007E-2</v>
      </c>
      <c r="I175" s="465">
        <v>7.22E-2</v>
      </c>
      <c r="J175" s="465">
        <v>7.4200000000000002E-2</v>
      </c>
      <c r="K175" s="465">
        <v>8.1799999999999998E-2</v>
      </c>
      <c r="L175" s="465">
        <v>8.9800000000000005E-2</v>
      </c>
      <c r="M175" s="465">
        <v>0.1065</v>
      </c>
      <c r="N175" s="465">
        <v>9.69E-2</v>
      </c>
      <c r="O175" s="465">
        <v>9.1600000000000001E-2</v>
      </c>
      <c r="P175" s="465">
        <v>0.1149</v>
      </c>
      <c r="Q175" s="465">
        <v>0.1158</v>
      </c>
      <c r="R175" s="465">
        <v>0.13469999999999999</v>
      </c>
      <c r="S175" s="465">
        <v>0.14000000000000001</v>
      </c>
      <c r="T175" s="465">
        <v>0.1255</v>
      </c>
      <c r="U175" s="465">
        <v>0.12239999999999999</v>
      </c>
      <c r="V175" s="465">
        <v>0.1182</v>
      </c>
      <c r="W175" s="465">
        <v>0.111</v>
      </c>
      <c r="X175" s="465">
        <v>0.10879999999999999</v>
      </c>
      <c r="Y175" s="465">
        <v>0.11700000000000001</v>
      </c>
      <c r="Z175" s="465">
        <v>9.6799999999999997E-2</v>
      </c>
      <c r="AA175" s="465">
        <v>0.12559999999999999</v>
      </c>
      <c r="AB175" s="465">
        <v>0.113</v>
      </c>
      <c r="AC175" s="465">
        <v>0.1106</v>
      </c>
      <c r="AD175" s="465">
        <v>0.1074</v>
      </c>
      <c r="AE175" s="465">
        <v>0.1036</v>
      </c>
      <c r="AF175" s="465">
        <v>0.1132</v>
      </c>
      <c r="AG175" s="465">
        <v>0.15909999999999999</v>
      </c>
      <c r="AH175" s="465">
        <v>0.15509999999999999</v>
      </c>
      <c r="AI175" s="465">
        <v>0.1598</v>
      </c>
      <c r="AJ175" s="465">
        <v>0.1522</v>
      </c>
      <c r="AK175" s="465">
        <v>0.1404</v>
      </c>
      <c r="AL175" s="465">
        <v>0.1822</v>
      </c>
      <c r="AM175" s="465">
        <v>0.17069999999999999</v>
      </c>
      <c r="AN175" s="465">
        <v>0.1583</v>
      </c>
      <c r="AO175" s="465">
        <v>0.14319999999999999</v>
      </c>
      <c r="AP175" s="465">
        <v>0.13350000000000001</v>
      </c>
      <c r="AQ175" s="465">
        <v>0.12180000000000001</v>
      </c>
      <c r="AR175" s="465">
        <v>0.1056</v>
      </c>
      <c r="AS175" s="465">
        <v>0.1188</v>
      </c>
      <c r="AT175" s="465">
        <v>0.1331</v>
      </c>
      <c r="AU175" s="465">
        <v>0.14449999999999999</v>
      </c>
      <c r="AV175" s="465">
        <v>0.12920000000000001</v>
      </c>
      <c r="AW175" s="465">
        <v>0.1298</v>
      </c>
      <c r="AX175" s="465">
        <v>0.12379999999999999</v>
      </c>
      <c r="AY175" s="465">
        <v>0.11600000000000001</v>
      </c>
      <c r="AZ175" s="465">
        <v>0.1167</v>
      </c>
      <c r="BA175" s="465">
        <v>0.1249</v>
      </c>
      <c r="BB175" s="465">
        <v>0.14929999999999999</v>
      </c>
      <c r="BC175" s="465">
        <v>0.14580000000000001</v>
      </c>
      <c r="BD175" s="465">
        <v>0.1237</v>
      </c>
      <c r="BE175" s="465">
        <v>0.14299999999999999</v>
      </c>
      <c r="BF175" s="465">
        <v>0.14779999999999999</v>
      </c>
      <c r="BG175" s="465">
        <v>0.15529999999999999</v>
      </c>
      <c r="BH175" s="465">
        <v>0.152</v>
      </c>
      <c r="BI175" s="465">
        <v>0.1905</v>
      </c>
      <c r="BJ175" s="465">
        <v>0.19919999999999999</v>
      </c>
      <c r="BK175" s="465">
        <v>0.22500000000000001</v>
      </c>
      <c r="BL175" s="465">
        <v>0.20699999999999999</v>
      </c>
      <c r="BM175" s="465">
        <v>0.2036</v>
      </c>
      <c r="BN175" s="465">
        <v>0.1978</v>
      </c>
      <c r="BO175" s="465">
        <v>0.21279999999999999</v>
      </c>
    </row>
    <row r="176" spans="1:116" ht="15.75" thickBot="1" x14ac:dyDescent="0.3">
      <c r="B176" s="445" t="s">
        <v>9</v>
      </c>
      <c r="C176" s="464">
        <v>2.52E-2</v>
      </c>
      <c r="D176" s="464">
        <v>3.2599999999999997E-2</v>
      </c>
      <c r="E176" s="464">
        <v>6.6000000000000003E-2</v>
      </c>
      <c r="F176" s="464">
        <v>5.6000000000000001E-2</v>
      </c>
      <c r="G176" s="464">
        <v>4.6300000000000001E-2</v>
      </c>
      <c r="H176" s="464">
        <v>5.79E-2</v>
      </c>
      <c r="I176" s="464">
        <v>8.2000000000000003E-2</v>
      </c>
      <c r="J176" s="464">
        <v>9.3700000000000006E-2</v>
      </c>
      <c r="K176" s="464">
        <v>9.6100000000000005E-2</v>
      </c>
      <c r="L176" s="464">
        <v>0.11</v>
      </c>
      <c r="M176" s="464">
        <v>0.11210000000000001</v>
      </c>
      <c r="N176" s="464">
        <v>0.1178</v>
      </c>
      <c r="O176" s="464">
        <v>0.12859999999999999</v>
      </c>
      <c r="P176" s="464">
        <v>0.1193</v>
      </c>
      <c r="Q176" s="464">
        <v>0.1237</v>
      </c>
      <c r="R176" s="464">
        <v>0.1215</v>
      </c>
      <c r="S176" s="464">
        <v>0.1099</v>
      </c>
      <c r="T176" s="464">
        <v>0.1154</v>
      </c>
      <c r="U176" s="464">
        <v>0.1013</v>
      </c>
      <c r="V176" s="464">
        <v>0.1067</v>
      </c>
      <c r="W176" s="464">
        <v>7.5700000000000003E-2</v>
      </c>
      <c r="X176" s="464">
        <v>3.56E-2</v>
      </c>
      <c r="Y176" s="464">
        <v>3.3000000000000002E-2</v>
      </c>
      <c r="Z176" s="464">
        <v>4.1300000000000003E-2</v>
      </c>
      <c r="AA176" s="464">
        <v>5.0599999999999999E-2</v>
      </c>
      <c r="AB176" s="464">
        <v>8.0299999999999996E-2</v>
      </c>
      <c r="AC176" s="464">
        <v>8.0600000000000005E-2</v>
      </c>
      <c r="AD176" s="464">
        <v>8.7499999999999994E-2</v>
      </c>
      <c r="AE176" s="464">
        <v>7.8E-2</v>
      </c>
      <c r="AF176" s="464">
        <v>8.1299999999999997E-2</v>
      </c>
      <c r="AG176" s="464">
        <v>6.7500000000000004E-2</v>
      </c>
      <c r="AH176" s="464">
        <v>-2.5600000000000001E-2</v>
      </c>
      <c r="AI176" s="464">
        <v>-4.7100000000000003E-2</v>
      </c>
      <c r="AJ176" s="464">
        <v>-3.5900000000000001E-2</v>
      </c>
      <c r="AK176" s="464">
        <v>-2.5899999999999999E-2</v>
      </c>
      <c r="AL176" s="464">
        <v>-5.4100000000000002E-2</v>
      </c>
      <c r="AM176" s="464">
        <v>-2.8799999999999999E-2</v>
      </c>
      <c r="AN176" s="464">
        <v>-4.7800000000000002E-2</v>
      </c>
      <c r="AO176" s="464">
        <v>-4.0399999999999998E-2</v>
      </c>
      <c r="AP176" s="464">
        <v>-3.6400000000000002E-2</v>
      </c>
      <c r="AQ176" s="464">
        <v>-4.1700000000000001E-2</v>
      </c>
      <c r="AR176" s="464">
        <v>-3.5900000000000001E-2</v>
      </c>
      <c r="AS176" s="464">
        <v>-3.2199999999999999E-2</v>
      </c>
      <c r="AT176" s="464">
        <v>-4.1000000000000002E-2</v>
      </c>
      <c r="AU176" s="464">
        <v>-5.8900000000000001E-2</v>
      </c>
      <c r="AV176" s="464">
        <v>-4.7199999999999999E-2</v>
      </c>
      <c r="AW176" s="464">
        <v>-6.7000000000000002E-3</v>
      </c>
      <c r="AX176" s="464">
        <v>-5.7000000000000002E-3</v>
      </c>
      <c r="AY176" s="464">
        <v>-1.15E-2</v>
      </c>
      <c r="AZ176" s="464">
        <v>-1.8599999999999998E-2</v>
      </c>
      <c r="BA176" s="464">
        <v>-2.3599999999999999E-2</v>
      </c>
      <c r="BB176" s="464">
        <v>-2.8500000000000001E-2</v>
      </c>
      <c r="BC176" s="464">
        <v>-1.11E-2</v>
      </c>
      <c r="BD176" s="464">
        <v>-1.21E-2</v>
      </c>
      <c r="BE176" s="464">
        <v>-3.5799999999999998E-2</v>
      </c>
      <c r="BF176" s="464">
        <v>-4.8000000000000001E-2</v>
      </c>
      <c r="BG176" s="464">
        <v>-4.3900000000000002E-2</v>
      </c>
      <c r="BH176" s="464">
        <v>-2.0899999999999998E-2</v>
      </c>
      <c r="BI176" s="464">
        <v>-4.1599999999999998E-2</v>
      </c>
      <c r="BJ176" s="464">
        <v>-4.7699999999999999E-2</v>
      </c>
      <c r="BK176" s="464">
        <v>-7.9100000000000004E-2</v>
      </c>
      <c r="BL176" s="464">
        <v>-6.4399999999999999E-2</v>
      </c>
      <c r="BM176" s="464">
        <v>-6.6299999999999998E-2</v>
      </c>
      <c r="BN176" s="464">
        <v>-7.0800000000000002E-2</v>
      </c>
      <c r="BO176" s="464">
        <v>-7.5300000000000006E-2</v>
      </c>
    </row>
    <row r="177" spans="2:67" ht="15.75" thickBot="1" x14ac:dyDescent="0.3">
      <c r="B177" s="441" t="s">
        <v>6</v>
      </c>
      <c r="C177" s="467">
        <v>-1.01E-2</v>
      </c>
      <c r="D177" s="467">
        <v>4.0000000000000001E-3</v>
      </c>
      <c r="E177" s="467">
        <v>-1.0500000000000001E-2</v>
      </c>
      <c r="F177" s="467">
        <v>-8.6E-3</v>
      </c>
      <c r="G177" s="467">
        <v>2.8E-3</v>
      </c>
      <c r="H177" s="467">
        <v>-1.0800000000000001E-2</v>
      </c>
      <c r="I177" s="467">
        <v>-1.5699999999999999E-2</v>
      </c>
      <c r="J177" s="467">
        <v>-2.0500000000000001E-2</v>
      </c>
      <c r="K177" s="467">
        <v>-5.4999999999999997E-3</v>
      </c>
      <c r="L177" s="467">
        <v>-5.0000000000000001E-3</v>
      </c>
      <c r="M177" s="467">
        <v>-5.7999999999999996E-3</v>
      </c>
      <c r="N177" s="467">
        <v>-1.3299999999999999E-2</v>
      </c>
      <c r="O177" s="467">
        <v>-4.3E-3</v>
      </c>
      <c r="P177" s="467">
        <v>-5.9999999999999995E-4</v>
      </c>
      <c r="Q177" s="467">
        <v>-2.3599999999999999E-2</v>
      </c>
      <c r="R177" s="467">
        <v>-2.24E-2</v>
      </c>
      <c r="S177" s="467">
        <v>-2.5000000000000001E-2</v>
      </c>
      <c r="T177" s="467">
        <v>-3.6900000000000002E-2</v>
      </c>
      <c r="U177" s="467">
        <v>-4.0899999999999999E-2</v>
      </c>
      <c r="V177" s="467">
        <v>-3.9800000000000002E-2</v>
      </c>
      <c r="W177" s="467">
        <v>-4.1099999999999998E-2</v>
      </c>
      <c r="X177" s="467">
        <v>-5.6399999999999999E-2</v>
      </c>
      <c r="Y177" s="467">
        <v>-6.1800000000000001E-2</v>
      </c>
      <c r="Z177" s="467">
        <v>-7.8299999999999995E-2</v>
      </c>
      <c r="AA177" s="467">
        <v>-7.6200000000000004E-2</v>
      </c>
      <c r="AB177" s="467">
        <v>-6.8099999999999994E-2</v>
      </c>
      <c r="AC177" s="467">
        <v>-5.9799999999999999E-2</v>
      </c>
      <c r="AD177" s="467">
        <v>-0.06</v>
      </c>
      <c r="AE177" s="467">
        <v>-5.8200000000000002E-2</v>
      </c>
      <c r="AF177" s="467">
        <v>-5.5500000000000001E-2</v>
      </c>
      <c r="AG177" s="467">
        <v>-5.0500000000000003E-2</v>
      </c>
      <c r="AH177" s="467">
        <v>-4.87E-2</v>
      </c>
      <c r="AI177" s="467">
        <v>-4.0500000000000001E-2</v>
      </c>
      <c r="AJ177" s="467">
        <v>-3.3000000000000002E-2</v>
      </c>
      <c r="AK177" s="467">
        <v>-3.2199999999999999E-2</v>
      </c>
      <c r="AL177" s="467">
        <v>-1.78E-2</v>
      </c>
      <c r="AM177" s="467">
        <v>-1.2699999999999999E-2</v>
      </c>
      <c r="AN177" s="467">
        <v>-1.9E-3</v>
      </c>
      <c r="AO177" s="467">
        <v>8.8999999999999999E-3</v>
      </c>
      <c r="AP177" s="467">
        <v>8.0000000000000002E-3</v>
      </c>
      <c r="AQ177" s="467">
        <v>-9.7999999999999997E-3</v>
      </c>
      <c r="AR177" s="467">
        <v>-5.3E-3</v>
      </c>
      <c r="AS177" s="467">
        <v>2.5000000000000001E-3</v>
      </c>
      <c r="AT177" s="467">
        <v>1.8E-3</v>
      </c>
      <c r="AU177" s="467">
        <v>-0.01</v>
      </c>
      <c r="AV177" s="467">
        <v>1.0500000000000001E-2</v>
      </c>
      <c r="AW177" s="467">
        <v>3.8E-3</v>
      </c>
      <c r="AX177" s="467">
        <v>-7.1000000000000004E-3</v>
      </c>
      <c r="AY177" s="467">
        <v>2.8999999999999998E-3</v>
      </c>
      <c r="AZ177" s="467">
        <v>-1.7299999999999999E-2</v>
      </c>
      <c r="BA177" s="467">
        <v>-3.4000000000000002E-2</v>
      </c>
      <c r="BB177" s="467">
        <v>-2.4299999999999999E-2</v>
      </c>
      <c r="BC177" s="467">
        <v>-2.4299999999999999E-2</v>
      </c>
      <c r="BD177" s="467">
        <v>-2.5000000000000001E-2</v>
      </c>
      <c r="BE177" s="467">
        <v>-2.7900000000000001E-2</v>
      </c>
      <c r="BF177" s="467">
        <v>-3.04E-2</v>
      </c>
      <c r="BG177" s="467">
        <v>-3.9600000000000003E-2</v>
      </c>
      <c r="BH177" s="467">
        <v>-4.1700000000000001E-2</v>
      </c>
      <c r="BI177" s="467">
        <v>-2.5399999999999999E-2</v>
      </c>
      <c r="BJ177" s="467">
        <v>-2.1000000000000001E-2</v>
      </c>
      <c r="BK177" s="467">
        <v>-1.46E-2</v>
      </c>
      <c r="BL177" s="467">
        <v>-5.0000000000000001E-3</v>
      </c>
      <c r="BM177" s="467">
        <v>-7.4999999999999997E-3</v>
      </c>
      <c r="BN177" s="467">
        <v>-0.01</v>
      </c>
      <c r="BO177" s="467">
        <v>-4.3400000000000001E-2</v>
      </c>
    </row>
    <row r="178" spans="2:67" ht="15.75" thickBot="1" x14ac:dyDescent="0.3">
      <c r="B178" s="489" t="s">
        <v>5</v>
      </c>
      <c r="C178" s="490">
        <v>-1.5299999999999999E-2</v>
      </c>
      <c r="D178" s="490">
        <v>-1.1599999999999999E-2</v>
      </c>
      <c r="E178" s="490">
        <v>-3.09E-2</v>
      </c>
      <c r="F178" s="490">
        <v>-3.7499999999999999E-2</v>
      </c>
      <c r="G178" s="490">
        <v>-1.8700000000000001E-2</v>
      </c>
      <c r="H178" s="490">
        <v>-3.1199999999999999E-2</v>
      </c>
      <c r="I178" s="490">
        <v>-4.3200000000000002E-2</v>
      </c>
      <c r="J178" s="490">
        <v>-6.6699999999999995E-2</v>
      </c>
      <c r="K178" s="490">
        <v>-5.4199999999999998E-2</v>
      </c>
      <c r="L178" s="490">
        <v>-5.5500000000000001E-2</v>
      </c>
      <c r="M178" s="490">
        <v>-5.7500000000000002E-2</v>
      </c>
      <c r="N178" s="490">
        <v>-6.0499999999999998E-2</v>
      </c>
      <c r="O178" s="490">
        <v>-5.6599999999999998E-2</v>
      </c>
      <c r="P178" s="490">
        <v>-4.6899999999999997E-2</v>
      </c>
      <c r="Q178" s="490">
        <v>-7.3899999999999993E-2</v>
      </c>
      <c r="R178" s="490">
        <v>-7.5600000000000001E-2</v>
      </c>
      <c r="S178" s="490">
        <v>-8.09E-2</v>
      </c>
      <c r="T178" s="490">
        <v>-7.7100000000000002E-2</v>
      </c>
      <c r="U178" s="490">
        <v>-8.1900000000000001E-2</v>
      </c>
      <c r="V178" s="490">
        <v>-7.3099999999999998E-2</v>
      </c>
      <c r="W178" s="490">
        <v>-5.7099999999999998E-2</v>
      </c>
      <c r="X178" s="490">
        <v>-5.8299999999999998E-2</v>
      </c>
      <c r="Y178" s="490">
        <v>-6.88E-2</v>
      </c>
      <c r="Z178" s="490">
        <v>-6.0499999999999998E-2</v>
      </c>
      <c r="AA178" s="490">
        <v>-7.7299999999999994E-2</v>
      </c>
      <c r="AB178" s="490">
        <v>-7.5300000000000006E-2</v>
      </c>
      <c r="AC178" s="490">
        <v>-6.59E-2</v>
      </c>
      <c r="AD178" s="490">
        <v>-7.3400000000000007E-2</v>
      </c>
      <c r="AE178" s="490">
        <v>-8.2900000000000001E-2</v>
      </c>
      <c r="AF178" s="490">
        <v>-6.9699999999999998E-2</v>
      </c>
      <c r="AG178" s="490">
        <v>-8.0299999999999996E-2</v>
      </c>
      <c r="AH178" s="490">
        <v>-5.7799999999999997E-2</v>
      </c>
      <c r="AI178" s="490">
        <v>-7.6899999999999996E-2</v>
      </c>
      <c r="AJ178" s="490">
        <v>-8.43E-2</v>
      </c>
      <c r="AK178" s="490">
        <v>-8.7400000000000005E-2</v>
      </c>
      <c r="AL178" s="490">
        <v>-6.8000000000000005E-2</v>
      </c>
      <c r="AM178" s="490">
        <v>-6.3799999999999996E-2</v>
      </c>
      <c r="AN178" s="490">
        <v>-3.7900000000000003E-2</v>
      </c>
      <c r="AO178" s="490">
        <v>-2.4400000000000002E-2</v>
      </c>
      <c r="AP178" s="490">
        <v>-2.1700000000000001E-2</v>
      </c>
      <c r="AQ178" s="490">
        <v>-8.3000000000000001E-3</v>
      </c>
      <c r="AR178" s="490">
        <v>5.5999999999999999E-3</v>
      </c>
      <c r="AS178" s="490">
        <v>-4.8999999999999998E-3</v>
      </c>
      <c r="AT178" s="490">
        <v>-4.4999999999999997E-3</v>
      </c>
      <c r="AU178" s="490">
        <v>-7.1000000000000004E-3</v>
      </c>
      <c r="AV178" s="490">
        <v>2.8E-3</v>
      </c>
      <c r="AW178" s="490">
        <v>-1.5100000000000001E-2</v>
      </c>
      <c r="AX178" s="490">
        <v>-1.7500000000000002E-2</v>
      </c>
      <c r="AY178" s="490">
        <v>-1.06E-2</v>
      </c>
      <c r="AZ178" s="490">
        <v>-1.4200000000000001E-2</v>
      </c>
      <c r="BA178" s="490">
        <v>-1.47E-2</v>
      </c>
      <c r="BB178" s="490">
        <v>-2.47E-2</v>
      </c>
      <c r="BC178" s="490">
        <v>-2.6499999999999999E-2</v>
      </c>
      <c r="BD178" s="490">
        <v>-1.54E-2</v>
      </c>
      <c r="BE178" s="490">
        <v>-1.8700000000000001E-2</v>
      </c>
      <c r="BF178" s="490">
        <v>-1.9E-2</v>
      </c>
      <c r="BG178" s="490">
        <v>-1.47E-2</v>
      </c>
      <c r="BH178" s="490">
        <v>-1.4200000000000001E-2</v>
      </c>
      <c r="BI178" s="490">
        <v>-9.4999999999999998E-3</v>
      </c>
      <c r="BJ178" s="490">
        <v>-1.26E-2</v>
      </c>
      <c r="BK178" s="490">
        <v>-2.4799999999999999E-2</v>
      </c>
      <c r="BL178" s="490">
        <v>-2.6599999999999999E-2</v>
      </c>
      <c r="BM178" s="490">
        <v>-2.7900000000000001E-2</v>
      </c>
      <c r="BN178" s="490">
        <v>-3.3300000000000003E-2</v>
      </c>
      <c r="BO178" s="490">
        <v>-3.9100000000000003E-2</v>
      </c>
    </row>
    <row r="179" spans="2:67" ht="15.75" thickBot="1" x14ac:dyDescent="0.3">
      <c r="B179" s="456" t="s">
        <v>8</v>
      </c>
      <c r="C179" s="461">
        <v>-2.6499999999999999E-2</v>
      </c>
      <c r="D179" s="461">
        <v>-2.47E-2</v>
      </c>
      <c r="E179" s="461">
        <v>-3.8199999999999998E-2</v>
      </c>
      <c r="F179" s="461">
        <v>-2.93E-2</v>
      </c>
      <c r="G179" s="461">
        <v>-3.49E-2</v>
      </c>
      <c r="H179" s="461">
        <v>-3.1600000000000003E-2</v>
      </c>
      <c r="I179" s="461">
        <v>-3.4200000000000001E-2</v>
      </c>
      <c r="J179" s="461">
        <v>-2.5700000000000001E-2</v>
      </c>
      <c r="K179" s="461">
        <v>-4.5199999999999997E-2</v>
      </c>
      <c r="L179" s="461">
        <v>-4.8000000000000001E-2</v>
      </c>
      <c r="M179" s="461">
        <v>-6.0900000000000003E-2</v>
      </c>
      <c r="N179" s="461">
        <v>-7.3700000000000002E-2</v>
      </c>
      <c r="O179" s="461">
        <v>-8.8099999999999998E-2</v>
      </c>
      <c r="P179" s="461">
        <v>-7.9500000000000001E-2</v>
      </c>
      <c r="Q179" s="461">
        <v>-8.1100000000000005E-2</v>
      </c>
      <c r="R179" s="461">
        <v>-7.9500000000000001E-2</v>
      </c>
      <c r="S179" s="461">
        <v>-7.51E-2</v>
      </c>
      <c r="T179" s="461">
        <v>-7.7200000000000005E-2</v>
      </c>
      <c r="U179" s="461">
        <v>-8.5199999999999998E-2</v>
      </c>
      <c r="V179" s="461">
        <v>-9.0399999999999994E-2</v>
      </c>
      <c r="W179" s="461">
        <v>-8.6599999999999996E-2</v>
      </c>
      <c r="X179" s="461">
        <v>-5.3900000000000003E-2</v>
      </c>
      <c r="Y179" s="461">
        <v>-6.2600000000000003E-2</v>
      </c>
      <c r="Z179" s="461">
        <v>-7.1499999999999994E-2</v>
      </c>
      <c r="AA179" s="461">
        <v>-7.6499999999999999E-2</v>
      </c>
      <c r="AB179" s="461">
        <v>-8.72E-2</v>
      </c>
      <c r="AC179" s="461">
        <v>-9.9400000000000002E-2</v>
      </c>
      <c r="AD179" s="461">
        <v>-0.1061</v>
      </c>
      <c r="AE179" s="461">
        <v>-9.2600000000000002E-2</v>
      </c>
      <c r="AF179" s="461">
        <v>-0.11409999999999999</v>
      </c>
      <c r="AG179" s="461">
        <v>-0.1163</v>
      </c>
      <c r="AH179" s="461">
        <v>-0.1027</v>
      </c>
      <c r="AI179" s="461">
        <v>-7.7200000000000005E-2</v>
      </c>
      <c r="AJ179" s="461">
        <v>-7.7700000000000005E-2</v>
      </c>
      <c r="AK179" s="461">
        <v>-8.1100000000000005E-2</v>
      </c>
      <c r="AL179" s="461">
        <v>-0.1042</v>
      </c>
      <c r="AM179" s="461">
        <v>-0.1095</v>
      </c>
      <c r="AN179" s="461">
        <v>-0.1074</v>
      </c>
      <c r="AO179" s="461">
        <v>-0.11899999999999999</v>
      </c>
      <c r="AP179" s="461">
        <v>-0.1229</v>
      </c>
      <c r="AQ179" s="461">
        <v>-0.12920000000000001</v>
      </c>
      <c r="AR179" s="461">
        <v>-0.1585</v>
      </c>
      <c r="AS179" s="461">
        <v>-0.16</v>
      </c>
      <c r="AT179" s="461">
        <v>-0.1603</v>
      </c>
      <c r="AU179" s="461">
        <v>-0.1308</v>
      </c>
      <c r="AV179" s="461">
        <v>-0.1293</v>
      </c>
      <c r="AW179" s="461">
        <v>-0.1313</v>
      </c>
      <c r="AX179" s="461">
        <v>-0.11559999999999999</v>
      </c>
      <c r="AY179" s="461">
        <v>-0.1227</v>
      </c>
      <c r="AZ179" s="461">
        <v>-0.1173</v>
      </c>
      <c r="BA179" s="461">
        <v>-0.11269999999999999</v>
      </c>
      <c r="BB179" s="461">
        <v>-0.10009999999999999</v>
      </c>
      <c r="BC179" s="461">
        <v>-0.1082</v>
      </c>
      <c r="BD179" s="461">
        <v>-0.1129</v>
      </c>
      <c r="BE179" s="461">
        <v>-0.11609999999999999</v>
      </c>
      <c r="BF179" s="461">
        <v>-0.11260000000000001</v>
      </c>
      <c r="BG179" s="461">
        <v>-0.14349999999999999</v>
      </c>
      <c r="BH179" s="461">
        <v>-0.14760000000000001</v>
      </c>
      <c r="BI179" s="461">
        <v>-0.1668</v>
      </c>
      <c r="BJ179" s="461">
        <v>-0.2029</v>
      </c>
      <c r="BK179" s="461">
        <v>-0.17249999999999999</v>
      </c>
      <c r="BL179" s="461">
        <v>-0.1696</v>
      </c>
      <c r="BM179" s="461">
        <v>-0.17469999999999999</v>
      </c>
      <c r="BN179" s="461">
        <v>-0.1726</v>
      </c>
      <c r="BO179" s="461">
        <v>-0.16689999999999999</v>
      </c>
    </row>
    <row r="180" spans="2:67" ht="15.75" thickBot="1" x14ac:dyDescent="0.3">
      <c r="B180" s="458" t="s">
        <v>2</v>
      </c>
      <c r="C180" s="468">
        <v>-2.69E-2</v>
      </c>
      <c r="D180" s="468">
        <v>-5.5899999999999998E-2</v>
      </c>
      <c r="E180" s="468">
        <v>-6.1499999999999999E-2</v>
      </c>
      <c r="F180" s="468">
        <v>-9.4899999999999998E-2</v>
      </c>
      <c r="G180" s="468">
        <v>-0.1283</v>
      </c>
      <c r="H180" s="468">
        <v>-8.43E-2</v>
      </c>
      <c r="I180" s="468">
        <v>-8.7999999999999995E-2</v>
      </c>
      <c r="J180" s="468">
        <v>-9.4200000000000006E-2</v>
      </c>
      <c r="K180" s="468">
        <v>-9.8100000000000007E-2</v>
      </c>
      <c r="L180" s="468">
        <v>-0.11310000000000001</v>
      </c>
      <c r="M180" s="468">
        <v>-0.1103</v>
      </c>
      <c r="N180" s="468">
        <v>-0.13789999999999999</v>
      </c>
      <c r="O180" s="468">
        <v>-0.1273</v>
      </c>
      <c r="P180" s="468">
        <v>-0.15559999999999999</v>
      </c>
      <c r="Q180" s="468">
        <v>-0.1636</v>
      </c>
      <c r="R180" s="468">
        <v>-0.17829999999999999</v>
      </c>
      <c r="S180" s="468">
        <v>-0.1764</v>
      </c>
      <c r="T180" s="468">
        <v>-0.1714</v>
      </c>
      <c r="U180" s="468">
        <v>-0.14430000000000001</v>
      </c>
      <c r="V180" s="468">
        <v>-0.14990000000000001</v>
      </c>
      <c r="W180" s="468">
        <v>-0.13600000000000001</v>
      </c>
      <c r="X180" s="468">
        <v>-0.13819999999999999</v>
      </c>
      <c r="Y180" s="468">
        <v>-0.12909999999999999</v>
      </c>
      <c r="Z180" s="468">
        <v>-0.1052</v>
      </c>
      <c r="AA180" s="468">
        <v>-0.1391</v>
      </c>
      <c r="AB180" s="468">
        <v>-0.13930000000000001</v>
      </c>
      <c r="AC180" s="468">
        <v>-0.13850000000000001</v>
      </c>
      <c r="AD180" s="468">
        <v>-0.15459999999999999</v>
      </c>
      <c r="AE180" s="468">
        <v>-0.1457</v>
      </c>
      <c r="AF180" s="468">
        <v>-0.1384</v>
      </c>
      <c r="AG180" s="468">
        <v>-0.14910000000000001</v>
      </c>
      <c r="AH180" s="468">
        <v>-0.1245</v>
      </c>
      <c r="AI180" s="468">
        <v>-0.13980000000000001</v>
      </c>
      <c r="AJ180" s="468">
        <v>-0.1236</v>
      </c>
      <c r="AK180" s="468">
        <v>-0.1118</v>
      </c>
      <c r="AL180" s="468">
        <v>-0.13109999999999999</v>
      </c>
      <c r="AM180" s="468">
        <v>-0.1237</v>
      </c>
      <c r="AN180" s="468">
        <v>-0.12089999999999999</v>
      </c>
      <c r="AO180" s="468">
        <v>-0.11409999999999999</v>
      </c>
      <c r="AP180" s="468">
        <v>-0.1193</v>
      </c>
      <c r="AQ180" s="468">
        <v>-0.1016</v>
      </c>
      <c r="AR180" s="468">
        <v>-8.8200000000000001E-2</v>
      </c>
      <c r="AS180" s="468">
        <v>-0.1109</v>
      </c>
      <c r="AT180" s="468">
        <v>-0.129</v>
      </c>
      <c r="AU180" s="468">
        <v>-0.12989999999999999</v>
      </c>
      <c r="AV180" s="468">
        <v>-0.1239</v>
      </c>
      <c r="AW180" s="468">
        <v>-0.13120000000000001</v>
      </c>
      <c r="AX180" s="468">
        <v>-0.12989999999999999</v>
      </c>
      <c r="AY180" s="468">
        <v>-0.12540000000000001</v>
      </c>
      <c r="AZ180" s="468">
        <v>-0.10349999999999999</v>
      </c>
      <c r="BA180" s="468">
        <v>-0.10009999999999999</v>
      </c>
      <c r="BB180" s="468">
        <v>-0.13389999999999999</v>
      </c>
      <c r="BC180" s="468">
        <v>-0.13569999999999999</v>
      </c>
      <c r="BD180" s="468">
        <v>-0.1343</v>
      </c>
      <c r="BE180" s="468">
        <v>-0.1338</v>
      </c>
      <c r="BF180" s="468">
        <v>-0.13969999999999999</v>
      </c>
      <c r="BG180" s="468">
        <v>-0.1459</v>
      </c>
      <c r="BH180" s="468">
        <v>-0.1462</v>
      </c>
      <c r="BI180" s="468">
        <v>-0.17580000000000001</v>
      </c>
      <c r="BJ180" s="468">
        <v>-0.16189999999999999</v>
      </c>
      <c r="BK180" s="468">
        <v>-0.15559999999999999</v>
      </c>
      <c r="BL180" s="468">
        <v>-0.15939999999999999</v>
      </c>
      <c r="BM180" s="468">
        <v>-0.15579999999999999</v>
      </c>
      <c r="BN180" s="468">
        <v>-0.15440000000000001</v>
      </c>
      <c r="BO180" s="468">
        <v>-0.1517</v>
      </c>
    </row>
    <row r="181" spans="2:67" ht="15.75" thickBot="1" x14ac:dyDescent="0.3">
      <c r="B181" s="438" t="s">
        <v>3</v>
      </c>
      <c r="C181" s="463">
        <v>-3.5000000000000003E-2</v>
      </c>
      <c r="D181" s="463">
        <v>-5.6399999999999999E-2</v>
      </c>
      <c r="E181" s="463">
        <v>-8.0699999999999994E-2</v>
      </c>
      <c r="F181" s="463">
        <v>-9.01E-2</v>
      </c>
      <c r="G181" s="463">
        <v>-0.109</v>
      </c>
      <c r="H181" s="463">
        <v>-6.8000000000000005E-2</v>
      </c>
      <c r="I181" s="463">
        <v>-7.0300000000000001E-2</v>
      </c>
      <c r="J181" s="463">
        <v>-6.9099999999999995E-2</v>
      </c>
      <c r="K181" s="463">
        <v>-8.0799999999999997E-2</v>
      </c>
      <c r="L181" s="463">
        <v>-8.1100000000000005E-2</v>
      </c>
      <c r="M181" s="463">
        <v>-9.1499999999999998E-2</v>
      </c>
      <c r="N181" s="463">
        <v>-0.1007</v>
      </c>
      <c r="O181" s="463">
        <v>-0.1143</v>
      </c>
      <c r="P181" s="463">
        <v>-0.1338</v>
      </c>
      <c r="Q181" s="463">
        <v>-0.1132</v>
      </c>
      <c r="R181" s="463">
        <v>-0.1167</v>
      </c>
      <c r="S181" s="463">
        <v>-0.1143</v>
      </c>
      <c r="T181" s="463">
        <v>-8.5500000000000007E-2</v>
      </c>
      <c r="U181" s="463">
        <v>-7.3200000000000001E-2</v>
      </c>
      <c r="V181" s="463">
        <v>-7.8899999999999998E-2</v>
      </c>
      <c r="W181" s="463">
        <v>-7.0199999999999999E-2</v>
      </c>
      <c r="X181" s="463">
        <v>-4.1500000000000002E-2</v>
      </c>
      <c r="Y181" s="463">
        <v>-5.3499999999999999E-2</v>
      </c>
      <c r="Z181" s="463">
        <v>-3.4099999999999998E-2</v>
      </c>
      <c r="AA181" s="463">
        <v>-5.1700000000000003E-2</v>
      </c>
      <c r="AB181" s="463">
        <v>-6.1400000000000003E-2</v>
      </c>
      <c r="AC181" s="463">
        <v>-6.7500000000000004E-2</v>
      </c>
      <c r="AD181" s="463">
        <v>-7.5300000000000006E-2</v>
      </c>
      <c r="AE181" s="463">
        <v>-6.6299999999999998E-2</v>
      </c>
      <c r="AF181" s="463">
        <v>-7.8299999999999995E-2</v>
      </c>
      <c r="AG181" s="463">
        <v>-9.2399999999999996E-2</v>
      </c>
      <c r="AH181" s="463">
        <v>-7.6100000000000001E-2</v>
      </c>
      <c r="AI181" s="463">
        <v>-7.8299999999999995E-2</v>
      </c>
      <c r="AJ181" s="463">
        <v>-8.5500000000000007E-2</v>
      </c>
      <c r="AK181" s="463">
        <v>-7.9399999999999998E-2</v>
      </c>
      <c r="AL181" s="463">
        <v>-0.12189999999999999</v>
      </c>
      <c r="AM181" s="463">
        <v>-0.1169</v>
      </c>
      <c r="AN181" s="463">
        <v>-0.10829999999999999</v>
      </c>
      <c r="AO181" s="463">
        <v>-0.1221</v>
      </c>
      <c r="AP181" s="463">
        <v>-0.1308</v>
      </c>
      <c r="AQ181" s="463">
        <v>-0.11899999999999999</v>
      </c>
      <c r="AR181" s="463">
        <v>-8.0299999999999996E-2</v>
      </c>
      <c r="AS181" s="463">
        <v>-9.0800000000000006E-2</v>
      </c>
      <c r="AT181" s="463">
        <v>-9.6100000000000005E-2</v>
      </c>
      <c r="AU181" s="463">
        <v>-9.7600000000000006E-2</v>
      </c>
      <c r="AV181" s="463">
        <v>-9.1700000000000004E-2</v>
      </c>
      <c r="AW181" s="463">
        <v>-0.1042</v>
      </c>
      <c r="AX181" s="463">
        <v>-0.10730000000000001</v>
      </c>
      <c r="AY181" s="463">
        <v>-0.10589999999999999</v>
      </c>
      <c r="AZ181" s="463">
        <v>-8.6800000000000002E-2</v>
      </c>
      <c r="BA181" s="463">
        <v>-0.08</v>
      </c>
      <c r="BB181" s="463">
        <v>-8.9899999999999994E-2</v>
      </c>
      <c r="BC181" s="463">
        <v>-9.2999999999999999E-2</v>
      </c>
      <c r="BD181" s="463">
        <v>-6.6400000000000001E-2</v>
      </c>
      <c r="BE181" s="463">
        <v>-6.5600000000000006E-2</v>
      </c>
      <c r="BF181" s="463">
        <v>-7.0699999999999999E-2</v>
      </c>
      <c r="BG181" s="463">
        <v>-5.5399999999999998E-2</v>
      </c>
      <c r="BH181" s="463">
        <v>-6.0699999999999997E-2</v>
      </c>
      <c r="BI181" s="463">
        <v>-0.10009999999999999</v>
      </c>
      <c r="BJ181" s="463">
        <v>-0.1114</v>
      </c>
      <c r="BK181" s="463">
        <v>-0.1062</v>
      </c>
      <c r="BL181" s="463">
        <v>-9.8699999999999996E-2</v>
      </c>
      <c r="BM181" s="463">
        <v>-9.4200000000000006E-2</v>
      </c>
      <c r="BN181" s="463">
        <v>-8.8800000000000004E-2</v>
      </c>
      <c r="BO181" s="463">
        <v>-8.6199999999999999E-2</v>
      </c>
    </row>
    <row r="213" spans="1:36" x14ac:dyDescent="0.25">
      <c r="AA213" t="s">
        <v>0</v>
      </c>
    </row>
    <row r="216" spans="1:36" x14ac:dyDescent="0.25">
      <c r="H216" t="s">
        <v>0</v>
      </c>
    </row>
    <row r="217" spans="1:36" s="165" customFormat="1" ht="15.75" thickBot="1" x14ac:dyDescent="0.3">
      <c r="E217" s="165" t="s">
        <v>0</v>
      </c>
    </row>
    <row r="218" spans="1:36" ht="15.75" thickBot="1" x14ac:dyDescent="0.3">
      <c r="A218" s="479" t="s">
        <v>167</v>
      </c>
      <c r="B218" s="433"/>
      <c r="C218" s="434" t="s">
        <v>106</v>
      </c>
      <c r="D218" s="434" t="s">
        <v>107</v>
      </c>
      <c r="E218" s="434" t="s">
        <v>108</v>
      </c>
      <c r="F218" s="434" t="s">
        <v>109</v>
      </c>
      <c r="G218" s="434" t="s">
        <v>110</v>
      </c>
      <c r="H218" s="434" t="s">
        <v>111</v>
      </c>
      <c r="I218" s="434" t="s">
        <v>112</v>
      </c>
      <c r="J218" s="434" t="s">
        <v>113</v>
      </c>
      <c r="K218" s="434" t="s">
        <v>114</v>
      </c>
      <c r="L218" s="434" t="s">
        <v>115</v>
      </c>
      <c r="M218" s="434" t="s">
        <v>116</v>
      </c>
      <c r="N218" s="434" t="s">
        <v>117</v>
      </c>
      <c r="O218" s="434" t="s">
        <v>118</v>
      </c>
      <c r="P218" s="434" t="s">
        <v>119</v>
      </c>
      <c r="Q218" s="434" t="s">
        <v>120</v>
      </c>
      <c r="R218" s="434" t="s">
        <v>121</v>
      </c>
      <c r="S218" s="434" t="s">
        <v>122</v>
      </c>
      <c r="T218" s="434" t="s">
        <v>123</v>
      </c>
      <c r="U218" s="434" t="s">
        <v>124</v>
      </c>
      <c r="V218" s="434" t="s">
        <v>125</v>
      </c>
      <c r="W218" s="434" t="s">
        <v>126</v>
      </c>
      <c r="X218" s="434" t="s">
        <v>127</v>
      </c>
      <c r="Y218" s="434" t="s">
        <v>128</v>
      </c>
      <c r="Z218" s="434" t="s">
        <v>129</v>
      </c>
      <c r="AA218" s="434" t="s">
        <v>130</v>
      </c>
      <c r="AB218" s="434" t="s">
        <v>131</v>
      </c>
      <c r="AC218" s="434" t="s">
        <v>132</v>
      </c>
      <c r="AD218" s="434" t="s">
        <v>133</v>
      </c>
      <c r="AE218" s="434" t="s">
        <v>134</v>
      </c>
      <c r="AF218" s="434" t="s">
        <v>135</v>
      </c>
      <c r="AG218" s="434" t="s">
        <v>136</v>
      </c>
      <c r="AH218" s="434" t="s">
        <v>171</v>
      </c>
      <c r="AI218" s="434" t="s">
        <v>170</v>
      </c>
      <c r="AJ218" s="434" t="s">
        <v>172</v>
      </c>
    </row>
    <row r="219" spans="1:36" ht="15.75" thickBot="1" x14ac:dyDescent="0.3">
      <c r="A219" s="1" t="s">
        <v>137</v>
      </c>
      <c r="B219" s="478"/>
      <c r="C219" s="417">
        <v>-2E-3</v>
      </c>
      <c r="D219" s="417">
        <v>-2.7000000000000001E-3</v>
      </c>
      <c r="E219" s="417">
        <v>-6.0000000000000001E-3</v>
      </c>
      <c r="F219" s="417">
        <v>3.3E-3</v>
      </c>
      <c r="G219" s="417">
        <v>2.0000000000000001E-4</v>
      </c>
      <c r="H219" s="6"/>
      <c r="I219" s="6"/>
      <c r="J219" s="417">
        <v>-2.3E-3</v>
      </c>
      <c r="K219" s="417">
        <v>-1E-4</v>
      </c>
      <c r="L219" s="417">
        <v>2.5000000000000001E-3</v>
      </c>
      <c r="M219" s="417">
        <v>6.1999999999999998E-3</v>
      </c>
      <c r="N219" s="417">
        <v>-2.8E-3</v>
      </c>
      <c r="O219" s="6"/>
      <c r="P219" s="6"/>
      <c r="Q219" s="417">
        <v>1.8E-3</v>
      </c>
      <c r="R219" s="417">
        <v>-4.0000000000000002E-4</v>
      </c>
      <c r="S219" s="417">
        <v>-6.3E-3</v>
      </c>
      <c r="T219" s="417">
        <v>-4.1000000000000003E-3</v>
      </c>
      <c r="U219" s="417">
        <v>5.3E-3</v>
      </c>
      <c r="V219" s="6"/>
      <c r="W219" s="417"/>
      <c r="X219" s="417">
        <v>-4.1999999999999997E-3</v>
      </c>
      <c r="Y219" s="417">
        <v>5.9999999999999995E-4</v>
      </c>
      <c r="Z219" s="417">
        <v>-6.8999999999999999E-3</v>
      </c>
      <c r="AA219" s="417">
        <v>-1.5E-3</v>
      </c>
      <c r="AB219" s="417">
        <v>2.3999999999999998E-3</v>
      </c>
      <c r="AC219" s="417"/>
      <c r="AD219" s="6"/>
      <c r="AE219" s="417">
        <v>-2.5999999999999999E-3</v>
      </c>
      <c r="AF219" s="417">
        <v>-2.3999999999999998E-3</v>
      </c>
      <c r="AG219" s="417">
        <v>-2.8999999999999998E-3</v>
      </c>
      <c r="AH219" s="463">
        <f t="shared" ref="AH219:AH254" si="308">MIN(C219:AG219)</f>
        <v>-6.8999999999999999E-3</v>
      </c>
      <c r="AI219" s="463">
        <f t="shared" ref="AI219:AI254" si="309">AVERAGE(C219:AG219)</f>
        <v>-1.0826086956521738E-3</v>
      </c>
      <c r="AJ219" s="463">
        <f t="shared" ref="AJ219:AJ254" si="310">MAX(C219:AG219)</f>
        <v>6.1999999999999998E-3</v>
      </c>
    </row>
    <row r="220" spans="1:36" ht="15.75" thickBot="1" x14ac:dyDescent="0.3">
      <c r="A220" s="1" t="s">
        <v>138</v>
      </c>
      <c r="B220" s="478"/>
      <c r="C220" s="417">
        <v>1.1999999999999999E-3</v>
      </c>
      <c r="D220" s="417">
        <v>-4.7999999999999996E-3</v>
      </c>
      <c r="E220" s="417">
        <v>-3.0999999999999999E-3</v>
      </c>
      <c r="F220" s="417">
        <v>6.3E-3</v>
      </c>
      <c r="G220" s="417">
        <v>7.0000000000000001E-3</v>
      </c>
      <c r="H220" s="6"/>
      <c r="I220" s="6"/>
      <c r="J220" s="417">
        <v>-1.5E-3</v>
      </c>
      <c r="K220" s="417">
        <v>3.8999999999999998E-3</v>
      </c>
      <c r="L220" s="417">
        <v>3.5999999999999999E-3</v>
      </c>
      <c r="M220" s="417">
        <v>3.0000000000000001E-3</v>
      </c>
      <c r="N220" s="417">
        <v>-6.3E-3</v>
      </c>
      <c r="O220" s="6"/>
      <c r="P220" s="6"/>
      <c r="Q220" s="417">
        <v>2.9999999999999997E-4</v>
      </c>
      <c r="R220" s="417">
        <v>2.2000000000000001E-3</v>
      </c>
      <c r="S220" s="417">
        <v>-5.1000000000000004E-3</v>
      </c>
      <c r="T220" s="417">
        <v>-7.4000000000000003E-3</v>
      </c>
      <c r="U220" s="417">
        <v>3.5999999999999999E-3</v>
      </c>
      <c r="V220" s="6"/>
      <c r="W220" s="417"/>
      <c r="X220" s="417">
        <v>-7.7000000000000002E-3</v>
      </c>
      <c r="Y220" s="417">
        <v>1.4E-3</v>
      </c>
      <c r="Z220" s="417">
        <v>-7.7000000000000002E-3</v>
      </c>
      <c r="AA220" s="417">
        <v>-5.1999999999999998E-3</v>
      </c>
      <c r="AB220" s="417">
        <v>6.9999999999999999E-4</v>
      </c>
      <c r="AC220" s="417"/>
      <c r="AD220" s="6"/>
      <c r="AE220" s="417">
        <v>-2.3999999999999998E-3</v>
      </c>
      <c r="AF220" s="417">
        <v>-6.7999999999999996E-3</v>
      </c>
      <c r="AG220" s="417">
        <v>4.8999999999999998E-3</v>
      </c>
      <c r="AH220" s="463">
        <f t="shared" si="308"/>
        <v>-7.7000000000000002E-3</v>
      </c>
      <c r="AI220" s="463">
        <f t="shared" si="309"/>
        <v>-8.6521739130434791E-4</v>
      </c>
      <c r="AJ220" s="463">
        <f t="shared" si="310"/>
        <v>7.0000000000000001E-3</v>
      </c>
    </row>
    <row r="221" spans="1:36" ht="15.75" thickBot="1" x14ac:dyDescent="0.3">
      <c r="A221" s="1" t="s">
        <v>139</v>
      </c>
      <c r="B221" s="478"/>
      <c r="C221" s="417">
        <v>2E-3</v>
      </c>
      <c r="D221" s="417">
        <v>0</v>
      </c>
      <c r="E221" s="417">
        <v>8.8000000000000005E-3</v>
      </c>
      <c r="F221" s="417">
        <v>-5.9999999999999995E-4</v>
      </c>
      <c r="G221" s="417">
        <v>0</v>
      </c>
      <c r="H221" s="6"/>
      <c r="I221" s="6"/>
      <c r="J221" s="417">
        <v>5.9999999999999995E-4</v>
      </c>
      <c r="K221" s="417">
        <v>-5.0000000000000001E-4</v>
      </c>
      <c r="L221" s="417">
        <v>-1.6999999999999999E-3</v>
      </c>
      <c r="M221" s="417">
        <v>-6.9999999999999999E-4</v>
      </c>
      <c r="N221" s="417">
        <v>2E-3</v>
      </c>
      <c r="O221" s="6"/>
      <c r="P221" s="6"/>
      <c r="Q221" s="417">
        <v>-4.4999999999999997E-3</v>
      </c>
      <c r="R221" s="417">
        <v>3.8E-3</v>
      </c>
      <c r="S221" s="417">
        <v>4.7000000000000002E-3</v>
      </c>
      <c r="T221" s="417">
        <v>2.9999999999999997E-4</v>
      </c>
      <c r="U221" s="417">
        <v>4.0000000000000002E-4</v>
      </c>
      <c r="V221" s="6"/>
      <c r="W221" s="417"/>
      <c r="X221" s="417">
        <v>-2.0000000000000001E-4</v>
      </c>
      <c r="Y221" s="417">
        <v>-1.1000000000000001E-3</v>
      </c>
      <c r="Z221" s="417">
        <v>3.0999999999999999E-3</v>
      </c>
      <c r="AA221" s="417">
        <v>1.6000000000000001E-3</v>
      </c>
      <c r="AB221" s="417">
        <v>-2.5999999999999999E-3</v>
      </c>
      <c r="AC221" s="417"/>
      <c r="AD221" s="6"/>
      <c r="AE221" s="417">
        <v>5.1000000000000004E-3</v>
      </c>
      <c r="AF221" s="417">
        <v>3.3999999999999998E-3</v>
      </c>
      <c r="AG221" s="417">
        <v>3.2000000000000002E-3</v>
      </c>
      <c r="AH221" s="463">
        <f t="shared" si="308"/>
        <v>-4.4999999999999997E-3</v>
      </c>
      <c r="AI221" s="463">
        <f t="shared" si="309"/>
        <v>1.1782608695652176E-3</v>
      </c>
      <c r="AJ221" s="463">
        <f t="shared" si="310"/>
        <v>8.8000000000000005E-3</v>
      </c>
    </row>
    <row r="222" spans="1:36" ht="15.75" thickBot="1" x14ac:dyDescent="0.3">
      <c r="A222" s="1" t="s">
        <v>40</v>
      </c>
      <c r="B222" s="478"/>
      <c r="C222" s="417">
        <v>1.8E-3</v>
      </c>
      <c r="D222" s="417">
        <v>-2.3E-3</v>
      </c>
      <c r="E222" s="417">
        <v>7.7999999999999996E-3</v>
      </c>
      <c r="F222" s="417">
        <v>-5.7000000000000002E-3</v>
      </c>
      <c r="G222" s="417">
        <v>-1.5E-3</v>
      </c>
      <c r="H222" s="6"/>
      <c r="I222" s="6"/>
      <c r="J222" s="417">
        <v>-4.0000000000000001E-3</v>
      </c>
      <c r="K222" s="417">
        <v>-2.3999999999999998E-3</v>
      </c>
      <c r="L222" s="417">
        <v>-6.0000000000000001E-3</v>
      </c>
      <c r="M222" s="417">
        <v>-8.9999999999999998E-4</v>
      </c>
      <c r="N222" s="417">
        <v>0</v>
      </c>
      <c r="O222" s="6"/>
      <c r="P222" s="6"/>
      <c r="Q222" s="417">
        <v>-3.5000000000000001E-3</v>
      </c>
      <c r="R222" s="417">
        <v>4.1999999999999997E-3</v>
      </c>
      <c r="S222" s="417">
        <v>3.5000000000000001E-3</v>
      </c>
      <c r="T222" s="417">
        <v>-4.0000000000000001E-3</v>
      </c>
      <c r="U222" s="417">
        <v>2.8999999999999998E-3</v>
      </c>
      <c r="V222" s="6"/>
      <c r="W222" s="417"/>
      <c r="X222" s="417">
        <v>2.7000000000000001E-3</v>
      </c>
      <c r="Y222" s="417">
        <v>-3.5000000000000001E-3</v>
      </c>
      <c r="Z222" s="417">
        <v>-1.5E-3</v>
      </c>
      <c r="AA222" s="417">
        <v>1.4E-3</v>
      </c>
      <c r="AB222" s="417">
        <v>-4.7000000000000002E-3</v>
      </c>
      <c r="AC222" s="417"/>
      <c r="AD222" s="6"/>
      <c r="AE222" s="417">
        <v>4.4000000000000003E-3</v>
      </c>
      <c r="AF222" s="417">
        <v>6.3E-3</v>
      </c>
      <c r="AG222" s="417">
        <v>-1.6999999999999999E-3</v>
      </c>
      <c r="AH222" s="463">
        <f t="shared" si="308"/>
        <v>-6.0000000000000001E-3</v>
      </c>
      <c r="AI222" s="463">
        <f t="shared" si="309"/>
        <v>-2.9130434782608715E-4</v>
      </c>
      <c r="AJ222" s="463">
        <f t="shared" si="310"/>
        <v>7.7999999999999996E-3</v>
      </c>
    </row>
    <row r="223" spans="1:36" ht="15.75" thickBot="1" x14ac:dyDescent="0.3">
      <c r="A223" s="1" t="s">
        <v>140</v>
      </c>
      <c r="B223" s="478"/>
      <c r="C223" s="417">
        <v>0</v>
      </c>
      <c r="D223" s="417">
        <v>-4.7999999999999996E-3</v>
      </c>
      <c r="E223" s="417">
        <v>-1.1599999999999999E-2</v>
      </c>
      <c r="F223" s="417">
        <v>-3.7000000000000002E-3</v>
      </c>
      <c r="G223" s="417">
        <v>-3.8999999999999998E-3</v>
      </c>
      <c r="H223" s="6"/>
      <c r="I223" s="6"/>
      <c r="J223" s="417">
        <v>4.1999999999999997E-3</v>
      </c>
      <c r="K223" s="417">
        <v>3.3999999999999998E-3</v>
      </c>
      <c r="L223" s="417">
        <v>-7.4999999999999997E-3</v>
      </c>
      <c r="M223" s="417">
        <v>1.0699999999999999E-2</v>
      </c>
      <c r="N223" s="417">
        <v>-1.9E-3</v>
      </c>
      <c r="O223" s="6"/>
      <c r="P223" s="6"/>
      <c r="Q223" s="417">
        <v>2.8999999999999998E-3</v>
      </c>
      <c r="R223" s="417">
        <v>1.5E-3</v>
      </c>
      <c r="S223" s="417">
        <v>-4.4999999999999997E-3</v>
      </c>
      <c r="T223" s="417">
        <v>-1.4E-3</v>
      </c>
      <c r="U223" s="417">
        <v>2.3999999999999998E-3</v>
      </c>
      <c r="V223" s="6"/>
      <c r="W223" s="417"/>
      <c r="X223" s="417">
        <v>-4.7999999999999996E-3</v>
      </c>
      <c r="Y223" s="417">
        <v>5.9999999999999995E-4</v>
      </c>
      <c r="Z223" s="417">
        <v>-3.5999999999999999E-3</v>
      </c>
      <c r="AA223" s="417">
        <v>2.7000000000000001E-3</v>
      </c>
      <c r="AB223" s="417">
        <v>5.9999999999999995E-4</v>
      </c>
      <c r="AC223" s="417"/>
      <c r="AD223" s="6"/>
      <c r="AE223" s="417">
        <v>-3.8E-3</v>
      </c>
      <c r="AF223" s="417">
        <v>7.3000000000000001E-3</v>
      </c>
      <c r="AG223" s="417">
        <v>-4.4999999999999997E-3</v>
      </c>
      <c r="AH223" s="463">
        <f t="shared" si="308"/>
        <v>-1.1599999999999999E-2</v>
      </c>
      <c r="AI223" s="463">
        <f t="shared" si="309"/>
        <v>-8.5652173913043476E-4</v>
      </c>
      <c r="AJ223" s="463">
        <f t="shared" si="310"/>
        <v>1.0699999999999999E-2</v>
      </c>
    </row>
    <row r="224" spans="1:36" ht="15.75" thickBot="1" x14ac:dyDescent="0.3">
      <c r="A224" s="1" t="s">
        <v>141</v>
      </c>
      <c r="B224" s="478"/>
      <c r="C224" s="417">
        <v>0</v>
      </c>
      <c r="D224" s="417">
        <v>-3.8E-3</v>
      </c>
      <c r="E224" s="417">
        <v>-1.1900000000000001E-2</v>
      </c>
      <c r="F224" s="417">
        <v>-5.1999999999999998E-3</v>
      </c>
      <c r="G224" s="417">
        <v>-6.7999999999999996E-3</v>
      </c>
      <c r="H224" s="6"/>
      <c r="I224" s="6"/>
      <c r="J224" s="417">
        <v>2.3E-3</v>
      </c>
      <c r="K224" s="417">
        <v>3.5999999999999999E-3</v>
      </c>
      <c r="L224" s="417">
        <v>-4.1000000000000003E-3</v>
      </c>
      <c r="M224" s="417">
        <v>1.0200000000000001E-2</v>
      </c>
      <c r="N224" s="417">
        <v>-1.6999999999999999E-3</v>
      </c>
      <c r="O224" s="6"/>
      <c r="P224" s="6"/>
      <c r="Q224" s="417">
        <v>7.6E-3</v>
      </c>
      <c r="R224" s="417">
        <v>2.5000000000000001E-3</v>
      </c>
      <c r="S224" s="417">
        <v>-2.5999999999999999E-3</v>
      </c>
      <c r="T224" s="417">
        <v>-1.1000000000000001E-3</v>
      </c>
      <c r="U224" s="417">
        <v>7.0000000000000001E-3</v>
      </c>
      <c r="V224" s="6"/>
      <c r="W224" s="417"/>
      <c r="X224" s="417">
        <v>-5.1999999999999998E-3</v>
      </c>
      <c r="Y224" s="417">
        <v>-5.9999999999999995E-4</v>
      </c>
      <c r="Z224" s="417">
        <v>-4.1999999999999997E-3</v>
      </c>
      <c r="AA224" s="417">
        <v>-5.0000000000000001E-4</v>
      </c>
      <c r="AB224" s="417">
        <v>-1E-4</v>
      </c>
      <c r="AC224" s="417"/>
      <c r="AD224" s="6"/>
      <c r="AE224" s="417">
        <v>5.9999999999999995E-4</v>
      </c>
      <c r="AF224" s="417">
        <v>5.0000000000000001E-3</v>
      </c>
      <c r="AG224" s="417">
        <v>-5.4999999999999997E-3</v>
      </c>
      <c r="AH224" s="463">
        <f t="shared" si="308"/>
        <v>-1.1900000000000001E-2</v>
      </c>
      <c r="AI224" s="463">
        <f t="shared" si="309"/>
        <v>-6.3043478260869565E-4</v>
      </c>
      <c r="AJ224" s="463">
        <f t="shared" si="310"/>
        <v>1.0200000000000001E-2</v>
      </c>
    </row>
    <row r="225" spans="1:36" ht="15.75" thickBot="1" x14ac:dyDescent="0.3">
      <c r="A225" s="1" t="s">
        <v>142</v>
      </c>
      <c r="B225" s="478"/>
      <c r="C225" s="417">
        <v>-7.3000000000000001E-3</v>
      </c>
      <c r="D225" s="417">
        <v>8.0000000000000004E-4</v>
      </c>
      <c r="E225" s="436">
        <v>3.0999999999999999E-3</v>
      </c>
      <c r="F225" s="436">
        <v>4.5999999999999999E-3</v>
      </c>
      <c r="G225" s="436">
        <v>1.1000000000000001E-3</v>
      </c>
      <c r="H225" s="118"/>
      <c r="I225" s="118"/>
      <c r="J225" s="436">
        <v>1.6000000000000001E-3</v>
      </c>
      <c r="K225" s="436">
        <v>-1E-3</v>
      </c>
      <c r="L225" s="436">
        <v>9.2999999999999992E-3</v>
      </c>
      <c r="M225" s="436">
        <v>-2.5999999999999999E-3</v>
      </c>
      <c r="N225" s="436">
        <v>-8.0000000000000004E-4</v>
      </c>
      <c r="O225" s="118"/>
      <c r="P225" s="118"/>
      <c r="Q225" s="436">
        <v>-2.3E-3</v>
      </c>
      <c r="R225" s="436">
        <v>-4.3E-3</v>
      </c>
      <c r="S225" s="436">
        <v>6.6E-3</v>
      </c>
      <c r="T225" s="436">
        <v>4.8999999999999998E-3</v>
      </c>
      <c r="U225" s="436">
        <v>1.1000000000000001E-3</v>
      </c>
      <c r="V225" s="118"/>
      <c r="W225" s="436"/>
      <c r="X225" s="436">
        <v>1E-4</v>
      </c>
      <c r="Y225" s="436">
        <v>-1.1999999999999999E-3</v>
      </c>
      <c r="Z225" s="436">
        <v>-2.0999999999999999E-3</v>
      </c>
      <c r="AA225" s="436">
        <v>1.1000000000000001E-3</v>
      </c>
      <c r="AB225" s="417">
        <v>2.2000000000000001E-3</v>
      </c>
      <c r="AC225" s="436"/>
      <c r="AD225" s="118"/>
      <c r="AE225" s="436">
        <v>2.5000000000000001E-3</v>
      </c>
      <c r="AF225" s="417">
        <v>-1.6999999999999999E-3</v>
      </c>
      <c r="AG225" s="417">
        <v>3.8E-3</v>
      </c>
      <c r="AH225" s="463">
        <f t="shared" si="308"/>
        <v>-7.3000000000000001E-3</v>
      </c>
      <c r="AI225" s="463">
        <f t="shared" si="309"/>
        <v>8.4782608695652172E-4</v>
      </c>
      <c r="AJ225" s="463">
        <f t="shared" si="310"/>
        <v>9.2999999999999992E-3</v>
      </c>
    </row>
    <row r="226" spans="1:36" ht="15.75" thickBot="1" x14ac:dyDescent="0.3">
      <c r="A226" s="438" t="s">
        <v>3</v>
      </c>
      <c r="B226" s="439"/>
      <c r="C226" s="435">
        <f>SUM( -C219, -C220,C221,C222, -C223, -C224,C225)</f>
        <v>-2.7000000000000001E-3</v>
      </c>
      <c r="D226" s="435">
        <f>SUM( -D219, -D220,D221,D222, -D223, -D224,D225)</f>
        <v>1.4599999999999998E-2</v>
      </c>
      <c r="E226" s="435">
        <f>SUM( -E219, -E220,E221,E222, -E223, -E224,E225)</f>
        <v>5.2299999999999999E-2</v>
      </c>
      <c r="F226" s="435">
        <f>SUM( -F219, -F220,F221,F222, -F223, -F224,F225)</f>
        <v>-2.4000000000000011E-3</v>
      </c>
      <c r="G226" s="435">
        <f>SUM( -G219, -G220,G221,G222, -G223, -G224,G225)</f>
        <v>3.1000000000000003E-3</v>
      </c>
      <c r="H226" s="435">
        <f t="shared" ref="H226:AB226" si="311">SUM( -H219, -H220,H221,H222, -H223, -H224,H225)</f>
        <v>0</v>
      </c>
      <c r="I226" s="435">
        <f t="shared" si="311"/>
        <v>0</v>
      </c>
      <c r="J226" s="435">
        <f>SUM( -J219, -J220,J221,J222, -J223, -J224,J225)</f>
        <v>-4.4999999999999997E-3</v>
      </c>
      <c r="K226" s="435">
        <f>SUM( -K219, -K220,K221,K222, -K223, -K224,K225)</f>
        <v>-1.4700000000000001E-2</v>
      </c>
      <c r="L226" s="435">
        <f>SUM( -L219, -L220,L221,L222, -L223, -L224,L225)</f>
        <v>7.0999999999999995E-3</v>
      </c>
      <c r="M226" s="435">
        <f>SUM( -M219, -M220,M221,M222, -M223, -M224,M225)</f>
        <v>-3.4299999999999997E-2</v>
      </c>
      <c r="N226" s="435">
        <f>SUM( -N219, -N220,N221,N222, -N223, -N224,N225)</f>
        <v>1.3900000000000001E-2</v>
      </c>
      <c r="O226" s="435">
        <f t="shared" si="311"/>
        <v>0</v>
      </c>
      <c r="P226" s="435">
        <f t="shared" si="311"/>
        <v>0</v>
      </c>
      <c r="Q226" s="435">
        <f>SUM( -Q219, -Q220,Q221,Q222, -Q223, -Q224,Q225)</f>
        <v>-2.29E-2</v>
      </c>
      <c r="R226" s="435">
        <f>SUM( -R219, -R220,R221,R222, -R223, -R224,R225)</f>
        <v>-2.1000000000000007E-3</v>
      </c>
      <c r="S226" s="435">
        <f>SUM( -S219, -S220,S221,S222, -S223, -S224,S225)</f>
        <v>3.3300000000000003E-2</v>
      </c>
      <c r="T226" s="435">
        <f>SUM( -T219, -T220,T221,T222, -T223, -T224,T225)</f>
        <v>1.52E-2</v>
      </c>
      <c r="U226" s="435">
        <f>SUM( -U219, -U220,U221,U222, -U223, -U224,U225)</f>
        <v>-1.3899999999999999E-2</v>
      </c>
      <c r="V226" s="435">
        <f t="shared" si="311"/>
        <v>0</v>
      </c>
      <c r="W226" s="435">
        <f t="shared" si="311"/>
        <v>0</v>
      </c>
      <c r="X226" s="435">
        <f>SUM( -X219, -X220,X221,X222, -X223, -X224,X225)</f>
        <v>2.4499999999999997E-2</v>
      </c>
      <c r="Y226" s="435">
        <f t="shared" si="311"/>
        <v>-7.7999999999999996E-3</v>
      </c>
      <c r="Z226" s="435">
        <f t="shared" si="311"/>
        <v>2.1899999999999996E-2</v>
      </c>
      <c r="AA226" s="435">
        <f t="shared" si="311"/>
        <v>8.6E-3</v>
      </c>
      <c r="AB226" s="435">
        <f t="shared" si="311"/>
        <v>-8.6999999999999994E-3</v>
      </c>
      <c r="AC226" s="435">
        <f>SUM( -AC219, -AC220,AC221,AC222, -AC223, -AC224,AC225)</f>
        <v>0</v>
      </c>
      <c r="AD226" s="435">
        <f t="shared" ref="AD226" si="312">SUM( -AD219, -AD220,AD221,AD222, -AD223, -AD224,AD225)</f>
        <v>0</v>
      </c>
      <c r="AE226" s="435">
        <f>SUM( -AE219, -AE220,AE221,AE222, -AE223, -AE224,AE225)</f>
        <v>2.0199999999999999E-2</v>
      </c>
      <c r="AF226" s="435">
        <f>SUM( -AF219, -AF220,AF221,AF222, -AF223, -AF224,AF225)</f>
        <v>4.899999999999999E-3</v>
      </c>
      <c r="AG226" s="435">
        <f>SUM( -AG219, -AG220,AG221,AG222, -AG223, -AG224,AG225)</f>
        <v>1.3299999999999999E-2</v>
      </c>
      <c r="AH226" s="463">
        <f t="shared" si="308"/>
        <v>-3.4299999999999997E-2</v>
      </c>
      <c r="AI226" s="463">
        <f t="shared" si="309"/>
        <v>3.8354838709677421E-3</v>
      </c>
      <c r="AJ226" s="463">
        <f t="shared" si="310"/>
        <v>5.2299999999999999E-2</v>
      </c>
    </row>
    <row r="227" spans="1:36" ht="15.75" thickBot="1" x14ac:dyDescent="0.3">
      <c r="A227" s="1" t="s">
        <v>143</v>
      </c>
      <c r="B227" s="478"/>
      <c r="C227" s="417">
        <v>-2.7000000000000001E-3</v>
      </c>
      <c r="D227" s="417">
        <v>2.0999999999999999E-3</v>
      </c>
      <c r="E227" s="437">
        <v>-3.3E-3</v>
      </c>
      <c r="F227" s="437">
        <v>-2.8E-3</v>
      </c>
      <c r="G227" s="437">
        <v>-7.1000000000000004E-3</v>
      </c>
      <c r="H227" s="7"/>
      <c r="I227" s="7"/>
      <c r="J227" s="437">
        <v>-2.0000000000000001E-4</v>
      </c>
      <c r="K227" s="437">
        <v>-3.8999999999999998E-3</v>
      </c>
      <c r="L227" s="437">
        <v>-1.2999999999999999E-3</v>
      </c>
      <c r="M227" s="437">
        <v>3.3E-3</v>
      </c>
      <c r="N227" s="437">
        <v>2.8999999999999998E-3</v>
      </c>
      <c r="O227" s="7"/>
      <c r="P227" s="7"/>
      <c r="Q227" s="437">
        <v>2.3E-3</v>
      </c>
      <c r="R227" s="437">
        <v>-3.3E-3</v>
      </c>
      <c r="S227" s="437">
        <v>-8.9999999999999998E-4</v>
      </c>
      <c r="T227" s="437">
        <v>3.3E-3</v>
      </c>
      <c r="U227" s="437">
        <v>8.0000000000000004E-4</v>
      </c>
      <c r="V227" s="7"/>
      <c r="W227" s="437"/>
      <c r="X227" s="437">
        <v>4.0000000000000001E-3</v>
      </c>
      <c r="Y227" s="437">
        <v>-8.0000000000000004E-4</v>
      </c>
      <c r="Z227" s="437">
        <v>8.9999999999999998E-4</v>
      </c>
      <c r="AA227" s="437">
        <v>3.5999999999999999E-3</v>
      </c>
      <c r="AB227" s="437">
        <v>1.2999999999999999E-3</v>
      </c>
      <c r="AC227" s="417"/>
      <c r="AD227" s="7"/>
      <c r="AE227" s="417">
        <v>5.9999999999999995E-4</v>
      </c>
      <c r="AF227" s="417">
        <v>4.1999999999999997E-3</v>
      </c>
      <c r="AG227" s="417">
        <v>-7.4000000000000003E-3</v>
      </c>
      <c r="AH227" s="467">
        <f t="shared" si="308"/>
        <v>-7.4000000000000003E-3</v>
      </c>
      <c r="AI227" s="467">
        <f t="shared" si="309"/>
        <v>-1.9130434782608697E-4</v>
      </c>
      <c r="AJ227" s="467">
        <f t="shared" si="310"/>
        <v>4.1999999999999997E-3</v>
      </c>
    </row>
    <row r="228" spans="1:36" ht="15.75" thickBot="1" x14ac:dyDescent="0.3">
      <c r="A228" s="1" t="s">
        <v>144</v>
      </c>
      <c r="B228" s="478"/>
      <c r="C228" s="417">
        <v>1E-4</v>
      </c>
      <c r="D228" s="417">
        <v>-2.3999999999999998E-3</v>
      </c>
      <c r="E228" s="417">
        <v>2.3999999999999998E-3</v>
      </c>
      <c r="F228" s="417">
        <v>2.3E-3</v>
      </c>
      <c r="G228" s="417">
        <v>5.9999999999999995E-4</v>
      </c>
      <c r="H228" s="6"/>
      <c r="I228" s="6"/>
      <c r="J228" s="417">
        <v>-1.8E-3</v>
      </c>
      <c r="K228" s="417">
        <v>-6.9999999999999999E-4</v>
      </c>
      <c r="L228" s="417">
        <v>1E-3</v>
      </c>
      <c r="M228" s="417">
        <v>5.7000000000000002E-3</v>
      </c>
      <c r="N228" s="417">
        <v>-1.1999999999999999E-3</v>
      </c>
      <c r="O228" s="6"/>
      <c r="P228" s="6"/>
      <c r="Q228" s="417">
        <v>-2.3999999999999998E-3</v>
      </c>
      <c r="R228" s="417">
        <v>3.0999999999999999E-3</v>
      </c>
      <c r="S228" s="417">
        <v>-1.8E-3</v>
      </c>
      <c r="T228" s="417">
        <v>-3.3999999999999998E-3</v>
      </c>
      <c r="U228" s="417">
        <v>5.5999999999999999E-3</v>
      </c>
      <c r="V228" s="6"/>
      <c r="W228" s="417"/>
      <c r="X228" s="417">
        <v>-4.3E-3</v>
      </c>
      <c r="Y228" s="417">
        <v>-5.9999999999999995E-4</v>
      </c>
      <c r="Z228" s="417">
        <v>-4.4000000000000003E-3</v>
      </c>
      <c r="AA228" s="417">
        <v>6.9999999999999999E-4</v>
      </c>
      <c r="AB228" s="417">
        <v>-1E-4</v>
      </c>
      <c r="AC228" s="417"/>
      <c r="AD228" s="6"/>
      <c r="AE228" s="417">
        <v>2.5999999999999999E-3</v>
      </c>
      <c r="AF228" s="417">
        <v>1E-3</v>
      </c>
      <c r="AG228" s="417">
        <v>1E-4</v>
      </c>
      <c r="AH228" s="467">
        <f t="shared" si="308"/>
        <v>-4.4000000000000003E-3</v>
      </c>
      <c r="AI228" s="467">
        <f t="shared" si="309"/>
        <v>9.1304347826086949E-5</v>
      </c>
      <c r="AJ228" s="467">
        <f t="shared" si="310"/>
        <v>5.7000000000000002E-3</v>
      </c>
    </row>
    <row r="229" spans="1:36" ht="15.75" thickBot="1" x14ac:dyDescent="0.3">
      <c r="A229" s="1" t="s">
        <v>41</v>
      </c>
      <c r="B229" s="478"/>
      <c r="C229" s="417">
        <v>-2.0000000000000001E-4</v>
      </c>
      <c r="D229" s="417">
        <v>-5.0000000000000001E-3</v>
      </c>
      <c r="E229" s="417">
        <v>1.9E-3</v>
      </c>
      <c r="F229" s="417">
        <v>-2.5000000000000001E-3</v>
      </c>
      <c r="G229" s="417">
        <v>-1.1999999999999999E-3</v>
      </c>
      <c r="H229" s="6"/>
      <c r="I229" s="6"/>
      <c r="J229" s="417">
        <v>-6.4000000000000003E-3</v>
      </c>
      <c r="K229" s="417">
        <v>-2.5000000000000001E-3</v>
      </c>
      <c r="L229" s="417">
        <v>-3.5999999999999999E-3</v>
      </c>
      <c r="M229" s="417">
        <v>5.1000000000000004E-3</v>
      </c>
      <c r="N229" s="417">
        <v>-2.7000000000000001E-3</v>
      </c>
      <c r="O229" s="6"/>
      <c r="P229" s="6"/>
      <c r="Q229" s="417">
        <v>-1.5E-3</v>
      </c>
      <c r="R229" s="417">
        <v>4.0000000000000001E-3</v>
      </c>
      <c r="S229" s="417">
        <v>-3.0999999999999999E-3</v>
      </c>
      <c r="T229" s="417">
        <v>-8.0000000000000002E-3</v>
      </c>
      <c r="U229" s="417">
        <v>8.0000000000000002E-3</v>
      </c>
      <c r="V229" s="6"/>
      <c r="W229" s="417"/>
      <c r="X229" s="417">
        <v>-1.1000000000000001E-3</v>
      </c>
      <c r="Y229" s="417">
        <v>-3.3E-3</v>
      </c>
      <c r="Z229" s="417">
        <v>-8.3999999999999995E-3</v>
      </c>
      <c r="AA229" s="417">
        <v>0</v>
      </c>
      <c r="AB229" s="417">
        <v>-1.6000000000000001E-3</v>
      </c>
      <c r="AC229" s="417"/>
      <c r="AD229" s="6"/>
      <c r="AE229" s="417">
        <v>1.1999999999999999E-3</v>
      </c>
      <c r="AF229" s="417">
        <v>3.8999999999999998E-3</v>
      </c>
      <c r="AG229" s="417">
        <v>-4.4999999999999997E-3</v>
      </c>
      <c r="AH229" s="467">
        <f t="shared" si="308"/>
        <v>-8.3999999999999995E-3</v>
      </c>
      <c r="AI229" s="467">
        <f t="shared" si="309"/>
        <v>-1.3695652173913041E-3</v>
      </c>
      <c r="AJ229" s="467">
        <f t="shared" si="310"/>
        <v>8.0000000000000002E-3</v>
      </c>
    </row>
    <row r="230" spans="1:36" ht="15.75" thickBot="1" x14ac:dyDescent="0.3">
      <c r="A230" s="1" t="s">
        <v>145</v>
      </c>
      <c r="B230" s="478"/>
      <c r="C230" s="417">
        <v>-1.8E-3</v>
      </c>
      <c r="D230" s="417">
        <v>2.3E-3</v>
      </c>
      <c r="E230" s="417">
        <v>6.1000000000000004E-3</v>
      </c>
      <c r="F230" s="417">
        <v>6.6E-3</v>
      </c>
      <c r="G230" s="417">
        <v>3.7000000000000002E-3</v>
      </c>
      <c r="H230" s="6"/>
      <c r="I230" s="6"/>
      <c r="J230" s="417">
        <v>-5.7000000000000002E-3</v>
      </c>
      <c r="K230" s="417">
        <v>-3.5000000000000001E-3</v>
      </c>
      <c r="L230" s="417">
        <v>8.6999999999999994E-3</v>
      </c>
      <c r="M230" s="417">
        <v>-2.7000000000000001E-3</v>
      </c>
      <c r="N230" s="417">
        <v>-1.9E-3</v>
      </c>
      <c r="O230" s="6"/>
      <c r="P230" s="6"/>
      <c r="Q230" s="417">
        <v>-1E-4</v>
      </c>
      <c r="R230" s="417">
        <v>-2E-3</v>
      </c>
      <c r="S230" s="417">
        <v>-1.8E-3</v>
      </c>
      <c r="T230" s="417">
        <v>-2.8E-3</v>
      </c>
      <c r="U230" s="417">
        <v>2.3E-3</v>
      </c>
      <c r="V230" s="6"/>
      <c r="W230" s="417"/>
      <c r="X230" s="417">
        <v>1.1999999999999999E-3</v>
      </c>
      <c r="Y230" s="417">
        <v>-2.0000000000000001E-4</v>
      </c>
      <c r="Z230" s="417">
        <v>-3.5000000000000001E-3</v>
      </c>
      <c r="AA230" s="417">
        <v>-4.1999999999999997E-3</v>
      </c>
      <c r="AB230" s="417">
        <v>2.9999999999999997E-4</v>
      </c>
      <c r="AC230" s="417"/>
      <c r="AD230" s="6"/>
      <c r="AE230" s="417">
        <v>3.0000000000000001E-3</v>
      </c>
      <c r="AF230" s="417">
        <v>-9.1999999999999998E-3</v>
      </c>
      <c r="AG230" s="417">
        <v>1.9E-3</v>
      </c>
      <c r="AH230" s="467">
        <f t="shared" si="308"/>
        <v>-9.1999999999999998E-3</v>
      </c>
      <c r="AI230" s="467">
        <f t="shared" si="309"/>
        <v>-1.4347826086956537E-4</v>
      </c>
      <c r="AJ230" s="467">
        <f t="shared" si="310"/>
        <v>8.6999999999999994E-3</v>
      </c>
    </row>
    <row r="231" spans="1:36" ht="15.75" thickBot="1" x14ac:dyDescent="0.3">
      <c r="A231" s="1" t="s">
        <v>146</v>
      </c>
      <c r="B231" s="478"/>
      <c r="C231" s="417">
        <v>-2.0000000000000001E-4</v>
      </c>
      <c r="D231" s="417">
        <v>8.9999999999999998E-4</v>
      </c>
      <c r="E231" s="417">
        <v>5.8999999999999999E-3</v>
      </c>
      <c r="F231" s="417">
        <v>8.3999999999999995E-3</v>
      </c>
      <c r="G231" s="417">
        <v>6.4000000000000003E-3</v>
      </c>
      <c r="H231" s="6"/>
      <c r="I231" s="6"/>
      <c r="J231" s="417">
        <v>-3.8E-3</v>
      </c>
      <c r="K231" s="417">
        <v>-3.8999999999999998E-3</v>
      </c>
      <c r="L231" s="417">
        <v>6.6E-3</v>
      </c>
      <c r="M231" s="417">
        <v>-4.8999999999999998E-3</v>
      </c>
      <c r="N231" s="417">
        <v>-2E-3</v>
      </c>
      <c r="O231" s="6"/>
      <c r="P231" s="6"/>
      <c r="Q231" s="417">
        <v>-3.0999999999999999E-3</v>
      </c>
      <c r="R231" s="417">
        <v>-5.3E-3</v>
      </c>
      <c r="S231" s="417">
        <v>-1.6999999999999999E-3</v>
      </c>
      <c r="T231" s="417">
        <v>-2.8999999999999998E-3</v>
      </c>
      <c r="U231" s="417">
        <v>-1.6999999999999999E-3</v>
      </c>
      <c r="V231" s="6"/>
      <c r="W231" s="417" t="s">
        <v>0</v>
      </c>
      <c r="X231" s="417">
        <v>8.9999999999999998E-4</v>
      </c>
      <c r="Y231" s="417">
        <v>1.1999999999999999E-3</v>
      </c>
      <c r="Z231" s="417">
        <v>-3.0999999999999999E-3</v>
      </c>
      <c r="AA231" s="417">
        <v>-1.4E-3</v>
      </c>
      <c r="AB231" s="417">
        <v>3.2000000000000002E-3</v>
      </c>
      <c r="AC231" s="417"/>
      <c r="AD231" s="6"/>
      <c r="AE231" s="417">
        <v>-2.5000000000000001E-3</v>
      </c>
      <c r="AF231" s="417">
        <v>-7.1999999999999998E-3</v>
      </c>
      <c r="AG231" s="417">
        <v>2.8999999999999998E-3</v>
      </c>
      <c r="AH231" s="467">
        <f t="shared" si="308"/>
        <v>-7.1999999999999998E-3</v>
      </c>
      <c r="AI231" s="467">
        <f t="shared" si="309"/>
        <v>-3.1739130434782611E-4</v>
      </c>
      <c r="AJ231" s="467">
        <f t="shared" si="310"/>
        <v>8.3999999999999995E-3</v>
      </c>
    </row>
    <row r="232" spans="1:36" ht="15.75" thickBot="1" x14ac:dyDescent="0.3">
      <c r="A232" s="1" t="s">
        <v>147</v>
      </c>
      <c r="B232" s="478"/>
      <c r="C232" s="417">
        <v>-9.4000000000000004E-3</v>
      </c>
      <c r="D232" s="417">
        <v>-2E-3</v>
      </c>
      <c r="E232" s="436">
        <v>-2.7000000000000001E-3</v>
      </c>
      <c r="F232" s="436">
        <v>7.6E-3</v>
      </c>
      <c r="G232" s="436">
        <v>1.5E-3</v>
      </c>
      <c r="H232" s="118"/>
      <c r="I232" s="118"/>
      <c r="J232" s="436">
        <v>-5.9999999999999995E-4</v>
      </c>
      <c r="K232" s="436">
        <v>-1.2999999999999999E-3</v>
      </c>
      <c r="L232" s="436">
        <v>1.1900000000000001E-2</v>
      </c>
      <c r="M232" s="436">
        <v>3.2000000000000002E-3</v>
      </c>
      <c r="N232" s="436">
        <v>-3.2000000000000002E-3</v>
      </c>
      <c r="O232" s="118"/>
      <c r="P232" s="118"/>
      <c r="Q232" s="436">
        <v>-5.9999999999999995E-4</v>
      </c>
      <c r="R232" s="436">
        <v>-4.7000000000000002E-3</v>
      </c>
      <c r="S232" s="436">
        <v>0</v>
      </c>
      <c r="T232" s="436">
        <v>8.9999999999999998E-4</v>
      </c>
      <c r="U232" s="436">
        <v>6.4999999999999997E-3</v>
      </c>
      <c r="V232" s="118"/>
      <c r="W232" s="436"/>
      <c r="X232" s="436">
        <v>-4.1999999999999997E-3</v>
      </c>
      <c r="Y232" s="436">
        <v>-6.9999999999999999E-4</v>
      </c>
      <c r="Z232" s="436">
        <v>-8.8999999999999999E-3</v>
      </c>
      <c r="AA232" s="436">
        <v>-5.0000000000000001E-4</v>
      </c>
      <c r="AB232" s="436">
        <v>4.7000000000000002E-3</v>
      </c>
      <c r="AC232" s="417"/>
      <c r="AD232" s="118"/>
      <c r="AE232" s="417">
        <v>-1E-4</v>
      </c>
      <c r="AF232" s="417">
        <v>-4.1000000000000003E-3</v>
      </c>
      <c r="AG232" s="417">
        <v>8.9999999999999998E-4</v>
      </c>
      <c r="AH232" s="467">
        <f t="shared" si="308"/>
        <v>-9.4000000000000004E-3</v>
      </c>
      <c r="AI232" s="467">
        <f t="shared" si="309"/>
        <v>-2.5217391304347824E-4</v>
      </c>
      <c r="AJ232" s="467">
        <f t="shared" si="310"/>
        <v>1.1900000000000001E-2</v>
      </c>
    </row>
    <row r="233" spans="1:36" ht="15.75" thickBot="1" x14ac:dyDescent="0.3">
      <c r="A233" s="441" t="s">
        <v>6</v>
      </c>
      <c r="B233" s="442"/>
      <c r="C233" s="440">
        <f>SUM(C219,C227:C232)</f>
        <v>-1.6199999999999999E-2</v>
      </c>
      <c r="D233" s="440">
        <f>SUM(D219,D227:D232)</f>
        <v>-6.8000000000000005E-3</v>
      </c>
      <c r="E233" s="440">
        <f>SUM(E219,E227:E232)</f>
        <v>4.3E-3</v>
      </c>
      <c r="F233" s="440">
        <f>SUM(F219,F227:F232)</f>
        <v>2.29E-2</v>
      </c>
      <c r="G233" s="440">
        <f>SUM(G219,G227:G232)</f>
        <v>4.0999999999999995E-3</v>
      </c>
      <c r="H233" s="440">
        <f t="shared" ref="H233:AD233" si="313">SUM(H219,H227:H232)</f>
        <v>0</v>
      </c>
      <c r="I233" s="440">
        <f t="shared" si="313"/>
        <v>0</v>
      </c>
      <c r="J233" s="440">
        <f>SUM(J219,J227:J232)</f>
        <v>-2.0800000000000003E-2</v>
      </c>
      <c r="K233" s="440">
        <f>SUM(K219,K227:K232)</f>
        <v>-1.5899999999999997E-2</v>
      </c>
      <c r="L233" s="440">
        <f>SUM(L219,L227:L232)</f>
        <v>2.58E-2</v>
      </c>
      <c r="M233" s="440">
        <f>SUM(M219,M227:M232)</f>
        <v>1.5899999999999997E-2</v>
      </c>
      <c r="N233" s="440">
        <f>SUM(N219,N227:N232)</f>
        <v>-1.09E-2</v>
      </c>
      <c r="O233" s="440">
        <f t="shared" si="313"/>
        <v>0</v>
      </c>
      <c r="P233" s="440">
        <f t="shared" si="313"/>
        <v>0</v>
      </c>
      <c r="Q233" s="440">
        <f>SUM(Q219,Q227:Q232)</f>
        <v>-3.5999999999999999E-3</v>
      </c>
      <c r="R233" s="440">
        <f>SUM(R219,R227:R232)</f>
        <v>-8.6E-3</v>
      </c>
      <c r="S233" s="440">
        <f>SUM(S219,S227:S232)</f>
        <v>-1.5599999999999999E-2</v>
      </c>
      <c r="T233" s="440">
        <f>SUM(T219,T227,T228,T229,T230,T231,T232)</f>
        <v>-1.6999999999999998E-2</v>
      </c>
      <c r="U233" s="440">
        <f>SUM(U219,U227:U232)</f>
        <v>2.6800000000000001E-2</v>
      </c>
      <c r="V233" s="440">
        <f t="shared" si="313"/>
        <v>0</v>
      </c>
      <c r="W233" s="440">
        <f t="shared" si="313"/>
        <v>0</v>
      </c>
      <c r="X233" s="440">
        <f>SUM(X219,X227:X232)</f>
        <v>-7.7000000000000002E-3</v>
      </c>
      <c r="Y233" s="440">
        <f t="shared" si="313"/>
        <v>-3.8000000000000004E-3</v>
      </c>
      <c r="Z233" s="440">
        <f t="shared" si="313"/>
        <v>-3.4299999999999997E-2</v>
      </c>
      <c r="AA233" s="440">
        <f t="shared" si="313"/>
        <v>-3.2999999999999995E-3</v>
      </c>
      <c r="AB233" s="440">
        <f t="shared" si="313"/>
        <v>1.0200000000000001E-2</v>
      </c>
      <c r="AC233" s="440">
        <f t="shared" si="313"/>
        <v>0</v>
      </c>
      <c r="AD233" s="440">
        <f t="shared" si="313"/>
        <v>0</v>
      </c>
      <c r="AE233" s="440">
        <f>SUM(AE219,AE227,AE228,AE229,AE230,AE231,AE232)</f>
        <v>2.1999999999999997E-3</v>
      </c>
      <c r="AF233" s="440">
        <f>SUM(AF219,AF227:AF232)</f>
        <v>-1.38E-2</v>
      </c>
      <c r="AG233" s="440">
        <f>SUM(AG227,AG228,AG229,AG230,AG231,AG232,AG219)</f>
        <v>-8.9999999999999993E-3</v>
      </c>
      <c r="AH233" s="467">
        <f t="shared" si="308"/>
        <v>-3.4299999999999997E-2</v>
      </c>
      <c r="AI233" s="467">
        <f t="shared" si="309"/>
        <v>-2.42258064516129E-3</v>
      </c>
      <c r="AJ233" s="467">
        <f t="shared" si="310"/>
        <v>2.6800000000000001E-2</v>
      </c>
    </row>
    <row r="234" spans="1:36" ht="15.75" thickBot="1" x14ac:dyDescent="0.3">
      <c r="A234" s="432" t="s">
        <v>148</v>
      </c>
      <c r="B234" s="478"/>
      <c r="C234" s="417">
        <v>3.3E-3</v>
      </c>
      <c r="D234" s="417">
        <v>-4.7999999999999996E-3</v>
      </c>
      <c r="E234" s="437">
        <v>5.4999999999999997E-3</v>
      </c>
      <c r="F234" s="437">
        <v>5.7000000000000002E-3</v>
      </c>
      <c r="G234" s="437">
        <v>7.0000000000000001E-3</v>
      </c>
      <c r="H234" s="7"/>
      <c r="I234" s="7"/>
      <c r="J234" s="437">
        <v>-1.1000000000000001E-3</v>
      </c>
      <c r="K234" s="437">
        <v>3.5999999999999999E-3</v>
      </c>
      <c r="L234" s="437">
        <v>1.8E-3</v>
      </c>
      <c r="M234" s="437">
        <v>2.3999999999999998E-3</v>
      </c>
      <c r="N234" s="437">
        <v>-4.1000000000000003E-3</v>
      </c>
      <c r="O234" s="7"/>
      <c r="P234" s="7"/>
      <c r="Q234" s="437">
        <v>-4.7000000000000002E-3</v>
      </c>
      <c r="R234" s="437">
        <v>6.3E-3</v>
      </c>
      <c r="S234" s="437">
        <v>-4.0000000000000002E-4</v>
      </c>
      <c r="T234" s="437">
        <v>-7.1000000000000004E-3</v>
      </c>
      <c r="U234" s="437">
        <v>4.1999999999999997E-3</v>
      </c>
      <c r="V234" s="7"/>
      <c r="W234" s="437"/>
      <c r="X234" s="437">
        <v>-8.2000000000000007E-3</v>
      </c>
      <c r="Y234" s="437">
        <v>5.9999999999999995E-4</v>
      </c>
      <c r="Z234" s="437">
        <v>-4.7999999999999996E-3</v>
      </c>
      <c r="AA234" s="437">
        <v>-3.7000000000000002E-3</v>
      </c>
      <c r="AB234" s="437">
        <v>-1.4E-3</v>
      </c>
      <c r="AC234" s="417"/>
      <c r="AD234" s="7"/>
      <c r="AE234" s="417">
        <v>2.3999999999999998E-3</v>
      </c>
      <c r="AF234" s="417">
        <v>-3.3E-3</v>
      </c>
      <c r="AG234" s="417">
        <v>8.2000000000000007E-3</v>
      </c>
      <c r="AH234" s="464">
        <f t="shared" si="308"/>
        <v>-8.2000000000000007E-3</v>
      </c>
      <c r="AI234" s="464">
        <f t="shared" si="309"/>
        <v>3.2173913043478253E-4</v>
      </c>
      <c r="AJ234" s="464">
        <f t="shared" si="310"/>
        <v>8.2000000000000007E-3</v>
      </c>
    </row>
    <row r="235" spans="1:36" ht="15.75" thickBot="1" x14ac:dyDescent="0.3">
      <c r="A235" s="432" t="s">
        <v>42</v>
      </c>
      <c r="B235" s="478"/>
      <c r="C235" s="417">
        <v>2.8E-3</v>
      </c>
      <c r="D235" s="417">
        <v>-7.1000000000000004E-3</v>
      </c>
      <c r="E235" s="417">
        <v>4.7000000000000002E-3</v>
      </c>
      <c r="F235" s="417">
        <v>5.9999999999999995E-4</v>
      </c>
      <c r="G235" s="417">
        <v>5.1999999999999998E-3</v>
      </c>
      <c r="H235" s="6"/>
      <c r="I235" s="6"/>
      <c r="J235" s="417">
        <v>-5.4999999999999997E-3</v>
      </c>
      <c r="K235" s="417">
        <v>1.6000000000000001E-3</v>
      </c>
      <c r="L235" s="417">
        <v>-2.3999999999999998E-3</v>
      </c>
      <c r="M235" s="417">
        <v>1.5E-3</v>
      </c>
      <c r="N235" s="417">
        <v>-5.5999999999999999E-3</v>
      </c>
      <c r="O235" s="6"/>
      <c r="P235" s="6"/>
      <c r="Q235" s="417">
        <v>-3.3999999999999998E-3</v>
      </c>
      <c r="R235" s="417">
        <v>6.1999999999999998E-3</v>
      </c>
      <c r="S235" s="417">
        <v>-1.2999999999999999E-3</v>
      </c>
      <c r="T235" s="417">
        <v>-1.14E-2</v>
      </c>
      <c r="U235" s="417">
        <v>6.4999999999999997E-3</v>
      </c>
      <c r="V235" s="6"/>
      <c r="W235" s="417"/>
      <c r="X235" s="417">
        <v>-5.1999999999999998E-3</v>
      </c>
      <c r="Y235" s="417">
        <v>-1.8E-3</v>
      </c>
      <c r="Z235" s="417">
        <v>-9.2999999999999992E-3</v>
      </c>
      <c r="AA235" s="417">
        <v>-3.7000000000000002E-3</v>
      </c>
      <c r="AB235" s="417">
        <v>-4.0000000000000001E-3</v>
      </c>
      <c r="AC235" s="417"/>
      <c r="AD235" s="6"/>
      <c r="AE235" s="417">
        <v>1.9E-3</v>
      </c>
      <c r="AF235" s="417">
        <v>-5.0000000000000001E-4</v>
      </c>
      <c r="AG235" s="417">
        <v>3.5000000000000001E-3</v>
      </c>
      <c r="AH235" s="464">
        <f t="shared" si="308"/>
        <v>-1.14E-2</v>
      </c>
      <c r="AI235" s="464">
        <f t="shared" si="309"/>
        <v>-1.1608695652173915E-3</v>
      </c>
      <c r="AJ235" s="464">
        <f t="shared" si="310"/>
        <v>6.4999999999999997E-3</v>
      </c>
    </row>
    <row r="236" spans="1:36" ht="15.75" thickBot="1" x14ac:dyDescent="0.3">
      <c r="A236" s="432" t="s">
        <v>149</v>
      </c>
      <c r="B236" s="478"/>
      <c r="C236" s="417">
        <v>1.2999999999999999E-3</v>
      </c>
      <c r="D236" s="417">
        <v>2.0000000000000001E-4</v>
      </c>
      <c r="E236" s="417">
        <v>8.8999999999999999E-3</v>
      </c>
      <c r="F236" s="417">
        <v>9.9000000000000008E-3</v>
      </c>
      <c r="G236" s="417">
        <v>1.03E-2</v>
      </c>
      <c r="H236" s="6"/>
      <c r="I236" s="6"/>
      <c r="J236" s="417">
        <v>-5.0000000000000001E-3</v>
      </c>
      <c r="K236" s="417">
        <v>5.9999999999999995E-4</v>
      </c>
      <c r="L236" s="417">
        <v>9.7999999999999997E-3</v>
      </c>
      <c r="M236" s="417">
        <v>-6.1000000000000004E-3</v>
      </c>
      <c r="N236" s="417">
        <v>-5.0000000000000001E-3</v>
      </c>
      <c r="O236" s="6"/>
      <c r="P236" s="6"/>
      <c r="Q236" s="417">
        <v>-1.6999999999999999E-3</v>
      </c>
      <c r="R236" s="417">
        <v>5.9999999999999995E-4</v>
      </c>
      <c r="S236" s="417">
        <v>-4.0000000000000002E-4</v>
      </c>
      <c r="T236" s="417">
        <v>-6.0000000000000001E-3</v>
      </c>
      <c r="U236" s="417">
        <v>2.9999999999999997E-4</v>
      </c>
      <c r="V236" s="6"/>
      <c r="W236" s="417"/>
      <c r="X236" s="417">
        <v>-2.0999999999999999E-3</v>
      </c>
      <c r="Y236" s="417">
        <v>8.9999999999999998E-4</v>
      </c>
      <c r="Z236" s="417">
        <v>-4.4000000000000003E-3</v>
      </c>
      <c r="AA236" s="417">
        <v>-7.7999999999999996E-3</v>
      </c>
      <c r="AB236" s="417">
        <v>-1.8E-3</v>
      </c>
      <c r="AC236" s="417"/>
      <c r="AD236" s="6"/>
      <c r="AE236" s="417">
        <v>3.5000000000000001E-3</v>
      </c>
      <c r="AF236" s="417">
        <v>-1.37E-2</v>
      </c>
      <c r="AG236" s="417">
        <v>9.5999999999999992E-3</v>
      </c>
      <c r="AH236" s="464">
        <f t="shared" si="308"/>
        <v>-1.37E-2</v>
      </c>
      <c r="AI236" s="464">
        <f t="shared" si="309"/>
        <v>8.2608695652173567E-5</v>
      </c>
      <c r="AJ236" s="464">
        <f t="shared" si="310"/>
        <v>1.03E-2</v>
      </c>
    </row>
    <row r="237" spans="1:36" ht="15.75" thickBot="1" x14ac:dyDescent="0.3">
      <c r="A237" s="1" t="s">
        <v>150</v>
      </c>
      <c r="B237" s="478"/>
      <c r="C237" s="417">
        <v>2.5000000000000001E-3</v>
      </c>
      <c r="D237" s="417">
        <v>-1.1000000000000001E-3</v>
      </c>
      <c r="E237" s="417">
        <v>8.8000000000000005E-3</v>
      </c>
      <c r="F237" s="417">
        <v>1.1599999999999999E-2</v>
      </c>
      <c r="G237" s="417">
        <v>1.29E-2</v>
      </c>
      <c r="H237" s="6"/>
      <c r="I237" s="6"/>
      <c r="J237" s="417">
        <v>-3.2000000000000002E-3</v>
      </c>
      <c r="K237" s="417">
        <v>4.0000000000000002E-4</v>
      </c>
      <c r="L237" s="417">
        <v>7.4000000000000003E-3</v>
      </c>
      <c r="M237" s="417">
        <v>-8.6E-3</v>
      </c>
      <c r="N237" s="417">
        <v>-4.1000000000000003E-3</v>
      </c>
      <c r="O237" s="6"/>
      <c r="P237" s="6"/>
      <c r="Q237" s="417">
        <v>-5.5999999999999999E-3</v>
      </c>
      <c r="R237" s="417">
        <v>-3.2000000000000002E-3</v>
      </c>
      <c r="S237" s="417">
        <v>5.0000000000000001E-4</v>
      </c>
      <c r="T237" s="417">
        <v>-6.3E-3</v>
      </c>
      <c r="U237" s="417">
        <v>-3.3999999999999998E-3</v>
      </c>
      <c r="V237" s="6"/>
      <c r="W237" s="417"/>
      <c r="X237" s="417">
        <v>-2.2000000000000001E-3</v>
      </c>
      <c r="Y237" s="417">
        <v>1.6000000000000001E-3</v>
      </c>
      <c r="Z237" s="417">
        <v>-3.5999999999999999E-3</v>
      </c>
      <c r="AA237" s="417">
        <v>-4.7000000000000002E-3</v>
      </c>
      <c r="AB237" s="417">
        <v>1E-3</v>
      </c>
      <c r="AC237" s="417"/>
      <c r="AD237" s="6"/>
      <c r="AE237" s="417">
        <v>-2.5000000000000001E-3</v>
      </c>
      <c r="AF237" s="417">
        <v>-1.1599999999999999E-2</v>
      </c>
      <c r="AG237" s="417">
        <v>1.0500000000000001E-2</v>
      </c>
      <c r="AH237" s="464">
        <f t="shared" si="308"/>
        <v>-1.1599999999999999E-2</v>
      </c>
      <c r="AI237" s="464">
        <f t="shared" si="309"/>
        <v>-1.2608695652173904E-4</v>
      </c>
      <c r="AJ237" s="464">
        <f t="shared" si="310"/>
        <v>1.29E-2</v>
      </c>
    </row>
    <row r="238" spans="1:36" ht="15.75" thickBot="1" x14ac:dyDescent="0.3">
      <c r="A238" s="1" t="s">
        <v>151</v>
      </c>
      <c r="B238" s="478"/>
      <c r="C238" s="417">
        <v>-6.1999999999999998E-3</v>
      </c>
      <c r="D238" s="417">
        <v>-4.0000000000000001E-3</v>
      </c>
      <c r="E238" s="436">
        <v>-1E-4</v>
      </c>
      <c r="F238" s="436">
        <v>1.11E-2</v>
      </c>
      <c r="G238" s="436">
        <v>8.2000000000000007E-3</v>
      </c>
      <c r="H238" s="118"/>
      <c r="I238" s="118"/>
      <c r="J238" s="436">
        <v>-2E-3</v>
      </c>
      <c r="K238" s="436">
        <v>2.8E-3</v>
      </c>
      <c r="L238" s="436">
        <v>1.3100000000000001E-2</v>
      </c>
      <c r="M238" s="436">
        <v>-1E-4</v>
      </c>
      <c r="N238" s="436">
        <v>-6.3E-3</v>
      </c>
      <c r="O238" s="118"/>
      <c r="P238" s="118"/>
      <c r="Q238" s="436">
        <v>-2.3999999999999998E-3</v>
      </c>
      <c r="R238" s="436">
        <v>-2.2000000000000001E-3</v>
      </c>
      <c r="S238" s="436">
        <v>1.5E-3</v>
      </c>
      <c r="T238" s="436">
        <v>-2.3E-3</v>
      </c>
      <c r="U238" s="436">
        <v>5.0000000000000001E-3</v>
      </c>
      <c r="V238" s="118"/>
      <c r="W238" s="436"/>
      <c r="X238" s="436">
        <v>-7.9000000000000008E-3</v>
      </c>
      <c r="Y238" s="436">
        <v>2.9999999999999997E-4</v>
      </c>
      <c r="Z238" s="436">
        <v>-9.9000000000000008E-3</v>
      </c>
      <c r="AA238" s="436">
        <v>-4.0000000000000001E-3</v>
      </c>
      <c r="AB238" s="436">
        <v>3.0999999999999999E-3</v>
      </c>
      <c r="AC238" s="417"/>
      <c r="AD238" s="118"/>
      <c r="AE238" s="417">
        <v>-1E-4</v>
      </c>
      <c r="AF238" s="417">
        <v>-8.5000000000000006E-3</v>
      </c>
      <c r="AG238" s="417">
        <v>8.8999999999999999E-3</v>
      </c>
      <c r="AH238" s="464">
        <f t="shared" si="308"/>
        <v>-9.9000000000000008E-3</v>
      </c>
      <c r="AI238" s="464">
        <f t="shared" si="309"/>
        <v>-8.6956521739130441E-5</v>
      </c>
      <c r="AJ238" s="464">
        <f t="shared" si="310"/>
        <v>1.3100000000000001E-2</v>
      </c>
    </row>
    <row r="239" spans="1:36" ht="15.75" thickBot="1" x14ac:dyDescent="0.3">
      <c r="A239" s="445" t="s">
        <v>9</v>
      </c>
      <c r="B239" s="446"/>
      <c r="C239" s="444">
        <f>SUM(C220, -C227,C234:C238)</f>
        <v>7.6000000000000017E-3</v>
      </c>
      <c r="D239" s="444">
        <f>SUM(D220, -D227,D234:D238)</f>
        <v>-2.3699999999999999E-2</v>
      </c>
      <c r="E239" s="444">
        <f>SUM(E220, -E227,E234:E238)</f>
        <v>2.8000000000000001E-2</v>
      </c>
      <c r="F239" s="444">
        <f>SUM(F220, -F227,F234:F238)</f>
        <v>4.8000000000000001E-2</v>
      </c>
      <c r="G239" s="444">
        <f>SUM(G220, -G227,G234:G238)</f>
        <v>5.7700000000000001E-2</v>
      </c>
      <c r="H239" s="444">
        <f t="shared" ref="H239:AD239" si="314">SUM(H220, -H227,H234:H238)</f>
        <v>0</v>
      </c>
      <c r="I239" s="444">
        <f t="shared" si="314"/>
        <v>0</v>
      </c>
      <c r="J239" s="444">
        <f>SUM(J220, -J227,J234:J238)</f>
        <v>-1.8100000000000005E-2</v>
      </c>
      <c r="K239" s="444">
        <f>SUM(K220, -K227,K234:K238)</f>
        <v>1.6799999999999999E-2</v>
      </c>
      <c r="L239" s="444">
        <f>SUM(L220, -L227,L234:L238)</f>
        <v>3.4599999999999999E-2</v>
      </c>
      <c r="M239" s="444">
        <f>SUM(M220, -M227,M234:M238)</f>
        <v>-1.12E-2</v>
      </c>
      <c r="N239" s="444">
        <f>SUM(N220, -N227,N234:N238)</f>
        <v>-3.4299999999999997E-2</v>
      </c>
      <c r="O239" s="444">
        <f t="shared" si="314"/>
        <v>0</v>
      </c>
      <c r="P239" s="444">
        <f t="shared" si="314"/>
        <v>0</v>
      </c>
      <c r="Q239" s="444">
        <f>SUM(Q220, -Q227,Q234:Q238)</f>
        <v>-1.9799999999999998E-2</v>
      </c>
      <c r="R239" s="444">
        <f>SUM(R220, -R227,R234:R238)</f>
        <v>1.3199999999999998E-2</v>
      </c>
      <c r="S239" s="444">
        <f>SUM(S220, -S227,S234:S238)</f>
        <v>-4.3000000000000017E-3</v>
      </c>
      <c r="T239" s="444">
        <f>SUM(T220, -T227,T234:T238)</f>
        <v>-4.3800000000000006E-2</v>
      </c>
      <c r="U239" s="444">
        <f>SUM(U220, -U227,U234:U238)</f>
        <v>1.5399999999999997E-2</v>
      </c>
      <c r="V239" s="444">
        <f t="shared" si="314"/>
        <v>0</v>
      </c>
      <c r="W239" s="444">
        <f t="shared" si="314"/>
        <v>0</v>
      </c>
      <c r="X239" s="444">
        <f>SUM(X220, -X227,X234:X238)</f>
        <v>-3.73E-2</v>
      </c>
      <c r="Y239" s="444">
        <f t="shared" si="314"/>
        <v>3.8E-3</v>
      </c>
      <c r="Z239" s="444">
        <f t="shared" si="314"/>
        <v>-4.0599999999999997E-2</v>
      </c>
      <c r="AA239" s="444">
        <f t="shared" si="314"/>
        <v>-3.27E-2</v>
      </c>
      <c r="AB239" s="444">
        <f t="shared" si="314"/>
        <v>-3.6999999999999997E-3</v>
      </c>
      <c r="AC239" s="444">
        <f t="shared" si="314"/>
        <v>0</v>
      </c>
      <c r="AD239" s="444">
        <f t="shared" si="314"/>
        <v>0</v>
      </c>
      <c r="AE239" s="444">
        <f>SUM(AE220, -AE227,AE234,AE235,AE236,AE237,AE238)</f>
        <v>2.2000000000000006E-3</v>
      </c>
      <c r="AF239" s="444">
        <f>SUM(AF220, -AF227,AF234:AF238)</f>
        <v>-4.8599999999999997E-2</v>
      </c>
      <c r="AG239" s="444">
        <f>SUM(AG234,AG235,AG236,AG237,AG238, -AG227,AG220)</f>
        <v>5.3000000000000005E-2</v>
      </c>
      <c r="AH239" s="464">
        <f t="shared" si="308"/>
        <v>-4.8599999999999997E-2</v>
      </c>
      <c r="AI239" s="464">
        <f t="shared" si="309"/>
        <v>-1.2193548387096765E-3</v>
      </c>
      <c r="AJ239" s="464">
        <f t="shared" si="310"/>
        <v>5.7700000000000001E-2</v>
      </c>
    </row>
    <row r="240" spans="1:36" ht="15.75" thickBot="1" x14ac:dyDescent="0.3">
      <c r="A240" s="1" t="s">
        <v>43</v>
      </c>
      <c r="B240" s="478"/>
      <c r="C240" s="417">
        <v>-2.9999999999999997E-4</v>
      </c>
      <c r="D240" s="417">
        <v>-1.6000000000000001E-3</v>
      </c>
      <c r="E240" s="437">
        <v>-6.9999999999999999E-4</v>
      </c>
      <c r="F240" s="437">
        <v>-4.8999999999999998E-3</v>
      </c>
      <c r="G240" s="437">
        <v>-2.3E-3</v>
      </c>
      <c r="H240" s="7"/>
      <c r="I240" s="7"/>
      <c r="J240" s="437">
        <v>-4.4000000000000003E-3</v>
      </c>
      <c r="K240" s="437">
        <v>-2.3E-3</v>
      </c>
      <c r="L240" s="437">
        <v>-3.5000000000000001E-3</v>
      </c>
      <c r="M240" s="437">
        <v>-2.9999999999999997E-4</v>
      </c>
      <c r="N240" s="437">
        <v>-3.5999999999999999E-3</v>
      </c>
      <c r="O240" s="7"/>
      <c r="P240" s="7"/>
      <c r="Q240" s="437">
        <v>1.8E-3</v>
      </c>
      <c r="R240" s="437">
        <v>1.4E-3</v>
      </c>
      <c r="S240" s="437">
        <v>-1.4E-3</v>
      </c>
      <c r="T240" s="437">
        <v>-4.4000000000000003E-3</v>
      </c>
      <c r="U240" s="437">
        <v>2.3E-3</v>
      </c>
      <c r="V240" s="7"/>
      <c r="W240" s="437"/>
      <c r="X240" s="437">
        <v>3.0000000000000001E-3</v>
      </c>
      <c r="Y240" s="437">
        <v>-2.2000000000000001E-3</v>
      </c>
      <c r="Z240" s="437">
        <v>-4.4000000000000003E-3</v>
      </c>
      <c r="AA240" s="437">
        <v>-4.0000000000000002E-4</v>
      </c>
      <c r="AB240" s="437">
        <v>-2.8E-3</v>
      </c>
      <c r="AC240" s="417"/>
      <c r="AD240" s="7" t="s">
        <v>0</v>
      </c>
      <c r="AE240" s="417">
        <v>1E-4</v>
      </c>
      <c r="AF240" s="417">
        <v>3.2000000000000002E-3</v>
      </c>
      <c r="AG240" s="417">
        <v>-4.8999999999999998E-3</v>
      </c>
      <c r="AH240" s="466">
        <f t="shared" si="308"/>
        <v>-4.8999999999999998E-3</v>
      </c>
      <c r="AI240" s="466">
        <f t="shared" si="309"/>
        <v>-1.4173913043478263E-3</v>
      </c>
      <c r="AJ240" s="466">
        <f t="shared" si="310"/>
        <v>3.2000000000000002E-3</v>
      </c>
    </row>
    <row r="241" spans="1:61" ht="15.75" thickBot="1" x14ac:dyDescent="0.3">
      <c r="A241" s="1" t="s">
        <v>152</v>
      </c>
      <c r="B241" s="478"/>
      <c r="C241" s="417">
        <v>2.3E-3</v>
      </c>
      <c r="D241" s="417">
        <v>-5.0000000000000001E-3</v>
      </c>
      <c r="E241" s="417">
        <v>-3.0999999999999999E-3</v>
      </c>
      <c r="F241" s="417">
        <v>-4.4999999999999997E-3</v>
      </c>
      <c r="G241" s="417">
        <v>-3.8E-3</v>
      </c>
      <c r="H241" s="6"/>
      <c r="I241" s="6"/>
      <c r="J241" s="417">
        <v>4.7999999999999996E-3</v>
      </c>
      <c r="K241" s="417">
        <v>3.0999999999999999E-3</v>
      </c>
      <c r="L241" s="417">
        <v>-9.2999999999999992E-3</v>
      </c>
      <c r="M241" s="417">
        <v>9.7000000000000003E-3</v>
      </c>
      <c r="N241" s="417">
        <v>4.0000000000000002E-4</v>
      </c>
      <c r="O241" s="6"/>
      <c r="P241" s="6"/>
      <c r="Q241" s="417">
        <v>-1.6999999999999999E-3</v>
      </c>
      <c r="R241" s="417">
        <v>4.8999999999999998E-3</v>
      </c>
      <c r="S241" s="417">
        <v>0</v>
      </c>
      <c r="T241" s="417">
        <v>-8.9999999999999998E-4</v>
      </c>
      <c r="U241" s="417">
        <v>3.2000000000000002E-3</v>
      </c>
      <c r="V241" s="6"/>
      <c r="W241" s="417"/>
      <c r="X241" s="417">
        <v>-5.3E-3</v>
      </c>
      <c r="Y241" s="417">
        <v>-6.9999999999999999E-4</v>
      </c>
      <c r="Z241" s="417">
        <v>-4.0000000000000002E-4</v>
      </c>
      <c r="AA241" s="417">
        <v>4.3E-3</v>
      </c>
      <c r="AB241" s="417">
        <v>-1.1000000000000001E-3</v>
      </c>
      <c r="AC241" s="417"/>
      <c r="AD241" s="6"/>
      <c r="AE241" s="417">
        <v>2.9999999999999997E-4</v>
      </c>
      <c r="AF241" s="417">
        <v>1.0500000000000001E-2</v>
      </c>
      <c r="AG241" s="417">
        <v>-1.4E-3</v>
      </c>
      <c r="AH241" s="466">
        <f t="shared" si="308"/>
        <v>-9.2999999999999992E-3</v>
      </c>
      <c r="AI241" s="466">
        <f t="shared" si="309"/>
        <v>2.7391304347826095E-4</v>
      </c>
      <c r="AJ241" s="466">
        <f t="shared" si="310"/>
        <v>1.0500000000000001E-2</v>
      </c>
    </row>
    <row r="242" spans="1:61" ht="15.75" thickBot="1" x14ac:dyDescent="0.3">
      <c r="A242" s="1" t="s">
        <v>153</v>
      </c>
      <c r="B242" s="478"/>
      <c r="C242" s="417">
        <v>2.3E-3</v>
      </c>
      <c r="D242" s="417">
        <v>-4.0000000000000001E-3</v>
      </c>
      <c r="E242" s="417">
        <v>-3.3999999999999998E-3</v>
      </c>
      <c r="F242" s="417">
        <v>-5.7999999999999996E-3</v>
      </c>
      <c r="G242" s="417">
        <v>-6.3E-3</v>
      </c>
      <c r="H242" s="6"/>
      <c r="I242" s="6"/>
      <c r="J242" s="417">
        <v>2.8E-3</v>
      </c>
      <c r="K242" s="417">
        <v>3.0999999999999999E-3</v>
      </c>
      <c r="L242" s="417">
        <v>-5.8999999999999999E-3</v>
      </c>
      <c r="M242" s="417">
        <v>9.1999999999999998E-3</v>
      </c>
      <c r="N242" s="417">
        <v>6.9999999999999999E-4</v>
      </c>
      <c r="O242" s="6"/>
      <c r="P242" s="6"/>
      <c r="Q242" s="417">
        <v>2.3999999999999998E-3</v>
      </c>
      <c r="R242" s="417">
        <v>6.3E-3</v>
      </c>
      <c r="S242" s="417">
        <v>2.3E-3</v>
      </c>
      <c r="T242" s="417">
        <v>-8.9999999999999998E-4</v>
      </c>
      <c r="U242" s="417">
        <v>7.7999999999999996E-3</v>
      </c>
      <c r="V242" s="6"/>
      <c r="W242" s="417"/>
      <c r="X242" s="417">
        <v>-5.7999999999999996E-3</v>
      </c>
      <c r="Y242" s="417">
        <v>-1.6999999999999999E-3</v>
      </c>
      <c r="Z242" s="417">
        <v>-1.1000000000000001E-3</v>
      </c>
      <c r="AA242" s="417">
        <v>1.4E-3</v>
      </c>
      <c r="AB242" s="417">
        <v>-2.3E-3</v>
      </c>
      <c r="AC242" s="417"/>
      <c r="AD242" s="6"/>
      <c r="AE242" s="417">
        <v>4.5999999999999999E-3</v>
      </c>
      <c r="AF242" s="417">
        <v>8.6E-3</v>
      </c>
      <c r="AG242" s="417">
        <v>-2.3999999999999998E-3</v>
      </c>
      <c r="AH242" s="466">
        <f t="shared" si="308"/>
        <v>-6.3E-3</v>
      </c>
      <c r="AI242" s="466">
        <f t="shared" si="309"/>
        <v>5.173913043478261E-4</v>
      </c>
      <c r="AJ242" s="466">
        <f t="shared" si="310"/>
        <v>9.1999999999999998E-3</v>
      </c>
      <c r="BI242" t="s">
        <v>0</v>
      </c>
    </row>
    <row r="243" spans="1:61" ht="15.75" thickBot="1" x14ac:dyDescent="0.3">
      <c r="A243" s="1" t="s">
        <v>154</v>
      </c>
      <c r="B243" s="478"/>
      <c r="C243" s="417">
        <v>9.7999999999999997E-3</v>
      </c>
      <c r="D243" s="417">
        <v>-6.9999999999999999E-4</v>
      </c>
      <c r="E243" s="436">
        <v>5.1999999999999998E-3</v>
      </c>
      <c r="F243" s="436">
        <v>-4.8999999999999998E-3</v>
      </c>
      <c r="G243" s="436">
        <v>-1.2999999999999999E-3</v>
      </c>
      <c r="H243" s="118"/>
      <c r="I243" s="118"/>
      <c r="J243" s="436">
        <v>-1.1000000000000001E-3</v>
      </c>
      <c r="K243" s="436">
        <v>6.9999999999999999E-4</v>
      </c>
      <c r="L243" s="436">
        <v>-1.0800000000000001E-2</v>
      </c>
      <c r="M243" s="436">
        <v>1.6999999999999999E-3</v>
      </c>
      <c r="N243" s="436">
        <v>2.5999999999999999E-3</v>
      </c>
      <c r="O243" s="118"/>
      <c r="P243" s="118"/>
      <c r="Q243" s="436">
        <v>-1.6999999999999999E-3</v>
      </c>
      <c r="R243" s="436">
        <v>8.0000000000000002E-3</v>
      </c>
      <c r="S243" s="436">
        <v>-2.2000000000000001E-3</v>
      </c>
      <c r="T243" s="436">
        <v>-4.3E-3</v>
      </c>
      <c r="U243" s="436">
        <v>-1.4E-3</v>
      </c>
      <c r="V243" s="118"/>
      <c r="W243" s="436"/>
      <c r="X243" s="436">
        <v>2.9999999999999997E-4</v>
      </c>
      <c r="Y243" s="436">
        <v>2.9999999999999997E-4</v>
      </c>
      <c r="Z243" s="436">
        <v>5.1000000000000004E-3</v>
      </c>
      <c r="AA243" s="436">
        <v>6.9999999999999999E-4</v>
      </c>
      <c r="AB243" s="436">
        <v>-5.0000000000000001E-3</v>
      </c>
      <c r="AC243" s="417"/>
      <c r="AD243" s="118"/>
      <c r="AE243" s="417">
        <v>2.8E-3</v>
      </c>
      <c r="AF243" s="417">
        <v>5.1000000000000004E-3</v>
      </c>
      <c r="AG243" s="417">
        <v>-4.0000000000000002E-4</v>
      </c>
      <c r="AH243" s="466">
        <f t="shared" si="308"/>
        <v>-1.0800000000000001E-2</v>
      </c>
      <c r="AI243" s="466">
        <f t="shared" si="309"/>
        <v>3.6956521739130437E-4</v>
      </c>
      <c r="AJ243" s="466">
        <f t="shared" si="310"/>
        <v>9.7999999999999997E-3</v>
      </c>
    </row>
    <row r="244" spans="1:61" ht="15.75" thickBot="1" x14ac:dyDescent="0.3">
      <c r="A244" s="448" t="s">
        <v>5</v>
      </c>
      <c r="B244" s="449" t="s">
        <v>0</v>
      </c>
      <c r="C244" s="447">
        <f>SUM( -C221, -C228, -C234,C240, -C241, -C242, -C243)</f>
        <v>-2.01E-2</v>
      </c>
      <c r="D244" s="447">
        <f>SUM( -D221, -D228, -D234,D240, -D241, -D242, -D243)</f>
        <v>1.5299999999999999E-2</v>
      </c>
      <c r="E244" s="447">
        <f>SUM( -E221, -E228, -E234,E240, -E241, -E242, -E243)</f>
        <v>-1.6099999999999996E-2</v>
      </c>
      <c r="F244" s="447">
        <f>SUM( -F221, -F228, -F234,F240, -F241, -F242, -F243)</f>
        <v>2.8999999999999989E-3</v>
      </c>
      <c r="G244" s="447">
        <f>SUM( -G221, -G228, -G234,G240, -G241, -G242, -G243)</f>
        <v>1.5000000000000005E-3</v>
      </c>
      <c r="H244" s="447">
        <f t="shared" ref="H244:AD244" si="315">SUM( -H221, -H228, -H234,H240, -H241, -H242, -H243)</f>
        <v>0</v>
      </c>
      <c r="I244" s="447">
        <f t="shared" si="315"/>
        <v>0</v>
      </c>
      <c r="J244" s="447">
        <f>SUM( -J221, -J228, -J234,J240, -J241, -J242, -J243)</f>
        <v>-8.6E-3</v>
      </c>
      <c r="K244" s="447">
        <f>SUM( -K221, -K228, -K234,K240, -K241, -K242, -K243)</f>
        <v>-1.1599999999999999E-2</v>
      </c>
      <c r="L244" s="447">
        <f>SUM( -L221, -L228, -L234,L240, -L241, -L242, -L243)</f>
        <v>2.1399999999999999E-2</v>
      </c>
      <c r="M244" s="447">
        <f>SUM( -M221, -M228, -M234,M240, -M241, -M242, -M243)</f>
        <v>-2.8299999999999999E-2</v>
      </c>
      <c r="N244" s="447">
        <f>SUM( -N221, -N228, -N234,N240, -N241, -N242, -N243)</f>
        <v>-4.0000000000000001E-3</v>
      </c>
      <c r="O244" s="447">
        <f t="shared" si="315"/>
        <v>0</v>
      </c>
      <c r="P244" s="447">
        <f t="shared" si="315"/>
        <v>0</v>
      </c>
      <c r="Q244" s="447">
        <f>SUM( -Q221, -Q228, -Q234,Q240, -Q241, -Q242, -Q243)</f>
        <v>1.44E-2</v>
      </c>
      <c r="R244" s="447">
        <f>SUM( -R221, -R228, -R234,R240, -R241, -R242, -R243)</f>
        <v>-3.1E-2</v>
      </c>
      <c r="S244" s="447">
        <f>SUM( -S221, -S228, -S234,S240, -S241, -S242, -S243)</f>
        <v>-4.0000000000000001E-3</v>
      </c>
      <c r="T244" s="447">
        <f>SUM( -T221, -T228, -T234,T240, -T241, -T242, -T243)</f>
        <v>1.1900000000000001E-2</v>
      </c>
      <c r="U244" s="447">
        <f>SUM( -U221, -U228, -U234,U240, -U241, -U242, -U243)</f>
        <v>-1.7500000000000002E-2</v>
      </c>
      <c r="V244" s="447">
        <f t="shared" si="315"/>
        <v>0</v>
      </c>
      <c r="W244" s="447">
        <f t="shared" si="315"/>
        <v>0</v>
      </c>
      <c r="X244" s="447">
        <f>SUM( -X221, -X228, -X234,X240, -X241, -X242, -X243)</f>
        <v>2.6499999999999996E-2</v>
      </c>
      <c r="Y244" s="447">
        <f t="shared" si="315"/>
        <v>1E-3</v>
      </c>
      <c r="Z244" s="447">
        <f t="shared" si="315"/>
        <v>-1.9000000000000006E-3</v>
      </c>
      <c r="AA244" s="447">
        <f t="shared" si="315"/>
        <v>-5.4000000000000003E-3</v>
      </c>
      <c r="AB244" s="447">
        <f t="shared" si="315"/>
        <v>9.7000000000000003E-3</v>
      </c>
      <c r="AC244" s="447">
        <f t="shared" si="315"/>
        <v>0</v>
      </c>
      <c r="AD244" s="447">
        <f t="shared" si="315"/>
        <v>0</v>
      </c>
      <c r="AE244" s="447">
        <f>SUM( -AE221, -AE228, -AE234,AE240, -AE241, -AE242, -AE243)</f>
        <v>-1.77E-2</v>
      </c>
      <c r="AF244" s="447">
        <f>SUM( -AF221, -AF228, -AF234,AF240, -AF241, -AF242, -AF243)</f>
        <v>-2.2100000000000002E-2</v>
      </c>
      <c r="AG244" s="447">
        <f>SUM( -AG221, -AG228, -AG234,AG240, -AG241, -AG242, -AG243)</f>
        <v>-1.2199999999999999E-2</v>
      </c>
      <c r="AH244" s="466">
        <f t="shared" si="308"/>
        <v>-3.1E-2</v>
      </c>
      <c r="AI244" s="466">
        <f t="shared" si="309"/>
        <v>-3.0935483870967746E-3</v>
      </c>
      <c r="AJ244" s="466">
        <f t="shared" si="310"/>
        <v>2.6499999999999996E-2</v>
      </c>
    </row>
    <row r="245" spans="1:61" ht="15.75" thickBot="1" x14ac:dyDescent="0.3">
      <c r="A245" s="1" t="s">
        <v>44</v>
      </c>
      <c r="B245" s="478"/>
      <c r="C245" s="417">
        <v>2E-3</v>
      </c>
      <c r="D245" s="417">
        <v>-7.3000000000000001E-3</v>
      </c>
      <c r="E245" s="437">
        <v>-3.8E-3</v>
      </c>
      <c r="F245" s="437">
        <v>-9.5999999999999992E-3</v>
      </c>
      <c r="G245" s="437">
        <v>-5.3E-3</v>
      </c>
      <c r="H245" s="7"/>
      <c r="I245" s="7"/>
      <c r="J245" s="437">
        <v>2.0000000000000001E-4</v>
      </c>
      <c r="K245" s="437">
        <v>1E-3</v>
      </c>
      <c r="L245" s="437">
        <v>-1.38E-2</v>
      </c>
      <c r="M245" s="437">
        <v>9.9000000000000008E-3</v>
      </c>
      <c r="N245" s="437">
        <v>-1.9E-3</v>
      </c>
      <c r="O245" s="7"/>
      <c r="P245" s="7"/>
      <c r="Q245" s="437">
        <v>-5.9999999999999995E-4</v>
      </c>
      <c r="R245" s="437">
        <v>5.7999999999999996E-3</v>
      </c>
      <c r="S245" s="437">
        <v>-1.1000000000000001E-3</v>
      </c>
      <c r="T245" s="437">
        <v>-5.3E-3</v>
      </c>
      <c r="U245" s="437">
        <v>5.3E-3</v>
      </c>
      <c r="V245" s="7"/>
      <c r="W245" s="437"/>
      <c r="X245" s="437">
        <v>0</v>
      </c>
      <c r="Y245" s="437">
        <v>-2.8E-3</v>
      </c>
      <c r="Z245" s="437">
        <v>5.3E-3</v>
      </c>
      <c r="AA245" s="437">
        <v>4.0000000000000001E-3</v>
      </c>
      <c r="AB245" s="437">
        <v>-4.1000000000000003E-3</v>
      </c>
      <c r="AC245" s="417"/>
      <c r="AD245" s="7"/>
      <c r="AE245" s="417">
        <v>6.9999999999999999E-4</v>
      </c>
      <c r="AF245" s="417">
        <v>1.37E-2</v>
      </c>
      <c r="AG245" s="417">
        <v>-6.3E-3</v>
      </c>
      <c r="AH245" s="465">
        <f t="shared" si="308"/>
        <v>-1.38E-2</v>
      </c>
      <c r="AI245" s="465">
        <f t="shared" si="309"/>
        <v>-6.086956521739131E-4</v>
      </c>
      <c r="AJ245" s="465">
        <f t="shared" si="310"/>
        <v>1.37E-2</v>
      </c>
      <c r="BI245" t="s">
        <v>0</v>
      </c>
    </row>
    <row r="246" spans="1:61" ht="15.75" thickBot="1" x14ac:dyDescent="0.3">
      <c r="A246" s="1" t="s">
        <v>155</v>
      </c>
      <c r="B246" s="478"/>
      <c r="C246" s="417">
        <v>1.4E-3</v>
      </c>
      <c r="D246" s="417">
        <v>-1.2999999999999999E-3</v>
      </c>
      <c r="E246" s="417">
        <v>2.0000000000000001E-4</v>
      </c>
      <c r="F246" s="417">
        <v>1.6999999999999999E-3</v>
      </c>
      <c r="G246" s="417">
        <v>1.1999999999999999E-3</v>
      </c>
      <c r="H246" s="6"/>
      <c r="I246" s="6"/>
      <c r="J246" s="417">
        <v>3.0000000000000001E-3</v>
      </c>
      <c r="K246" s="417">
        <v>0</v>
      </c>
      <c r="L246" s="417">
        <v>-3.0999999999999999E-3</v>
      </c>
      <c r="M246" s="417">
        <v>-1.5E-3</v>
      </c>
      <c r="N246" s="417">
        <v>-2.9999999999999997E-4</v>
      </c>
      <c r="O246" s="6"/>
      <c r="P246" s="6"/>
      <c r="Q246" s="417">
        <v>-2.5999999999999999E-3</v>
      </c>
      <c r="R246" s="417">
        <v>-3.2000000000000002E-3</v>
      </c>
      <c r="S246" s="417">
        <v>-1.1999999999999999E-3</v>
      </c>
      <c r="T246" s="417">
        <v>1E-4</v>
      </c>
      <c r="U246" s="417">
        <v>-4.5999999999999999E-3</v>
      </c>
      <c r="V246" s="6"/>
      <c r="W246" s="417"/>
      <c r="X246" s="417">
        <v>0</v>
      </c>
      <c r="Y246" s="417">
        <v>1.5E-3</v>
      </c>
      <c r="Z246" s="417">
        <v>2.9999999999999997E-4</v>
      </c>
      <c r="AA246" s="417">
        <v>2.8E-3</v>
      </c>
      <c r="AB246" s="417">
        <v>1.2999999999999999E-3</v>
      </c>
      <c r="AC246" s="417"/>
      <c r="AD246" s="6"/>
      <c r="AE246" s="417">
        <v>-3.7000000000000002E-3</v>
      </c>
      <c r="AF246" s="417">
        <v>2.3E-3</v>
      </c>
      <c r="AG246" s="417">
        <v>1.1999999999999999E-3</v>
      </c>
      <c r="AH246" s="465">
        <f t="shared" si="308"/>
        <v>-4.5999999999999999E-3</v>
      </c>
      <c r="AI246" s="465">
        <f t="shared" si="309"/>
        <v>-1.9565217391304349E-4</v>
      </c>
      <c r="AJ246" s="465">
        <f t="shared" si="310"/>
        <v>3.0000000000000001E-3</v>
      </c>
    </row>
    <row r="247" spans="1:61" ht="15.75" thickBot="1" x14ac:dyDescent="0.3">
      <c r="A247" s="1" t="s">
        <v>156</v>
      </c>
      <c r="B247" s="478"/>
      <c r="C247" s="417">
        <v>-7.3000000000000001E-3</v>
      </c>
      <c r="D247" s="417">
        <v>-4.1000000000000003E-3</v>
      </c>
      <c r="E247" s="436">
        <v>-8.3999999999999995E-3</v>
      </c>
      <c r="F247" s="436">
        <v>5.0000000000000001E-4</v>
      </c>
      <c r="G247" s="436">
        <v>-2.7000000000000001E-3</v>
      </c>
      <c r="H247" s="118"/>
      <c r="I247" s="118"/>
      <c r="J247" s="436">
        <v>6.1000000000000004E-3</v>
      </c>
      <c r="K247" s="436">
        <v>2.3E-3</v>
      </c>
      <c r="L247" s="436">
        <v>1.9E-3</v>
      </c>
      <c r="M247" s="436">
        <v>7.6E-3</v>
      </c>
      <c r="N247" s="436">
        <v>-2.5999999999999999E-3</v>
      </c>
      <c r="O247" s="118"/>
      <c r="P247" s="118"/>
      <c r="Q247" s="436">
        <v>4.0000000000000002E-4</v>
      </c>
      <c r="R247" s="436">
        <v>-2.8E-3</v>
      </c>
      <c r="S247" s="436">
        <v>2.0999999999999999E-3</v>
      </c>
      <c r="T247" s="436">
        <v>3.5000000000000001E-3</v>
      </c>
      <c r="U247" s="436">
        <v>3.7000000000000002E-3</v>
      </c>
      <c r="V247" s="118"/>
      <c r="W247" s="436" t="s">
        <v>0</v>
      </c>
      <c r="X247" s="436">
        <v>-4.8999999999999998E-3</v>
      </c>
      <c r="Y247" s="436">
        <v>-8.9999999999999998E-4</v>
      </c>
      <c r="Z247" s="436">
        <v>-5.3E-3</v>
      </c>
      <c r="AA247" s="436">
        <v>3.5999999999999999E-3</v>
      </c>
      <c r="AB247" s="436">
        <v>3.5999999999999999E-3</v>
      </c>
      <c r="AC247" s="417"/>
      <c r="AD247" s="118" t="s">
        <v>0</v>
      </c>
      <c r="AE247" s="417">
        <v>-2E-3</v>
      </c>
      <c r="AF247" s="417">
        <v>5.3E-3</v>
      </c>
      <c r="AG247" s="417">
        <v>-8.0000000000000004E-4</v>
      </c>
      <c r="AH247" s="465">
        <f t="shared" si="308"/>
        <v>-8.3999999999999995E-3</v>
      </c>
      <c r="AI247" s="465">
        <f t="shared" si="309"/>
        <v>-5.2173913043478114E-5</v>
      </c>
      <c r="AJ247" s="465">
        <f t="shared" si="310"/>
        <v>7.6E-3</v>
      </c>
    </row>
    <row r="248" spans="1:61" ht="15.75" thickBot="1" x14ac:dyDescent="0.3">
      <c r="A248" s="451" t="s">
        <v>158</v>
      </c>
      <c r="B248" s="452"/>
      <c r="C248" s="420">
        <f>SUM(C223, -C230, -C236,C241,C245:C247)</f>
        <v>-1.0999999999999994E-3</v>
      </c>
      <c r="D248" s="420">
        <f>SUM(D223, -D230, -D236,D241,D245:D247)</f>
        <v>-2.4999999999999998E-2</v>
      </c>
      <c r="E248" s="420">
        <f>SUM(E223, -E230, -E236,E241,E245:E247)</f>
        <v>-4.1699999999999994E-2</v>
      </c>
      <c r="F248" s="420">
        <f>SUM(F223, -F230, -F236,F241,F245:F247)</f>
        <v>-3.2100000000000004E-2</v>
      </c>
      <c r="G248" s="420">
        <f>SUM(G223, -G230, -G236,G241,G245:G247)</f>
        <v>-2.8500000000000001E-2</v>
      </c>
      <c r="H248" s="420">
        <f t="shared" ref="H248:AD248" si="316">SUM(H223, -H230, -H236,H241,H245:H247)</f>
        <v>0</v>
      </c>
      <c r="I248" s="420">
        <f t="shared" si="316"/>
        <v>0</v>
      </c>
      <c r="J248" s="420">
        <f>SUM(J223, -J230, -J236,J241,J245:J247)</f>
        <v>2.8999999999999998E-2</v>
      </c>
      <c r="K248" s="420">
        <f>SUM(K223, -K230, -K236,K241,K245:K247)</f>
        <v>1.2699999999999999E-2</v>
      </c>
      <c r="L248" s="420">
        <f>SUM(L223, -L230, -L236,L241,L245:L247)</f>
        <v>-5.0299999999999997E-2</v>
      </c>
      <c r="M248" s="420">
        <f>SUM(M223, -M230, -M236,M241,M245:M247)</f>
        <v>4.5200000000000004E-2</v>
      </c>
      <c r="N248" s="420">
        <f>SUM(N223, -N230, -N236,N241,N245:N247)</f>
        <v>6.0000000000000071E-4</v>
      </c>
      <c r="O248" s="420">
        <f t="shared" si="316"/>
        <v>0</v>
      </c>
      <c r="P248" s="420">
        <f t="shared" si="316"/>
        <v>0</v>
      </c>
      <c r="Q248" s="420">
        <f>SUM(Q223, -Q230, -Q236,Q241,Q245:Q247)</f>
        <v>1.9999999999999949E-4</v>
      </c>
      <c r="R248" s="420">
        <f>SUM(R223, -R230, -R236,R241,R245:R247)</f>
        <v>7.5999999999999991E-3</v>
      </c>
      <c r="S248" s="420">
        <f>SUM(S223, -S230, -S236,S241,S245:S247)</f>
        <v>-2.4999999999999992E-3</v>
      </c>
      <c r="T248" s="420">
        <f>SUM(T223, -T230, -T236,T241,T245:T247)</f>
        <v>4.8000000000000004E-3</v>
      </c>
      <c r="U248" s="420">
        <f>SUM(U223, -U230, -U236,U241,U245:U247)</f>
        <v>7.4000000000000003E-3</v>
      </c>
      <c r="V248" s="420">
        <f t="shared" si="316"/>
        <v>0</v>
      </c>
      <c r="W248" s="420">
        <f t="shared" si="316"/>
        <v>0</v>
      </c>
      <c r="X248" s="420">
        <f>SUM(X223, -X230, -X236,X241,X245:X247)</f>
        <v>-1.41E-2</v>
      </c>
      <c r="Y248" s="420">
        <f t="shared" si="316"/>
        <v>-3.0000000000000001E-3</v>
      </c>
      <c r="Z248" s="420">
        <f t="shared" si="316"/>
        <v>4.1999999999999997E-3</v>
      </c>
      <c r="AA248" s="420">
        <f t="shared" si="316"/>
        <v>2.9399999999999999E-2</v>
      </c>
      <c r="AB248" s="420">
        <f t="shared" si="316"/>
        <v>1.7999999999999995E-3</v>
      </c>
      <c r="AC248" s="420">
        <f t="shared" si="316"/>
        <v>0</v>
      </c>
      <c r="AD248" s="420">
        <f t="shared" si="316"/>
        <v>0</v>
      </c>
      <c r="AE248" s="420">
        <f>SUM(AE223, -AE230, -AE236,AE241,AE245,AE246,AE247)</f>
        <v>-1.5000000000000001E-2</v>
      </c>
      <c r="AF248" s="420">
        <f>SUM(AF223, -AF230, -AF236,AF241,AF245:AF247)</f>
        <v>6.2E-2</v>
      </c>
      <c r="AG248" s="420">
        <f>SUM(AG223, -AG230, -AG236,AG241,AG245,AG246,AG247)</f>
        <v>-2.3299999999999998E-2</v>
      </c>
      <c r="AH248" s="465">
        <f t="shared" si="308"/>
        <v>-5.0299999999999997E-2</v>
      </c>
      <c r="AI248" s="465">
        <f t="shared" si="309"/>
        <v>-1.0225806451612909E-3</v>
      </c>
      <c r="AJ248" s="465">
        <f t="shared" si="310"/>
        <v>6.2E-2</v>
      </c>
      <c r="BI248" t="s">
        <v>0</v>
      </c>
    </row>
    <row r="249" spans="1:61" ht="15.75" thickBot="1" x14ac:dyDescent="0.3">
      <c r="A249" s="1" t="s">
        <v>45</v>
      </c>
      <c r="B249" s="478"/>
      <c r="C249" s="417">
        <v>1.6999999999999999E-3</v>
      </c>
      <c r="D249" s="417">
        <v>-6.3E-3</v>
      </c>
      <c r="E249" s="437">
        <v>-3.8999999999999998E-3</v>
      </c>
      <c r="F249" s="437">
        <v>-1.09E-2</v>
      </c>
      <c r="G249" s="437">
        <v>-8.2000000000000007E-3</v>
      </c>
      <c r="H249" s="7"/>
      <c r="I249" s="7"/>
      <c r="J249" s="437">
        <v>-1.8E-3</v>
      </c>
      <c r="K249" s="437">
        <v>1E-3</v>
      </c>
      <c r="L249" s="437">
        <v>-0.01</v>
      </c>
      <c r="M249" s="437">
        <v>0.01</v>
      </c>
      <c r="N249" s="437">
        <v>-2.2000000000000001E-3</v>
      </c>
      <c r="O249" s="7"/>
      <c r="P249" s="7"/>
      <c r="Q249" s="437">
        <v>3.8999999999999998E-3</v>
      </c>
      <c r="R249" s="437">
        <v>6.1000000000000004E-3</v>
      </c>
      <c r="S249" s="437">
        <v>1.4E-3</v>
      </c>
      <c r="T249" s="437">
        <v>-5.0000000000000001E-3</v>
      </c>
      <c r="U249" s="437">
        <v>9.9000000000000008E-3</v>
      </c>
      <c r="V249" s="7"/>
      <c r="W249" s="437"/>
      <c r="X249" s="437">
        <v>-2.5999999999999999E-3</v>
      </c>
      <c r="Y249" s="437">
        <v>-3.8E-3</v>
      </c>
      <c r="Z249" s="437">
        <v>-6.0000000000000001E-3</v>
      </c>
      <c r="AA249" s="437">
        <v>5.9999999999999995E-4</v>
      </c>
      <c r="AB249" s="437">
        <v>-4.0000000000000001E-3</v>
      </c>
      <c r="AC249" s="417"/>
      <c r="AD249" s="7" t="s">
        <v>0</v>
      </c>
      <c r="AE249" s="417">
        <v>4.4000000000000003E-3</v>
      </c>
      <c r="AF249" s="417">
        <v>1.1299999999999999E-2</v>
      </c>
      <c r="AG249" s="417">
        <v>-7.3000000000000001E-3</v>
      </c>
      <c r="AH249" s="462">
        <f t="shared" si="308"/>
        <v>-1.09E-2</v>
      </c>
      <c r="AI249" s="462">
        <f t="shared" si="309"/>
        <v>-9.4347826086956497E-4</v>
      </c>
      <c r="AJ249" s="462">
        <f t="shared" si="310"/>
        <v>1.1299999999999999E-2</v>
      </c>
      <c r="AO249" t="s">
        <v>0</v>
      </c>
    </row>
    <row r="250" spans="1:61" ht="15.75" thickBot="1" x14ac:dyDescent="0.3">
      <c r="A250" s="1" t="s">
        <v>157</v>
      </c>
      <c r="B250" s="478"/>
      <c r="C250" s="417">
        <v>-7.9000000000000008E-3</v>
      </c>
      <c r="D250" s="417">
        <v>-2.5999999999999999E-3</v>
      </c>
      <c r="E250" s="436">
        <v>-8.6999999999999994E-3</v>
      </c>
      <c r="F250" s="436">
        <v>-8.9999999999999998E-4</v>
      </c>
      <c r="G250" s="436">
        <v>-5.5999999999999999E-3</v>
      </c>
      <c r="H250" s="118"/>
      <c r="I250" s="118"/>
      <c r="J250" s="436">
        <v>3.5000000000000001E-3</v>
      </c>
      <c r="K250" s="436">
        <v>2.8E-3</v>
      </c>
      <c r="L250" s="436">
        <v>5.4000000000000003E-3</v>
      </c>
      <c r="M250" s="436">
        <v>7.7000000000000002E-3</v>
      </c>
      <c r="N250" s="436">
        <v>-2.7000000000000001E-3</v>
      </c>
      <c r="O250" s="118"/>
      <c r="P250" s="118"/>
      <c r="Q250" s="436">
        <v>5.1000000000000004E-3</v>
      </c>
      <c r="R250" s="436">
        <v>-1.6999999999999999E-3</v>
      </c>
      <c r="S250" s="436">
        <v>3.8E-3</v>
      </c>
      <c r="T250" s="436">
        <v>3.8E-3</v>
      </c>
      <c r="U250" s="436">
        <v>8.0000000000000002E-3</v>
      </c>
      <c r="V250" s="118"/>
      <c r="W250" s="436" t="s">
        <v>0</v>
      </c>
      <c r="X250" s="436">
        <v>-4.8999999999999998E-3</v>
      </c>
      <c r="Y250" s="436">
        <v>-2.0999999999999999E-3</v>
      </c>
      <c r="Z250" s="436">
        <v>-6.1000000000000004E-3</v>
      </c>
      <c r="AA250" s="436">
        <v>6.9999999999999999E-4</v>
      </c>
      <c r="AB250" s="436">
        <v>2E-3</v>
      </c>
      <c r="AC250" s="417"/>
      <c r="AD250" s="118"/>
      <c r="AE250" s="417">
        <v>2.7000000000000001E-3</v>
      </c>
      <c r="AF250" s="417">
        <v>3.3E-3</v>
      </c>
      <c r="AG250" s="417">
        <v>-2E-3</v>
      </c>
      <c r="AH250" s="462">
        <f t="shared" si="308"/>
        <v>-8.6999999999999994E-3</v>
      </c>
      <c r="AI250" s="462">
        <f t="shared" si="309"/>
        <v>1.5652173913043458E-4</v>
      </c>
      <c r="AJ250" s="462">
        <f t="shared" si="310"/>
        <v>8.0000000000000002E-3</v>
      </c>
    </row>
    <row r="251" spans="1:61" ht="15.75" thickBot="1" x14ac:dyDescent="0.3">
      <c r="A251" s="453" t="s">
        <v>4</v>
      </c>
      <c r="B251" s="454"/>
      <c r="C251" s="450">
        <f>SUM(C224, -C231, -C237,C242, -C246,C249:C250)</f>
        <v>-7.6000000000000009E-3</v>
      </c>
      <c r="D251" s="450">
        <f>SUM(D224, -D231, -D237,D242, -D246,D249:D250)</f>
        <v>-1.52E-2</v>
      </c>
      <c r="E251" s="450">
        <f>SUM(E224, -E231, -E237,E242, -E246,E249:E250)</f>
        <v>-4.2799999999999998E-2</v>
      </c>
      <c r="F251" s="450">
        <f>SUM(F224, -F231, -F237,F242, -F246,F249:F250)</f>
        <v>-4.4499999999999998E-2</v>
      </c>
      <c r="G251" s="450">
        <f>SUM(G224, -G231, -G237,G242, -G246,G249:G250)</f>
        <v>-4.7399999999999998E-2</v>
      </c>
      <c r="H251" s="450">
        <f t="shared" ref="H251:AD251" si="317">SUM(H224, -H231, -H237,H242, -H246,H249:H250)</f>
        <v>0</v>
      </c>
      <c r="I251" s="450">
        <f t="shared" si="317"/>
        <v>0</v>
      </c>
      <c r="J251" s="450">
        <f>SUM(J224, -J231, -J237,J242, -J246,J249:J250)</f>
        <v>1.0800000000000001E-2</v>
      </c>
      <c r="K251" s="450">
        <f>SUM(K224, -K231, -K237,K242, -K246,K249:K250)</f>
        <v>1.3999999999999999E-2</v>
      </c>
      <c r="L251" s="450">
        <f>SUM(L224, -L231, -L237,L242, -L246,L249:L250)</f>
        <v>-2.5500000000000002E-2</v>
      </c>
      <c r="M251" s="450">
        <f>SUM(M224, -M231, -M237,M242, -M246,M249:M250)</f>
        <v>5.21E-2</v>
      </c>
      <c r="N251" s="450">
        <f>SUM(N224, -N231, -N237,N242, -N246,N249:N250)</f>
        <v>5.0000000000000001E-4</v>
      </c>
      <c r="O251" s="450">
        <f t="shared" si="317"/>
        <v>0</v>
      </c>
      <c r="P251" s="450">
        <f t="shared" si="317"/>
        <v>0</v>
      </c>
      <c r="Q251" s="450">
        <f>SUM(Q224, -Q231, -Q237,Q242, -Q246,Q249:Q250)</f>
        <v>3.0300000000000001E-2</v>
      </c>
      <c r="R251" s="450">
        <f>SUM(R224, -R231, -R237,R242, -R246,R249:R250)</f>
        <v>2.4900000000000002E-2</v>
      </c>
      <c r="S251" s="450">
        <f>SUM(S224, -S231, -S237,S242, -S246,S249:S250)</f>
        <v>7.2999999999999992E-3</v>
      </c>
      <c r="T251" s="450">
        <f>SUM(T224, -T231, -T237,T242, -T246,T249:T250)</f>
        <v>5.899999999999999E-3</v>
      </c>
      <c r="U251" s="450">
        <f>SUM(U224, -U231, -U237,U242, -U246,U249:U250)</f>
        <v>4.24E-2</v>
      </c>
      <c r="V251" s="450">
        <f t="shared" si="317"/>
        <v>0</v>
      </c>
      <c r="W251" s="450"/>
      <c r="X251" s="450">
        <f>SUM(X224, -X231, -X237,X242, -X246,X249:X250)</f>
        <v>-1.72E-2</v>
      </c>
      <c r="Y251" s="450">
        <f t="shared" si="317"/>
        <v>-1.2499999999999999E-2</v>
      </c>
      <c r="Z251" s="450">
        <f t="shared" si="317"/>
        <v>-1.0999999999999999E-2</v>
      </c>
      <c r="AA251" s="450">
        <f t="shared" si="317"/>
        <v>5.5000000000000005E-3</v>
      </c>
      <c r="AB251" s="450">
        <f t="shared" si="317"/>
        <v>-9.9000000000000008E-3</v>
      </c>
      <c r="AC251" s="450">
        <f t="shared" si="317"/>
        <v>0</v>
      </c>
      <c r="AD251" s="450">
        <f t="shared" si="317"/>
        <v>0</v>
      </c>
      <c r="AE251" s="450">
        <f>SUM(AE224, -AE231, -AE237,AE242, -AE246,AE249,AE250)</f>
        <v>2.1000000000000001E-2</v>
      </c>
      <c r="AF251" s="450">
        <f>SUM(AF224, -AF231, -AF237,AF242, -AF246,AF249:AF250)</f>
        <v>4.4699999999999997E-2</v>
      </c>
      <c r="AG251" s="450">
        <f>SUM(AG224, -AG231, -AG237,AG242, -AG246,AG249,AG250)</f>
        <v>-3.1800000000000002E-2</v>
      </c>
      <c r="AH251" s="462">
        <f t="shared" si="308"/>
        <v>-4.7399999999999998E-2</v>
      </c>
      <c r="AI251" s="462">
        <f t="shared" si="309"/>
        <v>-1.999999999999989E-4</v>
      </c>
      <c r="AJ251" s="462">
        <f t="shared" si="310"/>
        <v>5.21E-2</v>
      </c>
    </row>
    <row r="252" spans="1:61" ht="15.75" thickBot="1" x14ac:dyDescent="0.3">
      <c r="A252" s="1" t="s">
        <v>46</v>
      </c>
      <c r="B252" s="478"/>
      <c r="C252" s="417">
        <v>9.4999999999999998E-3</v>
      </c>
      <c r="D252" s="417">
        <v>-3.0000000000000001E-3</v>
      </c>
      <c r="E252" s="455">
        <v>4.1999999999999997E-3</v>
      </c>
      <c r="F252" s="455">
        <v>-9.7000000000000003E-3</v>
      </c>
      <c r="G252" s="455">
        <v>-2.8999999999999998E-3</v>
      </c>
      <c r="H252" s="8"/>
      <c r="I252" s="8"/>
      <c r="J252" s="455">
        <v>-5.8999999999999999E-3</v>
      </c>
      <c r="K252" s="455">
        <v>-1.1000000000000001E-3</v>
      </c>
      <c r="L252" s="455">
        <v>-1.5100000000000001E-2</v>
      </c>
      <c r="M252" s="455">
        <v>1.5E-3</v>
      </c>
      <c r="N252" s="455">
        <v>2.9999999999999997E-4</v>
      </c>
      <c r="O252" s="8"/>
      <c r="P252" s="8"/>
      <c r="Q252" s="455">
        <v>-5.9999999999999995E-4</v>
      </c>
      <c r="R252" s="455">
        <v>8.6999999999999994E-3</v>
      </c>
      <c r="S252" s="455">
        <v>-3.3999999999999998E-3</v>
      </c>
      <c r="T252" s="455">
        <v>-8.6E-3</v>
      </c>
      <c r="U252" s="455">
        <v>8.0000000000000004E-4</v>
      </c>
      <c r="V252" s="8"/>
      <c r="W252" s="455"/>
      <c r="X252" s="455">
        <v>3.5000000000000001E-3</v>
      </c>
      <c r="Y252" s="455">
        <v>-2.2000000000000001E-3</v>
      </c>
      <c r="Z252" s="455">
        <v>5.0000000000000001E-4</v>
      </c>
      <c r="AA252" s="455">
        <v>1E-4</v>
      </c>
      <c r="AB252" s="455">
        <v>-7.0000000000000001E-3</v>
      </c>
      <c r="AC252" s="431"/>
      <c r="AD252" s="8" t="s">
        <v>0</v>
      </c>
      <c r="AE252" s="431">
        <v>2.0999999999999999E-3</v>
      </c>
      <c r="AF252" s="431">
        <v>8.0000000000000002E-3</v>
      </c>
      <c r="AG252" s="417">
        <v>-5.1999999999999998E-3</v>
      </c>
      <c r="AH252" s="461">
        <f t="shared" si="308"/>
        <v>-1.5100000000000001E-2</v>
      </c>
      <c r="AI252" s="461">
        <f t="shared" si="309"/>
        <v>-1.108695652173913E-3</v>
      </c>
      <c r="AJ252" s="461">
        <f t="shared" si="310"/>
        <v>9.4999999999999998E-3</v>
      </c>
    </row>
    <row r="253" spans="1:61" ht="15.75" thickBot="1" x14ac:dyDescent="0.3">
      <c r="A253" s="456" t="s">
        <v>8</v>
      </c>
      <c r="B253" s="457"/>
      <c r="C253" s="443">
        <f>SUM( -C225, -C232, -C238,C243, -C247, -C250,C252)</f>
        <v>5.74E-2</v>
      </c>
      <c r="D253" s="443">
        <f>SUM( -D225, -D232, -D238,D243, -D247, -D250,D252)</f>
        <v>8.199999999999999E-3</v>
      </c>
      <c r="E253" s="443">
        <f>SUM( -E225, -E232, -E238,E243, -E247, -E250,E252)</f>
        <v>2.6199999999999998E-2</v>
      </c>
      <c r="F253" s="443">
        <f>SUM( -F225, -F232, -F238,F243, -F247, -F250,F252)</f>
        <v>-3.7500000000000006E-2</v>
      </c>
      <c r="G253" s="443">
        <f>SUM( -G225, -G232, -G238,G243, -G247, -G250,G252)</f>
        <v>-6.6999999999999985E-3</v>
      </c>
      <c r="H253" s="443">
        <f t="shared" ref="H253:AC253" si="318">SUM( -H225, -H232, -H238,H243, -H247, -H250,H252)</f>
        <v>0</v>
      </c>
      <c r="I253" s="443">
        <f t="shared" si="318"/>
        <v>0</v>
      </c>
      <c r="J253" s="443">
        <f>SUM( -J225, -J232, -J238,J243, -J247, -J250,J252)</f>
        <v>-1.5599999999999999E-2</v>
      </c>
      <c r="K253" s="443">
        <f>SUM( -K225, -K232, -K238,K243, -K247, -K250,K252)</f>
        <v>-6.0000000000000001E-3</v>
      </c>
      <c r="L253" s="443">
        <f>SUM( -L225, -L232, -L238,L243, -L247, -L250,L252)</f>
        <v>-6.7500000000000004E-2</v>
      </c>
      <c r="M253" s="443">
        <f>SUM( -M225, -M232, -M238,M243, -M247, -M250,M252)</f>
        <v>-1.2600000000000002E-2</v>
      </c>
      <c r="N253" s="443">
        <f>SUM( -N225, -N232, -N238,N243, -N247, -N250,N252)</f>
        <v>1.8500000000000003E-2</v>
      </c>
      <c r="O253" s="443">
        <f t="shared" si="318"/>
        <v>0</v>
      </c>
      <c r="P253" s="443">
        <f t="shared" si="318"/>
        <v>0</v>
      </c>
      <c r="Q253" s="443">
        <f>SUM( -Q225, -Q232, -Q238,Q243, -Q247, -Q250,Q252)</f>
        <v>-2.5000000000000014E-3</v>
      </c>
      <c r="R253" s="443">
        <f>SUM( -R225, -R232, -R238,R243, -R247, -R250,R252)</f>
        <v>3.2399999999999998E-2</v>
      </c>
      <c r="S253" s="443">
        <f>SUM( -S225, -S232, -S238,S243, -S247, -S250,S252)</f>
        <v>-1.9599999999999999E-2</v>
      </c>
      <c r="T253" s="443">
        <f>SUM( -T225, -T232, -T238,T243, -T247, -T250,T252)</f>
        <v>-2.3699999999999999E-2</v>
      </c>
      <c r="U253" s="443">
        <f>SUM( -U225, -U232, -U238,U243, -U247, -U250,U252)</f>
        <v>-2.4900000000000002E-2</v>
      </c>
      <c r="V253" s="443">
        <f t="shared" si="318"/>
        <v>0</v>
      </c>
      <c r="W253" s="443"/>
      <c r="X253" s="443">
        <f>SUM( -X225, -X232, -X238,X243, -X247, -X250,X252)</f>
        <v>2.5600000000000001E-2</v>
      </c>
      <c r="Y253" s="443">
        <f t="shared" si="318"/>
        <v>2.6999999999999997E-3</v>
      </c>
      <c r="Z253" s="443">
        <f>SUM( -Z225, -Z232, -Z238,Z243, -Z247, -Z250,Z252)</f>
        <v>3.7900000000000003E-2</v>
      </c>
      <c r="AA253" s="443">
        <f t="shared" si="318"/>
        <v>-9.9999999999999544E-5</v>
      </c>
      <c r="AB253" s="443">
        <f t="shared" si="318"/>
        <v>-2.76E-2</v>
      </c>
      <c r="AC253" s="443">
        <f t="shared" si="318"/>
        <v>0</v>
      </c>
      <c r="AD253" s="443"/>
      <c r="AE253" s="443">
        <f>SUM( -AE225, -AE232, -AE238,AE243, -AE247, -AE250,AE252)</f>
        <v>1.8999999999999993E-3</v>
      </c>
      <c r="AF253" s="443">
        <f>SUM( -AF225, -AF232, -AF238,AF243, -AF247, -AF250,AF252)</f>
        <v>1.8800000000000001E-2</v>
      </c>
      <c r="AG253" s="443">
        <f>SUM( -AG225, -AG232, -AG238,AG243, -AG247, -AG250,AG252)</f>
        <v>-1.6399999999999998E-2</v>
      </c>
      <c r="AH253" s="461">
        <f t="shared" si="308"/>
        <v>-6.7500000000000004E-2</v>
      </c>
      <c r="AI253" s="461">
        <f t="shared" si="309"/>
        <v>-1.0724137931034487E-3</v>
      </c>
      <c r="AJ253" s="461">
        <f t="shared" si="310"/>
        <v>5.74E-2</v>
      </c>
    </row>
    <row r="254" spans="1:61" ht="15.75" thickBot="1" x14ac:dyDescent="0.3">
      <c r="A254" s="458" t="s">
        <v>2</v>
      </c>
      <c r="B254" s="459"/>
      <c r="C254" s="460">
        <f>SUM( -C222, -C229, -C235, -C240, -C245, -C249, -C252)</f>
        <v>-1.7299999999999999E-2</v>
      </c>
      <c r="D254" s="460">
        <f>SUM( -D222, -D229, -D235, -D240, -D245, -D249, -D252)</f>
        <v>3.2600000000000004E-2</v>
      </c>
      <c r="E254" s="460">
        <f>SUM( -E222, -E229, -E235, -E240, -E245, -E249, -E252)</f>
        <v>-1.0200000000000001E-2</v>
      </c>
      <c r="F254" s="460">
        <f>SUM( -F222, -F229, -F235, -F240, -F245, -F249, -F252)</f>
        <v>4.2700000000000002E-2</v>
      </c>
      <c r="G254" s="460">
        <f>SUM( -G222, -G229, -G235, -G240, -G245, -G249, -G252)</f>
        <v>1.6199999999999999E-2</v>
      </c>
      <c r="H254" s="460">
        <f t="shared" ref="H254:AC254" si="319">SUM( -H222, -H229, -H235, -H240, -H245, -H249, -H252)</f>
        <v>0</v>
      </c>
      <c r="I254" s="460">
        <f t="shared" si="319"/>
        <v>0</v>
      </c>
      <c r="J254" s="460">
        <f>SUM( -J222, -J229, -J235, -J240, -J245, -J249, -J252)</f>
        <v>2.7799999999999998E-2</v>
      </c>
      <c r="K254" s="460">
        <f>SUM( -K222, -K229, -K235, -K240, -K245, -K249, -K252)</f>
        <v>4.7000000000000002E-3</v>
      </c>
      <c r="L254" s="460">
        <f>SUM( -L222, -L229, -L235, -L240, -L245, -L249, -L252)</f>
        <v>5.4400000000000004E-2</v>
      </c>
      <c r="M254" s="460">
        <f>SUM( -M222, -M229, -M235, -M240, -M245, -M249, -M252)</f>
        <v>-2.6800000000000004E-2</v>
      </c>
      <c r="N254" s="460">
        <f>SUM( -N222, -N229, -N235, -N240, -N245, -N249, -N252)</f>
        <v>1.5699999999999999E-2</v>
      </c>
      <c r="O254" s="460">
        <f t="shared" si="319"/>
        <v>0</v>
      </c>
      <c r="P254" s="460">
        <f t="shared" si="319"/>
        <v>0</v>
      </c>
      <c r="Q254" s="460">
        <f>SUM( -Q222, -Q229, -Q235, -Q240, -Q245, -Q249, -Q252)</f>
        <v>3.8999999999999998E-3</v>
      </c>
      <c r="R254" s="460">
        <f>SUM( -R222, -R229, -R235, -R240, -R245, -R249, -R252)</f>
        <v>-3.6400000000000002E-2</v>
      </c>
      <c r="S254" s="460">
        <f>SUM( -S222, -S229, -S235, -S240, -S245, -S249, -S252)</f>
        <v>5.4000000000000003E-3</v>
      </c>
      <c r="T254" s="460">
        <f>SUM( -T222, -T229, -T235, -T240, -T245, -T249, -T252)</f>
        <v>4.6700000000000005E-2</v>
      </c>
      <c r="U254" s="460">
        <f>SUM( -U222, -U229, -U235, -U240, -U245, -U249, -U252)</f>
        <v>-3.5700000000000003E-2</v>
      </c>
      <c r="V254" s="460">
        <f t="shared" si="319"/>
        <v>0</v>
      </c>
      <c r="W254" s="460">
        <f t="shared" si="319"/>
        <v>0</v>
      </c>
      <c r="X254" s="460">
        <f>SUM( -X222, -X229, -X235, -X240, -X245, -X249, -X252)</f>
        <v>-3.0000000000000035E-4</v>
      </c>
      <c r="Y254" s="460">
        <f>SUM( -Y222, -Y229, -Y235, -Y240, -Y245, -Y249, -Y252)</f>
        <v>1.9600000000000003E-2</v>
      </c>
      <c r="Z254" s="460">
        <f t="shared" si="319"/>
        <v>2.3800000000000002E-2</v>
      </c>
      <c r="AA254" s="460">
        <f t="shared" si="319"/>
        <v>-1.9999999999999996E-3</v>
      </c>
      <c r="AB254" s="460">
        <f t="shared" si="319"/>
        <v>2.8199999999999999E-2</v>
      </c>
      <c r="AC254" s="460">
        <f t="shared" si="319"/>
        <v>0</v>
      </c>
      <c r="AD254" s="460"/>
      <c r="AE254" s="460">
        <f>SUM( -AE222, -AE229, -AE235, -AE240, -AE245, -AE249, -AE252)</f>
        <v>-1.4799999999999999E-2</v>
      </c>
      <c r="AF254" s="460">
        <f>SUM( -AF222, -AF229, -AF235, -AF240, -AF245, -AF249, -AF252)</f>
        <v>-4.5899999999999996E-2</v>
      </c>
      <c r="AG254" s="460">
        <f>SUM( -AG222, -AG229, -AG235, -AG240, -AG245, -AG249, -AG252)</f>
        <v>2.64E-2</v>
      </c>
      <c r="AH254" s="468">
        <f t="shared" si="308"/>
        <v>-4.5899999999999996E-2</v>
      </c>
      <c r="AI254" s="468">
        <f t="shared" si="309"/>
        <v>5.2900000000000004E-3</v>
      </c>
      <c r="AJ254" s="468">
        <f t="shared" si="310"/>
        <v>5.4400000000000004E-2</v>
      </c>
      <c r="AL254" t="s">
        <v>0</v>
      </c>
      <c r="AV254" t="s">
        <v>0</v>
      </c>
      <c r="BI254" t="s">
        <v>0</v>
      </c>
    </row>
    <row r="255" spans="1:61" s="165" customFormat="1" ht="15.75" thickBot="1" x14ac:dyDescent="0.3">
      <c r="C255" s="765" t="s">
        <v>195</v>
      </c>
      <c r="G255" s="765" t="s">
        <v>194</v>
      </c>
      <c r="K255" s="494"/>
      <c r="O255" s="765"/>
      <c r="AJ255" s="615" t="s">
        <v>167</v>
      </c>
    </row>
    <row r="256" spans="1:61" ht="15.75" thickBot="1" x14ac:dyDescent="0.3">
      <c r="C256" s="461">
        <v>5.74E-2</v>
      </c>
      <c r="D256" s="461">
        <v>6.5600000000000006E-2</v>
      </c>
      <c r="E256" s="461">
        <v>9.1800000000000007E-2</v>
      </c>
      <c r="F256" s="463">
        <v>6.1800000000000001E-2</v>
      </c>
      <c r="G256" s="464">
        <v>0.1176</v>
      </c>
      <c r="H256" t="s">
        <v>0</v>
      </c>
      <c r="J256" s="464">
        <v>9.9500000000000005E-2</v>
      </c>
      <c r="K256" s="464">
        <v>0.1163</v>
      </c>
      <c r="L256" s="464">
        <v>0.15090000000000001</v>
      </c>
      <c r="M256" s="464">
        <v>0.13969999999999999</v>
      </c>
      <c r="N256" s="468">
        <v>0.13980000000000001</v>
      </c>
      <c r="Q256" s="468">
        <v>0.14369999999999999</v>
      </c>
      <c r="R256" s="468">
        <v>0.10730000000000001</v>
      </c>
      <c r="S256" s="468">
        <v>0.11269999999999999</v>
      </c>
      <c r="T256" s="468">
        <v>0.15939999999999999</v>
      </c>
      <c r="U256" s="468">
        <v>0.1237</v>
      </c>
      <c r="Z256" s="468">
        <v>0.1234</v>
      </c>
      <c r="AA256" s="468">
        <v>0.14299999999999999</v>
      </c>
      <c r="AB256" s="468">
        <v>0.1668</v>
      </c>
      <c r="AC256" s="468">
        <v>0.1648</v>
      </c>
      <c r="AD256" s="468">
        <v>0.193</v>
      </c>
      <c r="AE256" s="468">
        <v>0.1782</v>
      </c>
      <c r="AF256" s="468">
        <v>0.1323</v>
      </c>
      <c r="AG256" s="468">
        <v>0.15870000000000001</v>
      </c>
      <c r="AH256" s="434" t="s">
        <v>171</v>
      </c>
      <c r="AI256" s="434" t="s">
        <v>170</v>
      </c>
      <c r="AJ256" s="434" t="s">
        <v>172</v>
      </c>
    </row>
    <row r="257" spans="2:37" ht="15.75" thickBot="1" x14ac:dyDescent="0.3">
      <c r="C257" s="464">
        <v>7.6E-3</v>
      </c>
      <c r="D257" s="468">
        <v>1.5299999999999999E-2</v>
      </c>
      <c r="E257" s="463">
        <v>6.4199999999999993E-2</v>
      </c>
      <c r="F257" s="464">
        <v>5.9900000000000002E-2</v>
      </c>
      <c r="G257" s="463">
        <v>6.4899999999999999E-2</v>
      </c>
      <c r="J257" s="468">
        <v>9.1800000000000007E-2</v>
      </c>
      <c r="K257" s="468">
        <v>9.6500000000000002E-2</v>
      </c>
      <c r="L257" s="468">
        <v>0.15090000000000001</v>
      </c>
      <c r="M257" s="468">
        <v>0.1241</v>
      </c>
      <c r="N257" s="464">
        <v>0.10539999999999999</v>
      </c>
      <c r="Q257" s="464">
        <v>8.5599999999999996E-2</v>
      </c>
      <c r="R257" s="464">
        <v>9.8799999999999999E-2</v>
      </c>
      <c r="S257" s="464">
        <v>9.4500000000000001E-2</v>
      </c>
      <c r="T257" s="463">
        <v>5.5899999999999998E-2</v>
      </c>
      <c r="U257" s="464">
        <v>6.6100000000000006E-2</v>
      </c>
      <c r="Z257" s="463">
        <v>6.6500000000000004E-2</v>
      </c>
      <c r="AA257" s="463">
        <v>5.8700000000000002E-2</v>
      </c>
      <c r="AB257" s="463">
        <v>8.0600000000000005E-2</v>
      </c>
      <c r="AC257" s="463">
        <v>8.9200000000000002E-2</v>
      </c>
      <c r="AD257" s="463">
        <v>8.0500000000000002E-2</v>
      </c>
      <c r="AE257" s="463">
        <v>0.1007</v>
      </c>
      <c r="AF257" s="463">
        <v>0.1056</v>
      </c>
      <c r="AG257" s="463">
        <v>0.11890000000000001</v>
      </c>
      <c r="AH257" s="482">
        <f>MIN(AH219:AH225,AH227:AH232,AH234:AH238,AH240:AH243,AH245:AH247,AH249:AH250,AH252)</f>
        <v>-1.5100000000000001E-2</v>
      </c>
      <c r="AI257" s="482">
        <f>AVERAGE(AI219:AI225,AI227:AI232,AI234:AI238,AI240:AI243,AI245:AI247,AI249:AI250,AI252)</f>
        <v>-2.8074534161490682E-4</v>
      </c>
      <c r="AJ257" s="482">
        <f>MAX(AJ219:AJ225,AJ227:AJ232,AJ234:AJ238,AJ240:AJ243,AJ245:AJ247,AJ249:AJ250,AJ252)</f>
        <v>1.37E-2</v>
      </c>
      <c r="AK257" t="s">
        <v>0</v>
      </c>
    </row>
    <row r="258" spans="2:37" ht="15.75" thickBot="1" x14ac:dyDescent="0.3">
      <c r="C258" s="465">
        <v>-1.1000000000000001E-3</v>
      </c>
      <c r="D258" s="463">
        <v>1.1900000000000001E-2</v>
      </c>
      <c r="E258" s="464">
        <v>1.1900000000000001E-2</v>
      </c>
      <c r="F258" s="461">
        <v>5.4300000000000001E-2</v>
      </c>
      <c r="G258" s="468">
        <v>6.4000000000000001E-2</v>
      </c>
      <c r="J258" s="463">
        <v>6.0400000000000002E-2</v>
      </c>
      <c r="K258" s="463">
        <v>4.5699999999999998E-2</v>
      </c>
      <c r="L258" s="463">
        <v>5.28E-2</v>
      </c>
      <c r="M258" s="463">
        <v>1.8499999999999999E-2</v>
      </c>
      <c r="N258" s="463">
        <v>3.2399999999999998E-2</v>
      </c>
      <c r="Q258" s="463">
        <v>9.4999999999999998E-3</v>
      </c>
      <c r="R258" s="463">
        <v>7.4000000000000003E-3</v>
      </c>
      <c r="S258" s="463">
        <v>4.07E-2</v>
      </c>
      <c r="T258" s="464">
        <v>5.0700000000000002E-2</v>
      </c>
      <c r="U258" s="463">
        <v>4.2000000000000003E-2</v>
      </c>
      <c r="Z258" s="464">
        <v>2.8799999999999999E-2</v>
      </c>
      <c r="AA258" s="464">
        <v>3.2599999999999997E-2</v>
      </c>
      <c r="AB258" s="464">
        <v>-8.0000000000000002E-3</v>
      </c>
      <c r="AC258" s="461">
        <v>-7.7999999999999996E-3</v>
      </c>
      <c r="AD258" s="461">
        <v>-3.5400000000000001E-2</v>
      </c>
      <c r="AE258" s="462">
        <v>-1.89E-2</v>
      </c>
      <c r="AF258" s="462">
        <v>2.58E-2</v>
      </c>
      <c r="AG258" s="464">
        <v>1.0800000000000001E-2</v>
      </c>
      <c r="AH258" s="468" t="s">
        <v>46</v>
      </c>
      <c r="AI258" s="428" t="s">
        <v>190</v>
      </c>
      <c r="AJ258" s="465" t="s">
        <v>44</v>
      </c>
      <c r="AK258" t="s">
        <v>0</v>
      </c>
    </row>
    <row r="259" spans="2:37" ht="15.75" thickBot="1" x14ac:dyDescent="0.3">
      <c r="C259" s="463">
        <v>-2.7000000000000001E-3</v>
      </c>
      <c r="D259" s="466">
        <v>-4.7999999999999996E-3</v>
      </c>
      <c r="E259" s="468">
        <v>5.1000000000000004E-3</v>
      </c>
      <c r="F259" s="468">
        <v>4.7800000000000002E-2</v>
      </c>
      <c r="G259" s="461">
        <v>4.7600000000000003E-2</v>
      </c>
      <c r="J259" s="461">
        <v>3.2000000000000001E-2</v>
      </c>
      <c r="K259" s="461">
        <v>2.5999999999999999E-2</v>
      </c>
      <c r="L259" s="467">
        <v>-2.5999999999999999E-3</v>
      </c>
      <c r="M259" s="467">
        <v>1.3299999999999999E-2</v>
      </c>
      <c r="N259" s="467">
        <v>2.3999999999999998E-3</v>
      </c>
      <c r="Q259" s="467">
        <v>-1.1999999999999999E-3</v>
      </c>
      <c r="R259" s="461">
        <v>-5.7000000000000002E-3</v>
      </c>
      <c r="S259" s="461">
        <v>-2.53E-2</v>
      </c>
      <c r="T259" s="462">
        <v>-3.7199999999999997E-2</v>
      </c>
      <c r="U259" s="462">
        <v>5.1999999999999998E-3</v>
      </c>
      <c r="Z259" s="462">
        <v>-1.2E-2</v>
      </c>
      <c r="AA259" s="462">
        <v>-2.4500000000000001E-2</v>
      </c>
      <c r="AB259" s="461">
        <v>-7.7000000000000002E-3</v>
      </c>
      <c r="AC259" s="462">
        <v>-0.03</v>
      </c>
      <c r="AD259" s="462">
        <v>-3.9899999999999998E-2</v>
      </c>
      <c r="AE259" s="461">
        <v>-3.3500000000000002E-2</v>
      </c>
      <c r="AF259" s="465">
        <v>-8.3999999999999995E-3</v>
      </c>
      <c r="AG259" s="462">
        <v>-6.0000000000000001E-3</v>
      </c>
      <c r="AH259" s="428" t="s">
        <v>115</v>
      </c>
      <c r="AI259" s="428" t="s">
        <v>191</v>
      </c>
      <c r="AJ259" s="428" t="s">
        <v>135</v>
      </c>
    </row>
    <row r="260" spans="2:37" ht="15.75" thickBot="1" x14ac:dyDescent="0.3">
      <c r="C260" s="462">
        <v>-7.6E-3</v>
      </c>
      <c r="D260" s="464">
        <v>-1.61E-2</v>
      </c>
      <c r="E260" s="467">
        <v>-1.8700000000000001E-2</v>
      </c>
      <c r="F260" s="467">
        <v>4.1999999999999997E-3</v>
      </c>
      <c r="G260" s="467">
        <v>8.3000000000000001E-3</v>
      </c>
      <c r="J260" s="467">
        <v>-1.2500000000000001E-2</v>
      </c>
      <c r="K260" s="467">
        <v>-2.8400000000000002E-2</v>
      </c>
      <c r="L260" s="466">
        <v>-1.5299999999999999E-2</v>
      </c>
      <c r="M260" s="466">
        <v>-4.36E-2</v>
      </c>
      <c r="N260" s="461">
        <v>-3.56E-2</v>
      </c>
      <c r="Q260" s="466">
        <v>-3.32E-2</v>
      </c>
      <c r="R260" s="467">
        <v>-9.7999999999999997E-3</v>
      </c>
      <c r="S260" s="467">
        <v>-2.5399999999999999E-2</v>
      </c>
      <c r="T260" s="467">
        <v>-4.24E-2</v>
      </c>
      <c r="U260" s="467">
        <v>-1.5599999999999999E-2</v>
      </c>
      <c r="Z260" s="467">
        <v>-2.3300000000000001E-2</v>
      </c>
      <c r="AA260" s="467">
        <v>-2.7099999999999999E-2</v>
      </c>
      <c r="AB260" s="462">
        <v>-3.5499999999999997E-2</v>
      </c>
      <c r="AC260" s="464">
        <v>-4.07E-2</v>
      </c>
      <c r="AD260" s="466">
        <v>-4.3900000000000002E-2</v>
      </c>
      <c r="AE260" s="464">
        <v>-4.2200000000000001E-2</v>
      </c>
      <c r="AF260" s="461">
        <v>-1.47E-2</v>
      </c>
      <c r="AG260" s="461">
        <v>-3.1099999999999999E-2</v>
      </c>
      <c r="AH260" s="434" t="s">
        <v>171</v>
      </c>
      <c r="AI260" s="434" t="s">
        <v>170</v>
      </c>
      <c r="AJ260" s="434" t="s">
        <v>172</v>
      </c>
    </row>
    <row r="261" spans="2:37" ht="15.75" thickBot="1" x14ac:dyDescent="0.3">
      <c r="C261" s="467">
        <v>-1.6199999999999999E-2</v>
      </c>
      <c r="D261" s="462">
        <v>-2.2800000000000001E-2</v>
      </c>
      <c r="E261" s="466">
        <v>-2.0899999999999998E-2</v>
      </c>
      <c r="F261" s="466">
        <v>-1.7999999999999999E-2</v>
      </c>
      <c r="G261" s="466">
        <v>-1.6500000000000001E-2</v>
      </c>
      <c r="J261" s="466">
        <v>-2.5100000000000001E-2</v>
      </c>
      <c r="K261" s="466">
        <v>-3.6700000000000003E-2</v>
      </c>
      <c r="L261" s="461">
        <v>-4.1500000000000002E-2</v>
      </c>
      <c r="M261" s="461">
        <v>-5.4100000000000002E-2</v>
      </c>
      <c r="N261" s="466">
        <v>-4.7600000000000003E-2</v>
      </c>
      <c r="Q261" s="461">
        <v>-3.8100000000000002E-2</v>
      </c>
      <c r="R261" s="462">
        <v>-5.04E-2</v>
      </c>
      <c r="S261" s="462">
        <v>-4.3099999999999999E-2</v>
      </c>
      <c r="T261" s="461">
        <v>-4.9000000000000002E-2</v>
      </c>
      <c r="U261" s="465">
        <v>-7.3700000000000002E-2</v>
      </c>
      <c r="Z261" s="466">
        <v>-4.7300000000000002E-2</v>
      </c>
      <c r="AA261" s="461">
        <v>-4.5600000000000002E-2</v>
      </c>
      <c r="AB261" s="466">
        <v>-4.82E-2</v>
      </c>
      <c r="AC261" s="466">
        <v>-5.3600000000000002E-2</v>
      </c>
      <c r="AD261" s="464">
        <v>-4.4400000000000002E-2</v>
      </c>
      <c r="AE261" s="467">
        <v>-5.2299999999999999E-2</v>
      </c>
      <c r="AF261" s="467">
        <v>-6.6100000000000006E-2</v>
      </c>
      <c r="AG261" s="465">
        <v>-3.1699999999999999E-2</v>
      </c>
      <c r="AH261" s="482">
        <f>MIN(AH226,AH233,AH239,AH244,AH248,AH251,AH253,AH254)</f>
        <v>-6.7500000000000004E-2</v>
      </c>
      <c r="AI261" s="482">
        <f>AVERAGE(AI226,AI233,AI239,AI244,AI248,AI251,AI253,AI254)</f>
        <v>1.1875695216907864E-5</v>
      </c>
      <c r="AJ261" s="482">
        <f>MAX(AJ226,AJ233,AJ239,AJ244,AJ248,AJ251,AJ253,AJ254)</f>
        <v>6.2E-2</v>
      </c>
    </row>
    <row r="262" spans="2:37" ht="15.75" thickBot="1" x14ac:dyDescent="0.3">
      <c r="C262" s="468">
        <v>-1.7299999999999999E-2</v>
      </c>
      <c r="D262" s="467">
        <v>-2.3E-2</v>
      </c>
      <c r="E262" s="462">
        <v>-6.5600000000000006E-2</v>
      </c>
      <c r="F262" s="465">
        <v>-9.9900000000000003E-2</v>
      </c>
      <c r="G262" s="465">
        <v>-0.12839999999999999</v>
      </c>
      <c r="J262" s="465">
        <v>-9.9400000000000002E-2</v>
      </c>
      <c r="K262" s="465">
        <v>-8.6699999999999999E-2</v>
      </c>
      <c r="L262" s="465">
        <v>-0.13700000000000001</v>
      </c>
      <c r="M262" s="465">
        <v>-9.1800000000000007E-2</v>
      </c>
      <c r="N262" s="465">
        <v>-9.1200000000000003E-2</v>
      </c>
      <c r="Q262" s="462">
        <v>-7.5300000000000006E-2</v>
      </c>
      <c r="R262" s="466">
        <v>-6.4199999999999993E-2</v>
      </c>
      <c r="S262" s="466">
        <v>-6.8199999999999997E-2</v>
      </c>
      <c r="T262" s="466">
        <v>-5.6300000000000003E-2</v>
      </c>
      <c r="U262" s="466">
        <v>-7.3800000000000004E-2</v>
      </c>
      <c r="Z262" s="461">
        <v>-4.8300000000000003E-2</v>
      </c>
      <c r="AA262" s="466">
        <v>-4.6300000000000001E-2</v>
      </c>
      <c r="AB262" s="467">
        <v>-6.1400000000000003E-2</v>
      </c>
      <c r="AC262" s="465">
        <v>-5.7200000000000001E-2</v>
      </c>
      <c r="AD262" s="467">
        <v>-5.45E-2</v>
      </c>
      <c r="AE262" s="466">
        <v>-6.1600000000000002E-2</v>
      </c>
      <c r="AF262" s="466">
        <v>-8.3699999999999997E-2</v>
      </c>
      <c r="AG262" s="467">
        <v>-7.51E-2</v>
      </c>
      <c r="AH262" s="461" t="s">
        <v>8</v>
      </c>
      <c r="AI262" s="428" t="s">
        <v>30</v>
      </c>
      <c r="AJ262" s="465" t="s">
        <v>7</v>
      </c>
    </row>
    <row r="263" spans="2:37" ht="15.75" thickBot="1" x14ac:dyDescent="0.3">
      <c r="C263" s="466">
        <v>-2.01E-2</v>
      </c>
      <c r="D263" s="465">
        <v>-2.6100000000000002E-2</v>
      </c>
      <c r="E263" s="465">
        <v>-6.7799999999999999E-2</v>
      </c>
      <c r="F263" s="462">
        <v>-0.1101</v>
      </c>
      <c r="G263" s="462">
        <v>-0.1575</v>
      </c>
      <c r="I263" t="s">
        <v>0</v>
      </c>
      <c r="J263" s="462">
        <v>-0.1467</v>
      </c>
      <c r="K263" s="462">
        <v>-0.13270000000000001</v>
      </c>
      <c r="L263" s="462">
        <v>-0.15820000000000001</v>
      </c>
      <c r="M263" s="462">
        <v>-0.1061</v>
      </c>
      <c r="N263" s="462">
        <v>-0.1056</v>
      </c>
      <c r="Q263" s="465">
        <v>-9.0999999999999998E-2</v>
      </c>
      <c r="R263" s="465">
        <v>-8.3400000000000002E-2</v>
      </c>
      <c r="S263" s="465">
        <v>-8.5900000000000004E-2</v>
      </c>
      <c r="T263" s="465">
        <v>-8.1100000000000005E-2</v>
      </c>
      <c r="U263" s="461">
        <v>-7.3899999999999993E-2</v>
      </c>
      <c r="Z263" s="465">
        <v>-8.7800000000000003E-2</v>
      </c>
      <c r="AA263" s="465">
        <v>-9.0800000000000006E-2</v>
      </c>
      <c r="AB263" s="465">
        <v>-8.6599999999999996E-2</v>
      </c>
      <c r="AC263" s="467">
        <v>-6.4699999999999994E-2</v>
      </c>
      <c r="AD263" s="465">
        <v>-5.5399999999999998E-2</v>
      </c>
      <c r="AE263" s="465">
        <v>-7.0400000000000004E-2</v>
      </c>
      <c r="AF263" s="464">
        <v>-9.0800000000000006E-2</v>
      </c>
      <c r="AG263" s="466">
        <v>-9.5899999999999999E-2</v>
      </c>
      <c r="AH263" s="428" t="s">
        <v>115</v>
      </c>
      <c r="AI263" s="428" t="s">
        <v>192</v>
      </c>
      <c r="AJ263" s="428" t="s">
        <v>135</v>
      </c>
    </row>
    <row r="264" spans="2:37" ht="15.75" thickBot="1" x14ac:dyDescent="0.3">
      <c r="AK264" t="s">
        <v>0</v>
      </c>
    </row>
    <row r="265" spans="2:37" ht="15.75" thickBot="1" x14ac:dyDescent="0.3">
      <c r="B265" s="480" t="s">
        <v>168</v>
      </c>
      <c r="C265" s="481" t="s">
        <v>169</v>
      </c>
      <c r="D265" s="434" t="s">
        <v>106</v>
      </c>
      <c r="E265" s="434" t="s">
        <v>107</v>
      </c>
      <c r="F265" s="434" t="s">
        <v>108</v>
      </c>
      <c r="G265" s="434" t="s">
        <v>109</v>
      </c>
      <c r="H265" s="434" t="s">
        <v>110</v>
      </c>
      <c r="I265" s="434" t="s">
        <v>111</v>
      </c>
      <c r="J265" s="434" t="s">
        <v>112</v>
      </c>
      <c r="K265" s="434" t="s">
        <v>113</v>
      </c>
      <c r="L265" s="434" t="s">
        <v>114</v>
      </c>
      <c r="M265" s="434" t="s">
        <v>115</v>
      </c>
      <c r="N265" s="434" t="s">
        <v>116</v>
      </c>
      <c r="O265" s="434" t="s">
        <v>117</v>
      </c>
      <c r="P265" s="434" t="s">
        <v>118</v>
      </c>
      <c r="Q265" s="434" t="s">
        <v>119</v>
      </c>
      <c r="R265" s="434" t="s">
        <v>120</v>
      </c>
      <c r="S265" s="434" t="s">
        <v>121</v>
      </c>
      <c r="T265" s="434" t="s">
        <v>122</v>
      </c>
      <c r="U265" s="434" t="s">
        <v>123</v>
      </c>
      <c r="V265" s="434" t="s">
        <v>124</v>
      </c>
      <c r="W265" s="434" t="s">
        <v>125</v>
      </c>
      <c r="X265" s="434" t="s">
        <v>126</v>
      </c>
      <c r="Y265" s="434" t="s">
        <v>127</v>
      </c>
      <c r="Z265" s="434" t="s">
        <v>128</v>
      </c>
      <c r="AA265" s="434" t="s">
        <v>129</v>
      </c>
      <c r="AB265" s="434" t="s">
        <v>130</v>
      </c>
      <c r="AC265" s="434" t="s">
        <v>131</v>
      </c>
      <c r="AD265" s="434" t="s">
        <v>132</v>
      </c>
      <c r="AE265" s="434" t="s">
        <v>133</v>
      </c>
      <c r="AF265" s="434" t="s">
        <v>134</v>
      </c>
      <c r="AG265" s="434" t="s">
        <v>135</v>
      </c>
      <c r="AH265" s="434" t="s">
        <v>171</v>
      </c>
      <c r="AI265" s="434" t="s">
        <v>170</v>
      </c>
      <c r="AJ265" s="434" t="s">
        <v>172</v>
      </c>
    </row>
    <row r="266" spans="2:37" ht="15.75" thickBot="1" x14ac:dyDescent="0.3">
      <c r="B266" s="1" t="s">
        <v>137</v>
      </c>
      <c r="C266" s="478">
        <v>1.13429</v>
      </c>
      <c r="D266" s="417">
        <v>8.6999999999999994E-3</v>
      </c>
      <c r="E266" s="417">
        <v>-1.6999999999999999E-3</v>
      </c>
      <c r="F266" s="469"/>
      <c r="G266" s="6"/>
      <c r="H266" s="417">
        <v>1.9E-3</v>
      </c>
      <c r="I266" s="417">
        <v>1.1999999999999999E-3</v>
      </c>
      <c r="J266" s="417">
        <v>0</v>
      </c>
      <c r="K266" s="417">
        <v>-5.3E-3</v>
      </c>
      <c r="L266" s="417">
        <v>-2.3999999999999998E-3</v>
      </c>
      <c r="M266" s="417"/>
      <c r="N266" s="417"/>
      <c r="O266" s="417">
        <v>-0.01</v>
      </c>
      <c r="P266" s="417">
        <v>6.4000000000000003E-3</v>
      </c>
      <c r="Q266" s="417">
        <v>1.6999999999999999E-3</v>
      </c>
      <c r="R266" s="417">
        <v>1.5E-3</v>
      </c>
      <c r="S266" s="417">
        <v>8.3000000000000001E-3</v>
      </c>
      <c r="T266" s="417"/>
      <c r="U266" s="417"/>
      <c r="V266" s="417">
        <v>3.0999999999999999E-3</v>
      </c>
      <c r="W266" s="417">
        <v>-7.1000000000000004E-3</v>
      </c>
      <c r="X266" s="417">
        <v>1.4E-3</v>
      </c>
      <c r="Y266" s="417">
        <v>1.6999999999999999E-3</v>
      </c>
      <c r="Z266" s="417">
        <v>-6.1999999999999998E-3</v>
      </c>
      <c r="AA266" s="417"/>
      <c r="AB266" s="417"/>
      <c r="AC266" s="417">
        <v>-6.9999999999999999E-4</v>
      </c>
      <c r="AD266" s="417">
        <v>-3.0000000000000001E-3</v>
      </c>
      <c r="AE266" s="417">
        <v>7.1000000000000004E-3</v>
      </c>
      <c r="AF266" s="417">
        <v>2.3E-3</v>
      </c>
      <c r="AG266" s="417">
        <v>-6.4999999999999997E-3</v>
      </c>
      <c r="AH266" s="463">
        <f t="shared" ref="AH266:AH301" si="320">MIN(D266:AG266)</f>
        <v>-0.01</v>
      </c>
      <c r="AI266" s="463">
        <f t="shared" ref="AI266:AI301" si="321">AVERAGE(D266:AG266)</f>
        <v>1.0909090909090917E-4</v>
      </c>
      <c r="AJ266" s="463">
        <f t="shared" ref="AJ266:AJ301" si="322">MAX(D266:AG266)</f>
        <v>8.6999999999999994E-3</v>
      </c>
    </row>
    <row r="267" spans="2:37" ht="15.75" thickBot="1" x14ac:dyDescent="0.3">
      <c r="B267" s="1" t="s">
        <v>138</v>
      </c>
      <c r="C267" s="478">
        <v>1.28457</v>
      </c>
      <c r="D267" s="417">
        <v>1.84E-2</v>
      </c>
      <c r="E267" s="417">
        <v>-2.7000000000000001E-3</v>
      </c>
      <c r="F267" s="469"/>
      <c r="G267" s="6"/>
      <c r="H267" s="417">
        <v>6.3E-3</v>
      </c>
      <c r="I267" s="417">
        <v>5.1000000000000004E-3</v>
      </c>
      <c r="J267" s="417">
        <v>2.2000000000000001E-3</v>
      </c>
      <c r="K267" s="417">
        <v>-4.5999999999999999E-3</v>
      </c>
      <c r="L267" s="417">
        <v>-6.7999999999999996E-3</v>
      </c>
      <c r="M267" s="6"/>
      <c r="N267" s="6"/>
      <c r="O267" s="417">
        <v>-8.8999999999999999E-3</v>
      </c>
      <c r="P267" s="417">
        <v>9.1000000000000004E-3</v>
      </c>
      <c r="Q267" s="417">
        <v>1.4E-3</v>
      </c>
      <c r="R267" s="417">
        <v>-1.6199999999999999E-2</v>
      </c>
      <c r="S267" s="417">
        <v>4.3E-3</v>
      </c>
      <c r="T267" s="6"/>
      <c r="U267" s="6"/>
      <c r="V267" s="417">
        <v>1.6999999999999999E-3</v>
      </c>
      <c r="W267" s="417">
        <v>-5.1000000000000004E-3</v>
      </c>
      <c r="X267" s="417">
        <v>-6.9999999999999999E-4</v>
      </c>
      <c r="Y267" s="417">
        <v>7.9000000000000008E-3</v>
      </c>
      <c r="Z267" s="417">
        <v>-5.4999999999999997E-3</v>
      </c>
      <c r="AA267" s="417"/>
      <c r="AB267" s="417"/>
      <c r="AC267" s="417">
        <v>-5.0000000000000001E-4</v>
      </c>
      <c r="AD267" s="417">
        <v>-6.1000000000000004E-3</v>
      </c>
      <c r="AE267" s="417">
        <v>6.6E-3</v>
      </c>
      <c r="AF267" s="417">
        <v>-3.0000000000000001E-3</v>
      </c>
      <c r="AG267" s="417">
        <v>-2.8999999999999998E-3</v>
      </c>
      <c r="AH267" s="463">
        <f t="shared" si="320"/>
        <v>-1.6199999999999999E-2</v>
      </c>
      <c r="AI267" s="463">
        <f t="shared" si="321"/>
        <v>-1.5770213417970974E-19</v>
      </c>
      <c r="AJ267" s="463">
        <f t="shared" si="322"/>
        <v>1.84E-2</v>
      </c>
    </row>
    <row r="268" spans="2:37" ht="15.75" thickBot="1" x14ac:dyDescent="0.3">
      <c r="B268" s="1" t="s">
        <v>139</v>
      </c>
      <c r="C268" s="478">
        <v>1.00641</v>
      </c>
      <c r="D268" s="417">
        <v>-6.1000000000000004E-3</v>
      </c>
      <c r="E268" s="417">
        <v>1.6999999999999999E-3</v>
      </c>
      <c r="F268" s="469"/>
      <c r="G268" s="6"/>
      <c r="H268" s="417">
        <v>1.2999999999999999E-3</v>
      </c>
      <c r="I268" s="417">
        <v>-1.6999999999999999E-3</v>
      </c>
      <c r="J268" s="417">
        <v>1E-4</v>
      </c>
      <c r="K268" s="417">
        <v>4.1000000000000003E-3</v>
      </c>
      <c r="L268" s="417">
        <v>-5.0000000000000001E-4</v>
      </c>
      <c r="M268" s="6"/>
      <c r="N268" s="6"/>
      <c r="O268" s="417">
        <v>5.1000000000000004E-3</v>
      </c>
      <c r="P268" s="417">
        <v>-3.5000000000000001E-3</v>
      </c>
      <c r="Q268" s="417">
        <v>-8.0000000000000004E-4</v>
      </c>
      <c r="R268" s="417">
        <v>1.1000000000000001E-3</v>
      </c>
      <c r="S268" s="417">
        <v>-6.1000000000000004E-3</v>
      </c>
      <c r="T268" s="6"/>
      <c r="U268" s="6"/>
      <c r="V268" s="417">
        <v>-5.0000000000000001E-3</v>
      </c>
      <c r="W268" s="417">
        <v>1.5E-3</v>
      </c>
      <c r="X268" s="417">
        <v>-4.0000000000000002E-4</v>
      </c>
      <c r="Y268" s="417">
        <v>-2.0000000000000001E-4</v>
      </c>
      <c r="Z268" s="417">
        <v>2.7000000000000001E-3</v>
      </c>
      <c r="AA268" s="417"/>
      <c r="AB268" s="417"/>
      <c r="AC268" s="417">
        <v>1.9E-3</v>
      </c>
      <c r="AD268" s="417">
        <v>2.0000000000000001E-4</v>
      </c>
      <c r="AE268" s="417">
        <v>-4.8999999999999998E-3</v>
      </c>
      <c r="AF268" s="417">
        <v>2.5999999999999999E-3</v>
      </c>
      <c r="AG268" s="417">
        <v>3.2000000000000002E-3</v>
      </c>
      <c r="AH268" s="463">
        <f t="shared" si="320"/>
        <v>-6.1000000000000004E-3</v>
      </c>
      <c r="AI268" s="463">
        <f t="shared" si="321"/>
        <v>-1.6818181818181824E-4</v>
      </c>
      <c r="AJ268" s="463">
        <f t="shared" si="322"/>
        <v>5.1000000000000004E-3</v>
      </c>
    </row>
    <row r="269" spans="2:37" ht="15.75" thickBot="1" x14ac:dyDescent="0.3">
      <c r="B269" s="1" t="s">
        <v>40</v>
      </c>
      <c r="C269" s="478">
        <v>112.85899999999999</v>
      </c>
      <c r="D269" s="417">
        <v>-2.3999999999999998E-3</v>
      </c>
      <c r="E269" s="417">
        <v>4.4000000000000003E-3</v>
      </c>
      <c r="F269" s="128"/>
      <c r="G269" s="6"/>
      <c r="H269" s="417">
        <v>1E-4</v>
      </c>
      <c r="I269" s="417">
        <v>2.3999999999999998E-3</v>
      </c>
      <c r="J269" s="417">
        <v>1.6000000000000001E-3</v>
      </c>
      <c r="K269" s="417">
        <v>4.3E-3</v>
      </c>
      <c r="L269" s="417">
        <v>-2.5000000000000001E-3</v>
      </c>
      <c r="M269" s="6"/>
      <c r="N269" s="6"/>
      <c r="O269" s="417">
        <v>4.0000000000000002E-4</v>
      </c>
      <c r="P269" s="417">
        <v>0</v>
      </c>
      <c r="Q269" s="417">
        <v>-1.5E-3</v>
      </c>
      <c r="R269" s="417">
        <v>0</v>
      </c>
      <c r="S269" s="417">
        <v>-6.7999999999999996E-3</v>
      </c>
      <c r="T269" s="6"/>
      <c r="U269" s="6"/>
      <c r="V269" s="417">
        <v>-2.3999999999999998E-3</v>
      </c>
      <c r="W269" s="417">
        <v>1.8E-3</v>
      </c>
      <c r="X269" s="417">
        <v>2.8999999999999998E-3</v>
      </c>
      <c r="Y269" s="417">
        <v>-1E-3</v>
      </c>
      <c r="Z269" s="417">
        <v>-2.0000000000000001E-4</v>
      </c>
      <c r="AA269" s="417"/>
      <c r="AB269" s="417"/>
      <c r="AC269" s="417">
        <v>5.5999999999999999E-3</v>
      </c>
      <c r="AD269" s="417">
        <v>1.8E-3</v>
      </c>
      <c r="AE269" s="417">
        <v>-1E-3</v>
      </c>
      <c r="AF269" s="417">
        <v>-2.0999999999999999E-3</v>
      </c>
      <c r="AG269" s="417">
        <v>5.0000000000000001E-4</v>
      </c>
      <c r="AH269" s="463">
        <f t="shared" si="320"/>
        <v>-6.7999999999999996E-3</v>
      </c>
      <c r="AI269" s="463">
        <f t="shared" si="321"/>
        <v>2.6818181818181813E-4</v>
      </c>
      <c r="AJ269" s="463">
        <f t="shared" si="322"/>
        <v>5.5999999999999999E-3</v>
      </c>
    </row>
    <row r="270" spans="2:37" ht="15.75" thickBot="1" x14ac:dyDescent="0.3">
      <c r="B270" s="1" t="s">
        <v>140</v>
      </c>
      <c r="C270" s="478">
        <v>0.71299999999999997</v>
      </c>
      <c r="D270" s="417">
        <v>1.8800000000000001E-2</v>
      </c>
      <c r="E270" s="417">
        <v>-1.1000000000000001E-3</v>
      </c>
      <c r="F270" s="469"/>
      <c r="G270" s="6"/>
      <c r="H270" s="417">
        <v>2.5000000000000001E-3</v>
      </c>
      <c r="I270" s="417">
        <v>4.3E-3</v>
      </c>
      <c r="J270" s="417">
        <v>4.0000000000000001E-3</v>
      </c>
      <c r="K270" s="417">
        <v>-2.2000000000000001E-3</v>
      </c>
      <c r="L270" s="417">
        <v>-3.7000000000000002E-3</v>
      </c>
      <c r="M270" s="6"/>
      <c r="N270" s="6"/>
      <c r="O270" s="417">
        <v>-6.1000000000000004E-3</v>
      </c>
      <c r="P270" s="417">
        <v>6.0000000000000001E-3</v>
      </c>
      <c r="Q270" s="417">
        <v>1.6999999999999999E-3</v>
      </c>
      <c r="R270" s="417">
        <v>6.0000000000000001E-3</v>
      </c>
      <c r="S270" s="417">
        <v>8.3999999999999995E-3</v>
      </c>
      <c r="T270" s="6"/>
      <c r="U270" s="6"/>
      <c r="V270" s="417">
        <v>-4.7999999999999996E-3</v>
      </c>
      <c r="W270" s="417">
        <v>-9.9000000000000008E-3</v>
      </c>
      <c r="X270" s="417">
        <v>7.0000000000000001E-3</v>
      </c>
      <c r="Y270" s="417">
        <v>-1.6000000000000001E-3</v>
      </c>
      <c r="Z270" s="417">
        <v>-3.0000000000000001E-3</v>
      </c>
      <c r="AA270" s="417"/>
      <c r="AB270" s="417"/>
      <c r="AC270" s="417">
        <v>-1.8E-3</v>
      </c>
      <c r="AD270" s="417">
        <v>8.0000000000000004E-4</v>
      </c>
      <c r="AE270" s="417">
        <v>1.17E-2</v>
      </c>
      <c r="AF270" s="417">
        <v>1.8E-3</v>
      </c>
      <c r="AG270" s="417">
        <v>-8.0000000000000004E-4</v>
      </c>
      <c r="AH270" s="463">
        <f t="shared" si="320"/>
        <v>-9.9000000000000008E-3</v>
      </c>
      <c r="AI270" s="463">
        <f t="shared" si="321"/>
        <v>1.7272727272727272E-3</v>
      </c>
      <c r="AJ270" s="463">
        <f t="shared" si="322"/>
        <v>1.8800000000000001E-2</v>
      </c>
    </row>
    <row r="271" spans="2:37" ht="15.75" thickBot="1" x14ac:dyDescent="0.3">
      <c r="B271" s="1" t="s">
        <v>141</v>
      </c>
      <c r="C271" s="478">
        <v>0.65810000000000002</v>
      </c>
      <c r="D271" s="417">
        <v>2.1100000000000001E-2</v>
      </c>
      <c r="E271" s="417">
        <v>-2.9999999999999997E-4</v>
      </c>
      <c r="F271" s="469"/>
      <c r="G271" s="6" t="s">
        <v>0</v>
      </c>
      <c r="H271" s="417">
        <v>3.7000000000000002E-3</v>
      </c>
      <c r="I271" s="417">
        <v>1.12E-2</v>
      </c>
      <c r="J271" s="417">
        <v>7.3000000000000001E-3</v>
      </c>
      <c r="K271" s="417">
        <v>-4.3E-3</v>
      </c>
      <c r="L271" s="417">
        <v>-2.3E-3</v>
      </c>
      <c r="M271" s="6"/>
      <c r="N271" s="6"/>
      <c r="O271" s="417">
        <v>-2.7000000000000001E-3</v>
      </c>
      <c r="P271" s="417">
        <v>7.7000000000000002E-3</v>
      </c>
      <c r="Q271" s="417">
        <v>4.4000000000000003E-3</v>
      </c>
      <c r="R271" s="417">
        <v>5.1999999999999998E-3</v>
      </c>
      <c r="S271" s="417">
        <v>7.6E-3</v>
      </c>
      <c r="T271" s="6"/>
      <c r="U271" s="6"/>
      <c r="V271" s="417">
        <v>-5.4000000000000003E-3</v>
      </c>
      <c r="W271" s="417">
        <v>-6.1999999999999998E-3</v>
      </c>
      <c r="X271" s="417">
        <v>6.4999999999999997E-3</v>
      </c>
      <c r="Y271" s="417">
        <v>-2.5999999999999999E-3</v>
      </c>
      <c r="Z271" s="417">
        <v>-7.6E-3</v>
      </c>
      <c r="AA271" s="417"/>
      <c r="AB271" s="417"/>
      <c r="AC271" s="417">
        <v>-1.1000000000000001E-3</v>
      </c>
      <c r="AD271" s="417">
        <v>3.0999999999999999E-3</v>
      </c>
      <c r="AE271" s="417">
        <v>1.21E-2</v>
      </c>
      <c r="AF271" s="417">
        <v>-1.4E-3</v>
      </c>
      <c r="AG271" s="417">
        <v>2.7000000000000001E-3</v>
      </c>
      <c r="AH271" s="463">
        <f t="shared" si="320"/>
        <v>-7.6E-3</v>
      </c>
      <c r="AI271" s="463">
        <f t="shared" si="321"/>
        <v>2.6681818181818187E-3</v>
      </c>
      <c r="AJ271" s="463">
        <f t="shared" si="322"/>
        <v>2.1100000000000001E-2</v>
      </c>
    </row>
    <row r="272" spans="2:37" ht="15.75" thickBot="1" x14ac:dyDescent="0.3">
      <c r="B272" s="1" t="s">
        <v>142</v>
      </c>
      <c r="C272" s="478">
        <v>1.3140000000000001</v>
      </c>
      <c r="D272" s="417">
        <v>-5.1999999999999998E-3</v>
      </c>
      <c r="E272" s="417">
        <v>8.0000000000000004E-4</v>
      </c>
      <c r="F272" s="469"/>
      <c r="G272" s="118" t="s">
        <v>0</v>
      </c>
      <c r="H272" s="417">
        <v>2.0000000000000001E-4</v>
      </c>
      <c r="I272" s="417">
        <v>1.1999999999999999E-3</v>
      </c>
      <c r="J272" s="417">
        <v>-6.9999999999999999E-4</v>
      </c>
      <c r="K272" s="417">
        <v>2.8999999999999998E-3</v>
      </c>
      <c r="L272" s="417">
        <v>3.0999999999999999E-3</v>
      </c>
      <c r="M272" s="118"/>
      <c r="N272" s="118"/>
      <c r="O272" s="417">
        <v>2.8999999999999998E-3</v>
      </c>
      <c r="P272" s="417">
        <v>-6.9999999999999999E-4</v>
      </c>
      <c r="Q272" s="417">
        <v>6.9999999999999999E-4</v>
      </c>
      <c r="R272" s="417">
        <v>-4.5999999999999999E-3</v>
      </c>
      <c r="S272" s="417">
        <v>-2.0999999999999999E-3</v>
      </c>
      <c r="T272" s="118"/>
      <c r="U272" s="118"/>
      <c r="V272" s="417">
        <v>1.8E-3</v>
      </c>
      <c r="W272" s="417">
        <v>1.0200000000000001E-2</v>
      </c>
      <c r="X272" s="417">
        <v>-5.5999999999999999E-3</v>
      </c>
      <c r="Y272" s="417">
        <v>-3.0999999999999999E-3</v>
      </c>
      <c r="Z272" s="417">
        <v>2.5000000000000001E-3</v>
      </c>
      <c r="AA272" s="436"/>
      <c r="AB272" s="436"/>
      <c r="AC272" s="417">
        <v>2E-3</v>
      </c>
      <c r="AD272" s="417">
        <v>3.5000000000000001E-3</v>
      </c>
      <c r="AE272" s="417">
        <v>-1E-3</v>
      </c>
      <c r="AF272" s="417">
        <v>5.9999999999999995E-4</v>
      </c>
      <c r="AG272" s="417">
        <v>1.2999999999999999E-3</v>
      </c>
      <c r="AH272" s="463">
        <f t="shared" si="320"/>
        <v>-5.5999999999999999E-3</v>
      </c>
      <c r="AI272" s="463">
        <f t="shared" si="321"/>
        <v>4.8636363636363639E-4</v>
      </c>
      <c r="AJ272" s="463">
        <f t="shared" si="322"/>
        <v>1.0200000000000001E-2</v>
      </c>
    </row>
    <row r="273" spans="2:36" ht="15.75" thickBot="1" x14ac:dyDescent="0.3">
      <c r="B273" s="438" t="s">
        <v>3</v>
      </c>
      <c r="C273" s="439"/>
      <c r="D273" s="435">
        <f>SUM( -D266, -D267,D268,D269, -D270, -D271,D272)</f>
        <v>-8.0700000000000008E-2</v>
      </c>
      <c r="E273" s="435">
        <f>SUM( -E266, -E267,E268,E269, -E270, -E271,E272)</f>
        <v>1.2700000000000001E-2</v>
      </c>
      <c r="F273" s="435"/>
      <c r="G273" s="435"/>
      <c r="H273" s="435">
        <f>SUM( -H266, -H267,H268,H269, -H270, -H271,H272)</f>
        <v>-1.2800000000000001E-2</v>
      </c>
      <c r="I273" s="435">
        <f>SUM( -I266, -I267,I268,I269, -I270, -I271,I272)</f>
        <v>-1.9900000000000001E-2</v>
      </c>
      <c r="J273" s="435">
        <f>SUM( -J266, -J267,J268,J269, -J270, -J271,J272)</f>
        <v>-1.2500000000000001E-2</v>
      </c>
      <c r="K273" s="435">
        <f>SUM( -K266, -K267,K268,K269, -K270, -K271,K272)</f>
        <v>2.7699999999999995E-2</v>
      </c>
      <c r="L273" s="435">
        <f>SUM( -L266, -L267,L268,L269, -L270, -L271,L272)</f>
        <v>1.5299999999999999E-2</v>
      </c>
      <c r="M273" s="435">
        <f t="shared" ref="M273:AB273" si="323">SUM( -M266, -M267,M268,M269, -M270, -M271,M272)</f>
        <v>0</v>
      </c>
      <c r="N273" s="435">
        <f t="shared" si="323"/>
        <v>0</v>
      </c>
      <c r="O273" s="435">
        <f>SUM( -O266, -O267,O268,O269, -O270, -O271,O272)</f>
        <v>3.61E-2</v>
      </c>
      <c r="P273" s="435">
        <f>SUM( -P266, -P267,P268,P269, -P270, -P271,P272)</f>
        <v>-3.3399999999999999E-2</v>
      </c>
      <c r="Q273" s="435">
        <f>SUM( -Q266, -Q267,Q268,Q269, -Q270, -Q271,Q272)</f>
        <v>-1.0800000000000001E-2</v>
      </c>
      <c r="R273" s="435">
        <f>SUM( -R266, -R267,R268,R269, -R270, -R271,R272)</f>
        <v>0</v>
      </c>
      <c r="S273" s="435">
        <f>SUM( -S266, -S267,S268,S269, -S270, -S271,S272)</f>
        <v>-4.36E-2</v>
      </c>
      <c r="T273" s="435">
        <f t="shared" si="323"/>
        <v>0</v>
      </c>
      <c r="U273" s="435">
        <f t="shared" si="323"/>
        <v>0</v>
      </c>
      <c r="V273" s="435">
        <f>SUM( -V266, -V267,V268,V269, -V270, -V271,V272)</f>
        <v>-1.9999999999999922E-4</v>
      </c>
      <c r="W273" s="435">
        <f>SUM( -W266, -W267,W268,W269, -W270, -W271,W272)</f>
        <v>4.1799999999999997E-2</v>
      </c>
      <c r="X273" s="435">
        <f>SUM( -X266, -X267,X268,X269, -X270, -X271,X272)</f>
        <v>-1.7299999999999999E-2</v>
      </c>
      <c r="Y273" s="435">
        <f>SUM( -Y266, -Y267,Y268,Y269, -Y270, -Y271,Y272)</f>
        <v>-9.7000000000000003E-3</v>
      </c>
      <c r="Z273" s="435">
        <f>SUM( -Z266, -Z267,Z268,Z269, -Z270, -Z271,Z272)</f>
        <v>2.7299999999999998E-2</v>
      </c>
      <c r="AA273" s="435">
        <f t="shared" si="323"/>
        <v>0</v>
      </c>
      <c r="AB273" s="435">
        <f t="shared" si="323"/>
        <v>0</v>
      </c>
      <c r="AC273" s="435">
        <f t="shared" ref="AC273:AG273" si="324">SUM( -AC266, -AC267,AC268,AC269, -AC270, -AC271,AC272)</f>
        <v>1.3599999999999999E-2</v>
      </c>
      <c r="AD273" s="435">
        <f t="shared" si="324"/>
        <v>1.0699999999999999E-2</v>
      </c>
      <c r="AE273" s="435">
        <f t="shared" si="324"/>
        <v>-4.4400000000000002E-2</v>
      </c>
      <c r="AF273" s="435">
        <f t="shared" si="324"/>
        <v>1.4000000000000002E-3</v>
      </c>
      <c r="AG273" s="435">
        <f t="shared" si="324"/>
        <v>1.2499999999999997E-2</v>
      </c>
      <c r="AH273" s="463">
        <f t="shared" si="320"/>
        <v>-8.0700000000000008E-2</v>
      </c>
      <c r="AI273" s="463">
        <f t="shared" si="321"/>
        <v>-3.0785714285714305E-3</v>
      </c>
      <c r="AJ273" s="463">
        <f t="shared" si="322"/>
        <v>4.1799999999999997E-2</v>
      </c>
    </row>
    <row r="274" spans="2:36" ht="15.75" thickBot="1" x14ac:dyDescent="0.3">
      <c r="B274" s="1" t="s">
        <v>143</v>
      </c>
      <c r="C274" s="478">
        <v>0.88297000000000003</v>
      </c>
      <c r="D274" s="417">
        <v>-9.4999999999999998E-3</v>
      </c>
      <c r="E274" s="417">
        <v>1.1000000000000001E-3</v>
      </c>
      <c r="F274" s="469"/>
      <c r="G274" s="7" t="s">
        <v>0</v>
      </c>
      <c r="H274" s="417">
        <v>-3.7000000000000002E-3</v>
      </c>
      <c r="I274" s="417">
        <v>-3.3E-3</v>
      </c>
      <c r="J274" s="417">
        <v>-1.8E-3</v>
      </c>
      <c r="K274" s="417">
        <v>-5.0000000000000001E-4</v>
      </c>
      <c r="L274" s="417">
        <v>4.4000000000000003E-3</v>
      </c>
      <c r="M274" s="7"/>
      <c r="N274" s="7"/>
      <c r="O274" s="417">
        <v>-2.0000000000000001E-4</v>
      </c>
      <c r="P274" s="417">
        <v>-2.5000000000000001E-3</v>
      </c>
      <c r="Q274" s="417">
        <v>2.9999999999999997E-4</v>
      </c>
      <c r="R274" s="417">
        <v>1.83E-2</v>
      </c>
      <c r="S274" s="417">
        <v>4.1999999999999997E-3</v>
      </c>
      <c r="T274" s="7"/>
      <c r="U274" s="7"/>
      <c r="V274" s="417">
        <v>2.2000000000000001E-3</v>
      </c>
      <c r="W274" s="417">
        <v>-2.3E-3</v>
      </c>
      <c r="X274" s="417">
        <v>2.3999999999999998E-3</v>
      </c>
      <c r="Y274" s="417">
        <v>-6.1000000000000004E-3</v>
      </c>
      <c r="Z274" s="417">
        <v>-1.6999999999999999E-3</v>
      </c>
      <c r="AA274" s="437"/>
      <c r="AB274" s="437"/>
      <c r="AC274" s="417">
        <v>-1E-4</v>
      </c>
      <c r="AD274" s="417">
        <v>3.2000000000000002E-3</v>
      </c>
      <c r="AE274" s="417">
        <v>5.0000000000000001E-4</v>
      </c>
      <c r="AF274" s="417">
        <v>5.5999999999999999E-3</v>
      </c>
      <c r="AG274" s="417">
        <v>-3.3E-3</v>
      </c>
      <c r="AH274" s="467">
        <f t="shared" si="320"/>
        <v>-9.4999999999999998E-3</v>
      </c>
      <c r="AI274" s="467">
        <f t="shared" si="321"/>
        <v>3.2727272727272721E-4</v>
      </c>
      <c r="AJ274" s="467">
        <f t="shared" si="322"/>
        <v>1.83E-2</v>
      </c>
    </row>
    <row r="275" spans="2:36" ht="15.75" thickBot="1" x14ac:dyDescent="0.3">
      <c r="B275" s="1" t="s">
        <v>144</v>
      </c>
      <c r="C275" s="478">
        <v>1.1415900000000001</v>
      </c>
      <c r="D275" s="417">
        <v>2.3999999999999998E-3</v>
      </c>
      <c r="E275" s="417">
        <v>-1E-4</v>
      </c>
      <c r="F275" s="469"/>
      <c r="G275" s="6"/>
      <c r="H275" s="417">
        <v>3.3E-3</v>
      </c>
      <c r="I275" s="417">
        <v>-2.0000000000000001E-4</v>
      </c>
      <c r="J275" s="417">
        <v>5.0000000000000001E-4</v>
      </c>
      <c r="K275" s="417">
        <v>-1.4E-3</v>
      </c>
      <c r="L275" s="417">
        <v>-3.0999999999999999E-3</v>
      </c>
      <c r="M275" s="6"/>
      <c r="N275" s="6"/>
      <c r="O275" s="417">
        <v>-4.4000000000000003E-3</v>
      </c>
      <c r="P275" s="417">
        <v>3.0999999999999999E-3</v>
      </c>
      <c r="Q275" s="417">
        <v>6.9999999999999999E-4</v>
      </c>
      <c r="R275" s="417">
        <v>3.0000000000000001E-3</v>
      </c>
      <c r="S275" s="417">
        <v>1.6000000000000001E-3</v>
      </c>
      <c r="T275" s="6"/>
      <c r="U275" s="6"/>
      <c r="V275" s="417">
        <v>-2E-3</v>
      </c>
      <c r="W275" s="417">
        <v>-5.5999999999999999E-3</v>
      </c>
      <c r="X275" s="417">
        <v>1.2999999999999999E-3</v>
      </c>
      <c r="Y275" s="417">
        <v>1.5E-3</v>
      </c>
      <c r="Z275" s="417">
        <v>-3.5999999999999999E-3</v>
      </c>
      <c r="AA275" s="417"/>
      <c r="AB275" s="417"/>
      <c r="AC275" s="417">
        <v>1E-3</v>
      </c>
      <c r="AD275" s="417">
        <v>-2.8E-3</v>
      </c>
      <c r="AE275" s="417">
        <v>1.6999999999999999E-3</v>
      </c>
      <c r="AF275" s="417">
        <v>4.7000000000000002E-3</v>
      </c>
      <c r="AG275" s="417">
        <v>-3.3E-3</v>
      </c>
      <c r="AH275" s="467">
        <f t="shared" si="320"/>
        <v>-5.5999999999999999E-3</v>
      </c>
      <c r="AI275" s="467">
        <f t="shared" si="321"/>
        <v>-7.7272727272727245E-5</v>
      </c>
      <c r="AJ275" s="467">
        <f t="shared" si="322"/>
        <v>4.7000000000000002E-3</v>
      </c>
    </row>
    <row r="276" spans="2:36" ht="15.75" thickBot="1" x14ac:dyDescent="0.3">
      <c r="B276" s="1" t="s">
        <v>41</v>
      </c>
      <c r="C276" s="478">
        <v>128.01599999999999</v>
      </c>
      <c r="D276" s="417">
        <v>6.1999999999999998E-3</v>
      </c>
      <c r="E276" s="417">
        <v>2.8E-3</v>
      </c>
      <c r="F276" s="469"/>
      <c r="G276" s="6"/>
      <c r="H276" s="417">
        <v>2E-3</v>
      </c>
      <c r="I276" s="417">
        <v>3.7000000000000002E-3</v>
      </c>
      <c r="J276" s="417">
        <v>1.6999999999999999E-3</v>
      </c>
      <c r="K276" s="417">
        <v>-1.1000000000000001E-3</v>
      </c>
      <c r="L276" s="417">
        <v>-4.7999999999999996E-3</v>
      </c>
      <c r="M276" s="6"/>
      <c r="N276" s="6"/>
      <c r="O276" s="417">
        <v>-8.9999999999999993E-3</v>
      </c>
      <c r="P276" s="417">
        <v>6.1000000000000004E-3</v>
      </c>
      <c r="Q276" s="417">
        <v>5.9999999999999995E-4</v>
      </c>
      <c r="R276" s="417">
        <v>1.6999999999999999E-3</v>
      </c>
      <c r="S276" s="417">
        <v>1.2999999999999999E-3</v>
      </c>
      <c r="T276" s="6"/>
      <c r="U276" s="6"/>
      <c r="V276" s="417">
        <v>6.9999999999999999E-4</v>
      </c>
      <c r="W276" s="417">
        <v>-5.1000000000000004E-3</v>
      </c>
      <c r="X276" s="417">
        <v>4.4000000000000003E-3</v>
      </c>
      <c r="Y276" s="417">
        <v>2.9999999999999997E-4</v>
      </c>
      <c r="Z276" s="431">
        <v>-6.3E-3</v>
      </c>
      <c r="AA276" s="417"/>
      <c r="AB276" s="417"/>
      <c r="AC276" s="417">
        <v>5.1000000000000004E-3</v>
      </c>
      <c r="AD276" s="417">
        <v>-1.1000000000000001E-3</v>
      </c>
      <c r="AE276" s="417">
        <v>6.0000000000000001E-3</v>
      </c>
      <c r="AF276" s="417">
        <v>2.0000000000000001E-4</v>
      </c>
      <c r="AG276" s="417">
        <v>-5.8999999999999999E-3</v>
      </c>
      <c r="AH276" s="467">
        <f t="shared" si="320"/>
        <v>-8.9999999999999993E-3</v>
      </c>
      <c r="AI276" s="467">
        <f t="shared" si="321"/>
        <v>4.3181818181818187E-4</v>
      </c>
      <c r="AJ276" s="467">
        <f t="shared" si="322"/>
        <v>6.1999999999999998E-3</v>
      </c>
    </row>
    <row r="277" spans="2:36" ht="15.75" thickBot="1" x14ac:dyDescent="0.3">
      <c r="B277" s="1" t="s">
        <v>145</v>
      </c>
      <c r="C277" s="478">
        <v>1.5907899999999999</v>
      </c>
      <c r="D277" s="417">
        <v>-9.7999999999999997E-3</v>
      </c>
      <c r="E277" s="417">
        <v>-5.9999999999999995E-4</v>
      </c>
      <c r="F277" s="469"/>
      <c r="G277" s="6"/>
      <c r="H277" s="417">
        <v>2.0000000000000001E-4</v>
      </c>
      <c r="I277" s="417">
        <v>-2.8E-3</v>
      </c>
      <c r="J277" s="417">
        <v>-3.5000000000000001E-3</v>
      </c>
      <c r="K277" s="417">
        <v>-2.5999999999999999E-3</v>
      </c>
      <c r="L277" s="417">
        <v>1.4E-3</v>
      </c>
      <c r="M277" s="6"/>
      <c r="N277" s="6"/>
      <c r="O277" s="417">
        <v>-2.7000000000000001E-3</v>
      </c>
      <c r="P277" s="417">
        <v>8.0000000000000004E-4</v>
      </c>
      <c r="Q277" s="417">
        <v>4.0000000000000002E-4</v>
      </c>
      <c r="R277" s="417">
        <v>-3.8999999999999998E-3</v>
      </c>
      <c r="S277" s="417">
        <v>1E-4</v>
      </c>
      <c r="T277" s="6"/>
      <c r="U277" s="6"/>
      <c r="V277" s="417">
        <v>8.6E-3</v>
      </c>
      <c r="W277" s="417">
        <v>3.0999999999999999E-3</v>
      </c>
      <c r="X277" s="417">
        <v>-5.4999999999999997E-3</v>
      </c>
      <c r="Y277" s="417">
        <v>2.8E-3</v>
      </c>
      <c r="Z277" s="417">
        <v>-3.7000000000000002E-3</v>
      </c>
      <c r="AA277" s="417"/>
      <c r="AB277" s="417"/>
      <c r="AC277" s="417">
        <v>1.6999999999999999E-3</v>
      </c>
      <c r="AD277" s="417">
        <v>-3.7000000000000002E-3</v>
      </c>
      <c r="AE277" s="431">
        <v>-4.4999999999999997E-3</v>
      </c>
      <c r="AF277" s="417">
        <v>5.9999999999999995E-4</v>
      </c>
      <c r="AG277" s="417">
        <v>-5.4999999999999997E-3</v>
      </c>
      <c r="AH277" s="467">
        <f t="shared" si="320"/>
        <v>-9.7999999999999997E-3</v>
      </c>
      <c r="AI277" s="467">
        <f t="shared" si="321"/>
        <v>-1.3227272727272727E-3</v>
      </c>
      <c r="AJ277" s="467">
        <f t="shared" si="322"/>
        <v>8.6E-3</v>
      </c>
    </row>
    <row r="278" spans="2:36" ht="15.75" thickBot="1" x14ac:dyDescent="0.3">
      <c r="B278" s="1" t="s">
        <v>146</v>
      </c>
      <c r="C278" s="478">
        <v>1.7230000000000001</v>
      </c>
      <c r="D278" s="417">
        <v>-1.1900000000000001E-2</v>
      </c>
      <c r="E278" s="417">
        <v>-8.9999999999999998E-4</v>
      </c>
      <c r="F278" s="469"/>
      <c r="G278" s="6"/>
      <c r="H278" s="417">
        <v>-5.9999999999999995E-4</v>
      </c>
      <c r="I278" s="417">
        <v>-8.8000000000000005E-3</v>
      </c>
      <c r="J278" s="417">
        <v>-6.7000000000000002E-3</v>
      </c>
      <c r="K278" s="417">
        <v>-1E-4</v>
      </c>
      <c r="L278" s="431">
        <v>-4.0000000000000002E-4</v>
      </c>
      <c r="M278" s="6"/>
      <c r="N278" s="6"/>
      <c r="O278" s="417">
        <v>-3.8E-3</v>
      </c>
      <c r="P278" s="417">
        <v>-1.2999999999999999E-3</v>
      </c>
      <c r="Q278" s="417">
        <v>-1.9E-3</v>
      </c>
      <c r="R278" s="417">
        <v>-2.5999999999999999E-3</v>
      </c>
      <c r="S278" s="417">
        <v>1E-3</v>
      </c>
      <c r="T278" s="6"/>
      <c r="U278" s="6"/>
      <c r="V278" s="417">
        <v>9.1000000000000004E-3</v>
      </c>
      <c r="W278" s="417">
        <v>-2.9999999999999997E-4</v>
      </c>
      <c r="X278" s="417">
        <v>-4.4999999999999997E-3</v>
      </c>
      <c r="Y278" s="417">
        <v>4.1000000000000003E-3</v>
      </c>
      <c r="Z278" s="431">
        <v>-1.9E-3</v>
      </c>
      <c r="AA278" s="417"/>
      <c r="AB278" s="417"/>
      <c r="AC278" s="417">
        <v>1E-3</v>
      </c>
      <c r="AD278" s="417">
        <v>-5.8999999999999999E-3</v>
      </c>
      <c r="AE278" s="417">
        <v>-4.7999999999999996E-3</v>
      </c>
      <c r="AF278" s="417">
        <v>4.1999999999999997E-3</v>
      </c>
      <c r="AG278" s="417">
        <v>-8.8000000000000005E-3</v>
      </c>
      <c r="AH278" s="467">
        <f t="shared" si="320"/>
        <v>-1.1900000000000001E-2</v>
      </c>
      <c r="AI278" s="467">
        <f t="shared" si="321"/>
        <v>-2.0818181818181816E-3</v>
      </c>
      <c r="AJ278" s="467">
        <f t="shared" si="322"/>
        <v>9.1000000000000004E-3</v>
      </c>
    </row>
    <row r="279" spans="2:36" ht="15.75" thickBot="1" x14ac:dyDescent="0.3">
      <c r="B279" s="1" t="s">
        <v>147</v>
      </c>
      <c r="C279" s="478">
        <v>1.49048</v>
      </c>
      <c r="D279" s="417">
        <v>3.3999999999999998E-3</v>
      </c>
      <c r="E279" s="417">
        <v>-8.9999999999999998E-4</v>
      </c>
      <c r="F279" s="469"/>
      <c r="G279" s="118" t="s">
        <v>0</v>
      </c>
      <c r="H279" s="417">
        <v>2.2000000000000001E-3</v>
      </c>
      <c r="I279" s="417">
        <v>2.3999999999999998E-3</v>
      </c>
      <c r="J279" s="417">
        <v>-5.0000000000000001E-4</v>
      </c>
      <c r="K279" s="417">
        <v>-2.3E-3</v>
      </c>
      <c r="L279" s="417">
        <v>6.9999999999999999E-4</v>
      </c>
      <c r="M279" s="118"/>
      <c r="N279" s="118"/>
      <c r="O279" s="417">
        <v>-7.1000000000000004E-3</v>
      </c>
      <c r="P279" s="417">
        <v>5.8999999999999999E-3</v>
      </c>
      <c r="Q279" s="417">
        <v>2.5000000000000001E-3</v>
      </c>
      <c r="R279" s="417">
        <v>-3.0000000000000001E-3</v>
      </c>
      <c r="S279" s="417">
        <v>6.1999999999999998E-3</v>
      </c>
      <c r="T279" s="118"/>
      <c r="U279" s="118"/>
      <c r="V279" s="417">
        <v>5.0000000000000001E-3</v>
      </c>
      <c r="W279" s="417">
        <v>3.0999999999999999E-3</v>
      </c>
      <c r="X279" s="417">
        <v>-4.1999999999999997E-3</v>
      </c>
      <c r="Y279" s="417">
        <v>-1.4E-3</v>
      </c>
      <c r="Z279" s="417">
        <v>-3.5000000000000001E-3</v>
      </c>
      <c r="AA279" s="436"/>
      <c r="AB279" s="436"/>
      <c r="AC279" s="417">
        <v>1E-3</v>
      </c>
      <c r="AD279" s="417">
        <v>6.9999999999999999E-4</v>
      </c>
      <c r="AE279" s="417">
        <v>6.1999999999999998E-3</v>
      </c>
      <c r="AF279" s="417">
        <v>2.8E-3</v>
      </c>
      <c r="AG279" s="417">
        <v>-5.1000000000000004E-3</v>
      </c>
      <c r="AH279" s="467">
        <f t="shared" si="320"/>
        <v>-7.1000000000000004E-3</v>
      </c>
      <c r="AI279" s="467">
        <f t="shared" si="321"/>
        <v>6.4090909090909086E-4</v>
      </c>
      <c r="AJ279" s="467">
        <f t="shared" si="322"/>
        <v>6.1999999999999998E-3</v>
      </c>
    </row>
    <row r="280" spans="2:36" ht="15.75" thickBot="1" x14ac:dyDescent="0.3">
      <c r="B280" s="441" t="s">
        <v>6</v>
      </c>
      <c r="C280" s="442"/>
      <c r="D280" s="440">
        <f>SUM(D266,D274:D279)</f>
        <v>-1.0500000000000001E-2</v>
      </c>
      <c r="E280" s="440">
        <f>SUM(E266,E274:E279)</f>
        <v>-2.9999999999999949E-4</v>
      </c>
      <c r="F280" s="440"/>
      <c r="G280" s="440">
        <f t="shared" ref="G280:L280" si="325">SUM(G266,G274:G279)</f>
        <v>0</v>
      </c>
      <c r="H280" s="440">
        <f t="shared" si="325"/>
        <v>5.3E-3</v>
      </c>
      <c r="I280" s="440">
        <f t="shared" si="325"/>
        <v>-7.8000000000000014E-3</v>
      </c>
      <c r="J280" s="440">
        <f t="shared" si="325"/>
        <v>-1.03E-2</v>
      </c>
      <c r="K280" s="440">
        <f t="shared" si="325"/>
        <v>-1.3299999999999999E-2</v>
      </c>
      <c r="L280" s="440">
        <f t="shared" si="325"/>
        <v>-4.1999999999999989E-3</v>
      </c>
      <c r="M280" s="440">
        <f t="shared" ref="M280:AB280" si="326">SUM(M266,M274:M279)</f>
        <v>0</v>
      </c>
      <c r="N280" s="440">
        <f t="shared" si="326"/>
        <v>0</v>
      </c>
      <c r="O280" s="440">
        <f>SUM(O266,O274:O279)</f>
        <v>-3.7200000000000004E-2</v>
      </c>
      <c r="P280" s="440">
        <f>SUM(P266,P274:P279)</f>
        <v>1.8499999999999999E-2</v>
      </c>
      <c r="Q280" s="440">
        <f>SUM(Q266,Q274:Q279)</f>
        <v>4.3E-3</v>
      </c>
      <c r="R280" s="440">
        <f>SUM(R266,R274:R279)</f>
        <v>1.5000000000000003E-2</v>
      </c>
      <c r="S280" s="440">
        <f>SUM(S266,S274:S279)</f>
        <v>2.2700000000000001E-2</v>
      </c>
      <c r="T280" s="440">
        <f t="shared" si="326"/>
        <v>0</v>
      </c>
      <c r="U280" s="440">
        <f t="shared" si="326"/>
        <v>0</v>
      </c>
      <c r="V280" s="440">
        <f>SUM(V266,V274:V279)</f>
        <v>2.6700000000000002E-2</v>
      </c>
      <c r="W280" s="440">
        <f>SUM(W266,W274:W279)</f>
        <v>-1.4200000000000003E-2</v>
      </c>
      <c r="X280" s="440">
        <f>SUM(X266,X274:X279)</f>
        <v>-4.6999999999999993E-3</v>
      </c>
      <c r="Y280" s="440">
        <f>SUM(Y266,Y274:Y279)</f>
        <v>2.8999999999999998E-3</v>
      </c>
      <c r="Z280" s="440">
        <f>SUM(Z266,Z274:Z279)</f>
        <v>-2.6899999999999997E-2</v>
      </c>
      <c r="AA280" s="440">
        <f t="shared" si="326"/>
        <v>0</v>
      </c>
      <c r="AB280" s="440">
        <f t="shared" si="326"/>
        <v>0</v>
      </c>
      <c r="AC280" s="440">
        <f>SUM(AC266,AC274:AC279)</f>
        <v>9.0000000000000011E-3</v>
      </c>
      <c r="AD280" s="440">
        <f>SUM(AD266,AD274:AD279)</f>
        <v>-1.26E-2</v>
      </c>
      <c r="AE280" s="440">
        <f>SUM(AE266,AE274:AE279)</f>
        <v>1.2200000000000001E-2</v>
      </c>
      <c r="AF280" s="440">
        <f>SUM(AF266,AF274,AF275,AF276,AF277,AF278,AF279)</f>
        <v>2.0400000000000001E-2</v>
      </c>
      <c r="AG280" s="440">
        <f>SUM(AG266,AG274:AG279)</f>
        <v>-3.8400000000000004E-2</v>
      </c>
      <c r="AH280" s="467">
        <f t="shared" si="320"/>
        <v>-3.8400000000000004E-2</v>
      </c>
      <c r="AI280" s="467">
        <f t="shared" si="321"/>
        <v>-1.4965517241379311E-3</v>
      </c>
      <c r="AJ280" s="467">
        <f t="shared" si="322"/>
        <v>2.6700000000000002E-2</v>
      </c>
    </row>
    <row r="281" spans="2:36" ht="15.75" thickBot="1" x14ac:dyDescent="0.3">
      <c r="B281" s="432" t="s">
        <v>148</v>
      </c>
      <c r="C281" s="478">
        <v>1.2927900000000001</v>
      </c>
      <c r="D281" s="417">
        <v>1.2E-2</v>
      </c>
      <c r="E281" s="417">
        <v>-1E-3</v>
      </c>
      <c r="F281" s="469"/>
      <c r="G281" s="7" t="s">
        <v>0</v>
      </c>
      <c r="H281" s="417">
        <v>7.6E-3</v>
      </c>
      <c r="I281" s="417">
        <v>3.3E-3</v>
      </c>
      <c r="J281" s="417">
        <v>2.3E-3</v>
      </c>
      <c r="K281" s="417">
        <v>-4.0000000000000002E-4</v>
      </c>
      <c r="L281" s="417">
        <v>-7.6E-3</v>
      </c>
      <c r="M281" s="7"/>
      <c r="N281" s="7"/>
      <c r="O281" s="417">
        <v>-4.1000000000000003E-3</v>
      </c>
      <c r="P281" s="417">
        <v>5.5999999999999999E-3</v>
      </c>
      <c r="Q281" s="417">
        <v>4.0000000000000002E-4</v>
      </c>
      <c r="R281" s="417">
        <v>-1.4999999999999999E-2</v>
      </c>
      <c r="S281" s="417">
        <v>-1.2999999999999999E-3</v>
      </c>
      <c r="T281" s="7"/>
      <c r="U281" s="7"/>
      <c r="V281" s="417">
        <v>-3.0000000000000001E-3</v>
      </c>
      <c r="W281" s="417">
        <v>-3.2000000000000002E-3</v>
      </c>
      <c r="X281" s="417">
        <v>-1.2999999999999999E-3</v>
      </c>
      <c r="Y281" s="417">
        <v>7.7999999999999996E-3</v>
      </c>
      <c r="Z281" s="417">
        <v>-2.5000000000000001E-3</v>
      </c>
      <c r="AA281" s="437"/>
      <c r="AB281" s="437"/>
      <c r="AC281" s="417">
        <v>1.4E-3</v>
      </c>
      <c r="AD281" s="417">
        <v>-5.7999999999999996E-3</v>
      </c>
      <c r="AE281" s="417">
        <v>1.6999999999999999E-3</v>
      </c>
      <c r="AF281" s="417">
        <v>-5.0000000000000001E-4</v>
      </c>
      <c r="AG281" s="417">
        <v>1E-4</v>
      </c>
      <c r="AH281" s="464">
        <f t="shared" si="320"/>
        <v>-1.4999999999999999E-2</v>
      </c>
      <c r="AI281" s="464">
        <f t="shared" si="321"/>
        <v>-1.5909090909090899E-4</v>
      </c>
      <c r="AJ281" s="464">
        <f t="shared" si="322"/>
        <v>1.2E-2</v>
      </c>
    </row>
    <row r="282" spans="2:36" ht="15.75" thickBot="1" x14ac:dyDescent="0.3">
      <c r="B282" s="432" t="s">
        <v>42</v>
      </c>
      <c r="C282" s="478">
        <v>144.97399999999999</v>
      </c>
      <c r="D282" s="417">
        <v>1.5900000000000001E-2</v>
      </c>
      <c r="E282" s="417">
        <v>1.8E-3</v>
      </c>
      <c r="F282" s="469"/>
      <c r="G282" s="6"/>
      <c r="H282" s="417">
        <v>6.4000000000000003E-3</v>
      </c>
      <c r="I282" s="417">
        <v>7.7999999999999996E-3</v>
      </c>
      <c r="J282" s="417">
        <v>4.0000000000000001E-3</v>
      </c>
      <c r="K282" s="417">
        <v>-2.0000000000000001E-4</v>
      </c>
      <c r="L282" s="417">
        <v>-9.4000000000000004E-3</v>
      </c>
      <c r="M282" s="6"/>
      <c r="N282" s="6"/>
      <c r="O282" s="417">
        <v>-8.3999999999999995E-3</v>
      </c>
      <c r="P282" s="417">
        <v>9.1000000000000004E-3</v>
      </c>
      <c r="Q282" s="417">
        <v>-1E-4</v>
      </c>
      <c r="R282" s="417">
        <v>-1.61E-2</v>
      </c>
      <c r="S282" s="417">
        <v>-2.2000000000000001E-3</v>
      </c>
      <c r="T282" s="6"/>
      <c r="U282" s="6"/>
      <c r="V282" s="417">
        <v>-8.0000000000000004E-4</v>
      </c>
      <c r="W282" s="417">
        <v>-2.5999999999999999E-3</v>
      </c>
      <c r="X282" s="417">
        <v>2.0999999999999999E-3</v>
      </c>
      <c r="Y282" s="417">
        <v>6.7999999999999996E-3</v>
      </c>
      <c r="Z282" s="417">
        <v>-5.1999999999999998E-3</v>
      </c>
      <c r="AA282" s="417"/>
      <c r="AB282" s="417"/>
      <c r="AC282" s="417">
        <v>5.7000000000000002E-3</v>
      </c>
      <c r="AD282" s="417">
        <v>-4.1000000000000003E-3</v>
      </c>
      <c r="AE282" s="417">
        <v>5.4000000000000003E-3</v>
      </c>
      <c r="AF282" s="417">
        <v>-5.1000000000000004E-3</v>
      </c>
      <c r="AG282" s="417">
        <v>-2.3999999999999998E-3</v>
      </c>
      <c r="AH282" s="464">
        <f t="shared" si="320"/>
        <v>-1.61E-2</v>
      </c>
      <c r="AI282" s="464">
        <f t="shared" si="321"/>
        <v>3.8181818181818201E-4</v>
      </c>
      <c r="AJ282" s="464">
        <f t="shared" si="322"/>
        <v>1.5900000000000001E-2</v>
      </c>
    </row>
    <row r="283" spans="2:36" ht="15.75" thickBot="1" x14ac:dyDescent="0.3">
      <c r="B283" s="432" t="s">
        <v>149</v>
      </c>
      <c r="C283" s="478">
        <v>1.8015099999999999</v>
      </c>
      <c r="D283" s="417">
        <v>-2.9999999999999997E-4</v>
      </c>
      <c r="E283" s="417">
        <v>-1.5E-3</v>
      </c>
      <c r="F283" s="469"/>
      <c r="G283" s="6"/>
      <c r="H283" s="417">
        <v>4.5999999999999999E-3</v>
      </c>
      <c r="I283" s="417">
        <v>1.4E-3</v>
      </c>
      <c r="J283" s="417">
        <v>-1.4E-3</v>
      </c>
      <c r="K283" s="417">
        <v>-2E-3</v>
      </c>
      <c r="L283" s="417">
        <v>-3.0999999999999999E-3</v>
      </c>
      <c r="M283" s="6"/>
      <c r="N283" s="6"/>
      <c r="O283" s="417">
        <v>-1.6000000000000001E-3</v>
      </c>
      <c r="P283" s="417">
        <v>3.3E-3</v>
      </c>
      <c r="Q283" s="417">
        <v>0</v>
      </c>
      <c r="R283" s="417">
        <v>-2.1399999999999999E-2</v>
      </c>
      <c r="S283" s="417">
        <v>-3.5000000000000001E-3</v>
      </c>
      <c r="T283" s="6"/>
      <c r="U283" s="6"/>
      <c r="V283" s="417">
        <v>7.1999999999999998E-3</v>
      </c>
      <c r="W283" s="417">
        <v>5.5999999999999999E-3</v>
      </c>
      <c r="X283" s="417">
        <v>-7.7000000000000002E-3</v>
      </c>
      <c r="Y283" s="417">
        <v>9.4000000000000004E-3</v>
      </c>
      <c r="Z283" s="417">
        <v>-3.3999999999999998E-3</v>
      </c>
      <c r="AA283" s="417"/>
      <c r="AB283" s="417"/>
      <c r="AC283" s="417">
        <v>2.0999999999999999E-3</v>
      </c>
      <c r="AD283" s="417">
        <v>-6.7999999999999996E-3</v>
      </c>
      <c r="AE283" s="417">
        <v>-5.1000000000000004E-3</v>
      </c>
      <c r="AF283" s="417">
        <v>-4.7999999999999996E-3</v>
      </c>
      <c r="AG283" s="417">
        <v>-1.9E-3</v>
      </c>
      <c r="AH283" s="464">
        <f t="shared" si="320"/>
        <v>-2.1399999999999999E-2</v>
      </c>
      <c r="AI283" s="464">
        <f t="shared" si="321"/>
        <v>-1.4045454545454543E-3</v>
      </c>
      <c r="AJ283" s="464">
        <f t="shared" si="322"/>
        <v>9.4000000000000004E-3</v>
      </c>
    </row>
    <row r="284" spans="2:36" ht="15.75" thickBot="1" x14ac:dyDescent="0.3">
      <c r="B284" s="1" t="s">
        <v>150</v>
      </c>
      <c r="C284" s="478">
        <v>1.9512400000000001</v>
      </c>
      <c r="D284" s="417">
        <v>-2.5000000000000001E-3</v>
      </c>
      <c r="E284" s="417">
        <v>-1.6999999999999999E-3</v>
      </c>
      <c r="F284" s="469"/>
      <c r="G284" s="6"/>
      <c r="H284" s="417">
        <v>3.3E-3</v>
      </c>
      <c r="I284" s="417">
        <v>-5.4000000000000003E-3</v>
      </c>
      <c r="J284" s="417">
        <v>-4.8999999999999998E-3</v>
      </c>
      <c r="K284" s="417">
        <v>0</v>
      </c>
      <c r="L284" s="417">
        <v>-4.4999999999999997E-3</v>
      </c>
      <c r="M284" s="6"/>
      <c r="N284" s="6"/>
      <c r="O284" s="417">
        <v>-5.3E-3</v>
      </c>
      <c r="P284" s="417">
        <v>1.4E-3</v>
      </c>
      <c r="Q284" s="417">
        <v>-2.5000000000000001E-3</v>
      </c>
      <c r="R284" s="417">
        <v>-2.0799999999999999E-2</v>
      </c>
      <c r="S284" s="417">
        <v>-3.0000000000000001E-3</v>
      </c>
      <c r="T284" s="6"/>
      <c r="U284" s="6"/>
      <c r="V284" s="417">
        <v>7.4000000000000003E-3</v>
      </c>
      <c r="W284" s="417">
        <v>1.9E-3</v>
      </c>
      <c r="X284" s="417">
        <v>-6.7000000000000002E-3</v>
      </c>
      <c r="Y284" s="417">
        <v>1.04E-2</v>
      </c>
      <c r="Z284" s="417">
        <v>2.0000000000000001E-4</v>
      </c>
      <c r="AA284" s="417"/>
      <c r="AB284" s="417"/>
      <c r="AC284" s="417">
        <v>1.2999999999999999E-3</v>
      </c>
      <c r="AD284" s="417">
        <v>-9.1000000000000004E-3</v>
      </c>
      <c r="AE284" s="417">
        <v>-5.4999999999999997E-3</v>
      </c>
      <c r="AF284" s="417">
        <v>-1.1999999999999999E-3</v>
      </c>
      <c r="AG284" s="417">
        <v>-5.5999999999999999E-3</v>
      </c>
      <c r="AH284" s="464">
        <f t="shared" si="320"/>
        <v>-2.0799999999999999E-2</v>
      </c>
      <c r="AI284" s="464">
        <f t="shared" si="321"/>
        <v>-2.3999999999999998E-3</v>
      </c>
      <c r="AJ284" s="464">
        <f t="shared" si="322"/>
        <v>1.04E-2</v>
      </c>
    </row>
    <row r="285" spans="2:36" ht="15.75" thickBot="1" x14ac:dyDescent="0.3">
      <c r="B285" s="1" t="s">
        <v>151</v>
      </c>
      <c r="C285" s="478">
        <v>1.6879599999999999</v>
      </c>
      <c r="D285" s="417">
        <v>1.2999999999999999E-2</v>
      </c>
      <c r="E285" s="417">
        <v>-1.9E-3</v>
      </c>
      <c r="F285" s="469"/>
      <c r="G285" s="118" t="s">
        <v>0</v>
      </c>
      <c r="H285" s="417">
        <v>6.3E-3</v>
      </c>
      <c r="I285" s="417">
        <v>6.1999999999999998E-3</v>
      </c>
      <c r="J285" s="417">
        <v>1.9E-3</v>
      </c>
      <c r="K285" s="417">
        <v>-1.6000000000000001E-3</v>
      </c>
      <c r="L285" s="417">
        <v>-3.8999999999999998E-3</v>
      </c>
      <c r="M285" s="118"/>
      <c r="N285" s="118"/>
      <c r="O285" s="417">
        <v>-6.3E-3</v>
      </c>
      <c r="P285" s="417">
        <v>8.3000000000000001E-3</v>
      </c>
      <c r="Q285" s="417">
        <v>1.8E-3</v>
      </c>
      <c r="R285" s="417">
        <v>-2.06E-2</v>
      </c>
      <c r="S285" s="417">
        <v>2.8999999999999998E-3</v>
      </c>
      <c r="T285" s="118"/>
      <c r="U285" s="118"/>
      <c r="V285" s="417">
        <v>3.3999999999999998E-3</v>
      </c>
      <c r="W285" s="417">
        <v>5.5999999999999999E-3</v>
      </c>
      <c r="X285" s="417">
        <v>-6.3E-3</v>
      </c>
      <c r="Y285" s="417">
        <v>4.7999999999999996E-3</v>
      </c>
      <c r="Z285" s="417">
        <v>-3.2000000000000002E-3</v>
      </c>
      <c r="AA285" s="436"/>
      <c r="AB285" s="436"/>
      <c r="AC285" s="417">
        <v>1.4E-3</v>
      </c>
      <c r="AD285" s="417">
        <v>-2.5000000000000001E-3</v>
      </c>
      <c r="AE285" s="417">
        <v>5.4999999999999997E-3</v>
      </c>
      <c r="AF285" s="417">
        <v>-2.5999999999999999E-3</v>
      </c>
      <c r="AG285" s="417">
        <v>-1.5E-3</v>
      </c>
      <c r="AH285" s="464">
        <f t="shared" si="320"/>
        <v>-2.06E-2</v>
      </c>
      <c r="AI285" s="464">
        <f t="shared" si="321"/>
        <v>4.8636363636363628E-4</v>
      </c>
      <c r="AJ285" s="464">
        <f t="shared" si="322"/>
        <v>1.2999999999999999E-2</v>
      </c>
    </row>
    <row r="286" spans="2:36" ht="15.75" thickBot="1" x14ac:dyDescent="0.3">
      <c r="B286" s="445" t="s">
        <v>9</v>
      </c>
      <c r="C286" s="446"/>
      <c r="D286" s="444">
        <f>SUM(D267, -D274,D281:D285)</f>
        <v>6.6000000000000003E-2</v>
      </c>
      <c r="E286" s="444">
        <f>SUM(E267, -E274,E281:E285)</f>
        <v>-8.1000000000000013E-3</v>
      </c>
      <c r="F286" s="444"/>
      <c r="G286" s="444"/>
      <c r="H286" s="444">
        <f>SUM(H267, -H274,H281:H285)</f>
        <v>3.8199999999999998E-2</v>
      </c>
      <c r="I286" s="444">
        <f>SUM(I267, -I274,I281:I285)</f>
        <v>2.1700000000000001E-2</v>
      </c>
      <c r="J286" s="444">
        <f>SUM(J267, -J274,J281:J285)</f>
        <v>5.8999999999999999E-3</v>
      </c>
      <c r="K286" s="444">
        <f>SUM(K267, -K274,K281:K285)</f>
        <v>-8.3000000000000001E-3</v>
      </c>
      <c r="L286" s="444">
        <f>SUM(L267, -L274,L281:L285)</f>
        <v>-3.9699999999999999E-2</v>
      </c>
      <c r="M286" s="444">
        <f t="shared" ref="M286:AB286" si="327">SUM(M267, -M274,M281:M285)</f>
        <v>0</v>
      </c>
      <c r="N286" s="444">
        <f t="shared" si="327"/>
        <v>0</v>
      </c>
      <c r="O286" s="444">
        <f>SUM(O267, -O274,O281:O285)</f>
        <v>-3.44E-2</v>
      </c>
      <c r="P286" s="444">
        <f>SUM(P267, -P274,P281:P285)</f>
        <v>3.9300000000000002E-2</v>
      </c>
      <c r="Q286" s="444">
        <f>SUM(Q267, -Q274,Q281:Q285)</f>
        <v>6.9999999999999988E-4</v>
      </c>
      <c r="R286" s="444">
        <f>SUM(R267, -R274,R281:R285)</f>
        <v>-0.12840000000000001</v>
      </c>
      <c r="S286" s="444">
        <f>SUM(S267, -S274,S281:S285)</f>
        <v>-6.9999999999999993E-3</v>
      </c>
      <c r="T286" s="444">
        <f t="shared" si="327"/>
        <v>0</v>
      </c>
      <c r="U286" s="444">
        <f t="shared" si="327"/>
        <v>0</v>
      </c>
      <c r="V286" s="444">
        <f>SUM(V267, -V274,V281:V285)</f>
        <v>1.37E-2</v>
      </c>
      <c r="W286" s="444">
        <f>SUM(W267, -W274,W281:W285)</f>
        <v>4.4999999999999997E-3</v>
      </c>
      <c r="X286" s="444">
        <f>SUM(X267, -X274,X281:X285)</f>
        <v>-2.3E-2</v>
      </c>
      <c r="Y286" s="444">
        <f>SUM(Y267, -Y274,Y281:Y285)</f>
        <v>5.3199999999999997E-2</v>
      </c>
      <c r="Z286" s="444">
        <f>SUM(Z267, -Z274,Z281:Z285)</f>
        <v>-1.7899999999999999E-2</v>
      </c>
      <c r="AA286" s="444">
        <f t="shared" si="327"/>
        <v>0</v>
      </c>
      <c r="AB286" s="444">
        <f t="shared" si="327"/>
        <v>0</v>
      </c>
      <c r="AC286" s="444">
        <f>SUM(AC267, -AC274,AC281:AC285)</f>
        <v>1.1500000000000002E-2</v>
      </c>
      <c r="AD286" s="444">
        <f>SUM(AD267, -AD274,AD281:AD285)</f>
        <v>-3.7600000000000008E-2</v>
      </c>
      <c r="AE286" s="444">
        <f>SUM(AE267, -AE274,AE281:AE285)</f>
        <v>8.0999999999999996E-3</v>
      </c>
      <c r="AF286" s="444">
        <f>SUM(AF267, -AF274,AF281,AF282,AF283,AF284,AF285)</f>
        <v>-2.2800000000000001E-2</v>
      </c>
      <c r="AG286" s="444">
        <f>SUM(AG267, -AG274,AG281:AG285)</f>
        <v>-1.0899999999999998E-2</v>
      </c>
      <c r="AH286" s="464">
        <f t="shared" si="320"/>
        <v>-0.12840000000000001</v>
      </c>
      <c r="AI286" s="464">
        <f t="shared" si="321"/>
        <v>-2.6892857142857148E-3</v>
      </c>
      <c r="AJ286" s="464">
        <f t="shared" si="322"/>
        <v>6.6000000000000003E-2</v>
      </c>
    </row>
    <row r="287" spans="2:36" ht="15.75" thickBot="1" x14ac:dyDescent="0.3">
      <c r="B287" s="1" t="s">
        <v>43</v>
      </c>
      <c r="C287" s="478">
        <v>112.124</v>
      </c>
      <c r="D287" s="417">
        <v>4.1000000000000003E-3</v>
      </c>
      <c r="E287" s="417">
        <v>2.8999999999999998E-3</v>
      </c>
      <c r="F287" s="469"/>
      <c r="G287" s="7"/>
      <c r="H287" s="417">
        <v>-8.0000000000000004E-4</v>
      </c>
      <c r="I287" s="417">
        <v>4.4000000000000003E-3</v>
      </c>
      <c r="J287" s="417">
        <v>1.6000000000000001E-3</v>
      </c>
      <c r="K287" s="417">
        <v>8.9999999999999998E-4</v>
      </c>
      <c r="L287" s="417">
        <v>-1.8E-3</v>
      </c>
      <c r="M287" s="7"/>
      <c r="N287" s="7"/>
      <c r="O287" s="417">
        <v>-4.0000000000000001E-3</v>
      </c>
      <c r="P287" s="417">
        <v>3.5999999999999999E-3</v>
      </c>
      <c r="Q287" s="417">
        <v>-2.9999999999999997E-4</v>
      </c>
      <c r="R287" s="417">
        <v>-1E-4</v>
      </c>
      <c r="S287" s="417">
        <v>8.0000000000000004E-4</v>
      </c>
      <c r="T287" s="7"/>
      <c r="U287" s="7"/>
      <c r="V287" s="417">
        <v>4.3E-3</v>
      </c>
      <c r="W287" s="417">
        <v>6.9999999999999999E-4</v>
      </c>
      <c r="X287" s="417">
        <v>4.3E-3</v>
      </c>
      <c r="Y287" s="417">
        <v>-1.9E-3</v>
      </c>
      <c r="Z287" s="417">
        <v>-3.3E-3</v>
      </c>
      <c r="AA287" s="437"/>
      <c r="AB287" s="437"/>
      <c r="AC287" s="417">
        <v>4.5999999999999999E-3</v>
      </c>
      <c r="AD287" s="417">
        <v>1.6999999999999999E-3</v>
      </c>
      <c r="AE287" s="417">
        <v>4.7000000000000002E-3</v>
      </c>
      <c r="AF287" s="417">
        <v>-3.3999999999999998E-3</v>
      </c>
      <c r="AG287" s="417">
        <v>-2.2000000000000001E-3</v>
      </c>
      <c r="AH287" s="466">
        <f t="shared" si="320"/>
        <v>-4.0000000000000001E-3</v>
      </c>
      <c r="AI287" s="466">
        <f t="shared" si="321"/>
        <v>9.4545454545454544E-4</v>
      </c>
      <c r="AJ287" s="466">
        <f t="shared" si="322"/>
        <v>4.7000000000000002E-3</v>
      </c>
    </row>
    <row r="288" spans="2:36" ht="15.75" thickBot="1" x14ac:dyDescent="0.3">
      <c r="B288" s="1" t="s">
        <v>152</v>
      </c>
      <c r="C288" s="478">
        <v>0.71760000000000002</v>
      </c>
      <c r="D288" s="417">
        <v>1.2500000000000001E-2</v>
      </c>
      <c r="E288" s="417">
        <v>5.9999999999999995E-4</v>
      </c>
      <c r="F288" s="128"/>
      <c r="G288" s="6"/>
      <c r="H288" s="417">
        <v>4.1999999999999997E-3</v>
      </c>
      <c r="I288" s="417">
        <v>2.8999999999999998E-3</v>
      </c>
      <c r="J288" s="417">
        <v>4.1000000000000003E-3</v>
      </c>
      <c r="K288" s="417">
        <v>1.6000000000000001E-3</v>
      </c>
      <c r="L288" s="417">
        <v>-4.4000000000000003E-3</v>
      </c>
      <c r="M288" s="6"/>
      <c r="N288" s="6"/>
      <c r="O288" s="417">
        <v>-1.1999999999999999E-3</v>
      </c>
      <c r="P288" s="417">
        <v>2.3E-3</v>
      </c>
      <c r="Q288" s="417">
        <v>1E-3</v>
      </c>
      <c r="R288" s="417">
        <v>6.8999999999999999E-3</v>
      </c>
      <c r="S288" s="417">
        <v>1.6000000000000001E-3</v>
      </c>
      <c r="T288" s="6"/>
      <c r="U288" s="6"/>
      <c r="V288" s="417">
        <v>-1.0500000000000001E-2</v>
      </c>
      <c r="W288" s="417">
        <v>-8.3000000000000001E-3</v>
      </c>
      <c r="X288" s="417">
        <v>6.4000000000000003E-3</v>
      </c>
      <c r="Y288" s="417">
        <v>-1.1999999999999999E-3</v>
      </c>
      <c r="Z288" s="417">
        <v>-1E-4</v>
      </c>
      <c r="AA288" s="417"/>
      <c r="AB288" s="417"/>
      <c r="AC288" s="417">
        <v>-1E-4</v>
      </c>
      <c r="AD288" s="417">
        <v>1E-3</v>
      </c>
      <c r="AE288" s="417">
        <v>6.7999999999999996E-3</v>
      </c>
      <c r="AF288" s="417">
        <v>4.3E-3</v>
      </c>
      <c r="AG288" s="417">
        <v>2.3E-3</v>
      </c>
      <c r="AH288" s="466">
        <f t="shared" si="320"/>
        <v>-1.0500000000000001E-2</v>
      </c>
      <c r="AI288" s="466">
        <f t="shared" si="321"/>
        <v>1.4863636363636361E-3</v>
      </c>
      <c r="AJ288" s="466">
        <f t="shared" si="322"/>
        <v>1.2500000000000001E-2</v>
      </c>
    </row>
    <row r="289" spans="2:36" ht="15.75" thickBot="1" x14ac:dyDescent="0.3">
      <c r="B289" s="1" t="s">
        <v>153</v>
      </c>
      <c r="C289" s="478">
        <v>0.6623</v>
      </c>
      <c r="D289" s="417">
        <v>1.5100000000000001E-2</v>
      </c>
      <c r="E289" s="417">
        <v>1.1000000000000001E-3</v>
      </c>
      <c r="F289" s="469"/>
      <c r="G289" s="6"/>
      <c r="H289" s="417">
        <v>4.7999999999999996E-3</v>
      </c>
      <c r="I289" s="417">
        <v>9.1000000000000004E-3</v>
      </c>
      <c r="J289" s="417">
        <v>7.3000000000000001E-3</v>
      </c>
      <c r="K289" s="417">
        <v>-6.9999999999999999E-4</v>
      </c>
      <c r="L289" s="417">
        <v>-2.8E-3</v>
      </c>
      <c r="M289" s="6"/>
      <c r="N289" s="6"/>
      <c r="O289" s="417">
        <v>1.6000000000000001E-3</v>
      </c>
      <c r="P289" s="417">
        <v>4.3E-3</v>
      </c>
      <c r="Q289" s="417">
        <v>3.3999999999999998E-3</v>
      </c>
      <c r="R289" s="417">
        <v>5.5999999999999999E-3</v>
      </c>
      <c r="S289" s="417">
        <v>5.9999999999999995E-4</v>
      </c>
      <c r="T289" s="6"/>
      <c r="U289" s="6"/>
      <c r="V289" s="417">
        <v>-1.14E-2</v>
      </c>
      <c r="W289" s="417">
        <v>-5.1999999999999998E-3</v>
      </c>
      <c r="X289" s="417">
        <v>5.5999999999999999E-3</v>
      </c>
      <c r="Y289" s="417">
        <v>-2.5999999999999999E-3</v>
      </c>
      <c r="Z289" s="417">
        <v>-2.5000000000000001E-3</v>
      </c>
      <c r="AA289" s="417"/>
      <c r="AB289" s="417"/>
      <c r="AC289" s="417">
        <v>6.9999999999999999E-4</v>
      </c>
      <c r="AD289" s="417">
        <v>3.0999999999999999E-3</v>
      </c>
      <c r="AE289" s="417">
        <v>6.8999999999999999E-3</v>
      </c>
      <c r="AF289" s="417">
        <v>6.9999999999999999E-4</v>
      </c>
      <c r="AG289" s="417">
        <v>5.8999999999999999E-3</v>
      </c>
      <c r="AH289" s="466">
        <f t="shared" si="320"/>
        <v>-1.14E-2</v>
      </c>
      <c r="AI289" s="466">
        <f t="shared" si="321"/>
        <v>2.3E-3</v>
      </c>
      <c r="AJ289" s="466">
        <f t="shared" si="322"/>
        <v>1.5100000000000001E-2</v>
      </c>
    </row>
    <row r="290" spans="2:36" ht="15.75" thickBot="1" x14ac:dyDescent="0.3">
      <c r="B290" s="1" t="s">
        <v>154</v>
      </c>
      <c r="C290" s="478">
        <v>0.76580000000000004</v>
      </c>
      <c r="D290" s="417">
        <v>-8.9999999999999998E-4</v>
      </c>
      <c r="E290" s="417">
        <v>8.9999999999999998E-4</v>
      </c>
      <c r="F290" s="469"/>
      <c r="G290" s="118" t="s">
        <v>0</v>
      </c>
      <c r="H290" s="417">
        <v>1E-3</v>
      </c>
      <c r="I290" s="417">
        <v>-2.7000000000000001E-3</v>
      </c>
      <c r="J290" s="417">
        <v>6.9999999999999999E-4</v>
      </c>
      <c r="K290" s="417">
        <v>8.9999999999999998E-4</v>
      </c>
      <c r="L290" s="417">
        <v>-3.3999999999999998E-3</v>
      </c>
      <c r="M290" s="118"/>
      <c r="N290" s="118"/>
      <c r="O290" s="417">
        <v>2.3999999999999998E-3</v>
      </c>
      <c r="P290" s="417">
        <v>-2.8E-3</v>
      </c>
      <c r="Q290" s="417">
        <v>-1.1999999999999999E-3</v>
      </c>
      <c r="R290" s="417">
        <v>5.4999999999999997E-3</v>
      </c>
      <c r="S290" s="417">
        <v>-4.4999999999999997E-3</v>
      </c>
      <c r="T290" s="118"/>
      <c r="U290" s="118"/>
      <c r="V290" s="417">
        <v>-7.4000000000000003E-3</v>
      </c>
      <c r="W290" s="417">
        <v>-8.5000000000000006E-3</v>
      </c>
      <c r="X290" s="417">
        <v>5.4000000000000003E-3</v>
      </c>
      <c r="Y290" s="417">
        <v>3.2000000000000002E-3</v>
      </c>
      <c r="Z290" s="417">
        <v>-1E-4</v>
      </c>
      <c r="AA290" s="436"/>
      <c r="AB290" s="436"/>
      <c r="AC290" s="417">
        <v>4.0000000000000002E-4</v>
      </c>
      <c r="AD290" s="417">
        <v>-3.5000000000000001E-3</v>
      </c>
      <c r="AE290" s="417">
        <v>-3.8999999999999998E-3</v>
      </c>
      <c r="AF290" s="417">
        <v>1.9E-3</v>
      </c>
      <c r="AG290" s="417">
        <v>2.0999999999999999E-3</v>
      </c>
      <c r="AH290" s="466">
        <f t="shared" si="320"/>
        <v>-8.5000000000000006E-3</v>
      </c>
      <c r="AI290" s="466">
        <f t="shared" si="321"/>
        <v>-6.5909090909090908E-4</v>
      </c>
      <c r="AJ290" s="466">
        <f t="shared" si="322"/>
        <v>5.4999999999999997E-3</v>
      </c>
    </row>
    <row r="291" spans="2:36" ht="15.75" thickBot="1" x14ac:dyDescent="0.3">
      <c r="B291" s="489" t="s">
        <v>5</v>
      </c>
      <c r="C291" s="492" t="s">
        <v>0</v>
      </c>
      <c r="D291" s="491">
        <f>SUM( -D268, -D275, -D281,D287, -D288, -D289, -D290)</f>
        <v>-3.09E-2</v>
      </c>
      <c r="E291" s="491">
        <f>SUM( -E268, -E275, -E281,E287, -E288, -E289, -E290)</f>
        <v>-2.9999999999999992E-4</v>
      </c>
      <c r="F291" s="491"/>
      <c r="G291" s="491"/>
      <c r="H291" s="491">
        <f>SUM( -H268, -H275, -H281,H287, -H288, -H289, -H290)</f>
        <v>-2.3E-2</v>
      </c>
      <c r="I291" s="491">
        <f>SUM( -I268, -I275, -I281,I287, -I288, -I289, -I290)</f>
        <v>-6.3000000000000009E-3</v>
      </c>
      <c r="J291" s="491">
        <f>SUM( -J268, -J275, -J281,J287, -J288, -J289, -J290)</f>
        <v>-1.3399999999999999E-2</v>
      </c>
      <c r="K291" s="491">
        <f>SUM( -K268, -K275, -K281,K287, -K288, -K289, -K290)</f>
        <v>-3.1999999999999997E-3</v>
      </c>
      <c r="L291" s="491">
        <f>SUM( -L268, -L275, -L281,L287, -L288, -L289, -L290)</f>
        <v>0.02</v>
      </c>
      <c r="M291" s="491">
        <f t="shared" ref="M291:AB291" si="328">SUM( -M268, -M275, -M281,M287, -M288, -M289, -M290)</f>
        <v>0</v>
      </c>
      <c r="N291" s="491">
        <f t="shared" si="328"/>
        <v>0</v>
      </c>
      <c r="O291" s="491">
        <f>SUM( -O268, -O275, -O281,O287, -O288, -O289, -O290)</f>
        <v>-3.3999999999999998E-3</v>
      </c>
      <c r="P291" s="491">
        <f>SUM( -P268, -P275, -P281,P287, -P288, -P289, -P290)</f>
        <v>-5.3999999999999986E-3</v>
      </c>
      <c r="Q291" s="491">
        <f>SUM( -Q268, -Q275, -Q281,Q287, -Q288, -Q289, -Q290)</f>
        <v>-3.7999999999999996E-3</v>
      </c>
      <c r="R291" s="491">
        <f>SUM( -R268, -R275, -R281,R287, -R288, -R289, -R290)</f>
        <v>-7.1999999999999989E-3</v>
      </c>
      <c r="S291" s="491">
        <f>SUM( -S268, -S275, -S281,S287, -S288, -S289, -S290)</f>
        <v>8.9000000000000017E-3</v>
      </c>
      <c r="T291" s="491">
        <f t="shared" si="328"/>
        <v>0</v>
      </c>
      <c r="U291" s="491">
        <f t="shared" si="328"/>
        <v>0</v>
      </c>
      <c r="V291" s="491">
        <f>SUM( -V268, -V275, -V281,V287, -V288, -V289, -V290)</f>
        <v>4.36E-2</v>
      </c>
      <c r="W291" s="491">
        <f>SUM( -W268, -W275, -W281,W287, -W288, -W289, -W290)</f>
        <v>0.03</v>
      </c>
      <c r="X291" s="491">
        <f>SUM( -X268, -X275, -X281,X287, -X288, -X289, -X290)</f>
        <v>-1.2699999999999999E-2</v>
      </c>
      <c r="Y291" s="491">
        <f>SUM( -Y268, -Y275, -Y281,Y287, -Y288, -Y289, -Y290)</f>
        <v>-1.0400000000000001E-2</v>
      </c>
      <c r="Z291" s="491">
        <f>SUM( -Z268, -Z275, -Z281,Z287, -Z288, -Z289, -Z290)</f>
        <v>2.7999999999999995E-3</v>
      </c>
      <c r="AA291" s="491">
        <f t="shared" si="328"/>
        <v>0</v>
      </c>
      <c r="AB291" s="491">
        <f t="shared" si="328"/>
        <v>0</v>
      </c>
      <c r="AC291" s="491">
        <f t="shared" ref="AC291:AG291" si="329">SUM( -AC268, -AC275, -AC281,AC287, -AC288, -AC289, -AC290)</f>
        <v>-7.000000000000001E-4</v>
      </c>
      <c r="AD291" s="491">
        <f t="shared" si="329"/>
        <v>9.4999999999999998E-3</v>
      </c>
      <c r="AE291" s="491">
        <f t="shared" si="329"/>
        <v>-3.5999999999999999E-3</v>
      </c>
      <c r="AF291" s="491">
        <f t="shared" si="329"/>
        <v>-1.7100000000000001E-2</v>
      </c>
      <c r="AG291" s="491">
        <f t="shared" si="329"/>
        <v>-1.2499999999999999E-2</v>
      </c>
      <c r="AH291" s="466">
        <f t="shared" si="320"/>
        <v>-3.09E-2</v>
      </c>
      <c r="AI291" s="466">
        <f t="shared" si="321"/>
        <v>-1.3964285714285708E-3</v>
      </c>
      <c r="AJ291" s="466">
        <f t="shared" si="322"/>
        <v>4.36E-2</v>
      </c>
    </row>
    <row r="292" spans="2:36" ht="15.75" thickBot="1" x14ac:dyDescent="0.3">
      <c r="B292" s="1" t="s">
        <v>44</v>
      </c>
      <c r="C292" s="478">
        <v>80.466999999999999</v>
      </c>
      <c r="D292" s="417">
        <v>1.6299999999999999E-2</v>
      </c>
      <c r="E292" s="417">
        <v>3.3E-3</v>
      </c>
      <c r="F292" s="128"/>
      <c r="G292" s="7"/>
      <c r="H292" s="417">
        <v>2.5000000000000001E-3</v>
      </c>
      <c r="I292" s="417">
        <v>6.6E-3</v>
      </c>
      <c r="J292" s="417">
        <v>5.5999999999999999E-3</v>
      </c>
      <c r="K292" s="417">
        <v>2.2000000000000001E-3</v>
      </c>
      <c r="L292" s="417">
        <v>-6.1999999999999998E-3</v>
      </c>
      <c r="M292" s="7"/>
      <c r="N292" s="7"/>
      <c r="O292" s="417">
        <v>-5.4999999999999997E-3</v>
      </c>
      <c r="P292" s="417">
        <v>6.1000000000000004E-3</v>
      </c>
      <c r="Q292" s="417">
        <v>1E-4</v>
      </c>
      <c r="R292" s="417">
        <v>6.0000000000000001E-3</v>
      </c>
      <c r="S292" s="417">
        <v>1.6000000000000001E-3</v>
      </c>
      <c r="T292" s="7"/>
      <c r="U292" s="7"/>
      <c r="V292" s="417">
        <v>-7.0000000000000001E-3</v>
      </c>
      <c r="W292" s="417">
        <v>-8.0999999999999996E-3</v>
      </c>
      <c r="X292" s="417">
        <v>9.9000000000000008E-3</v>
      </c>
      <c r="Y292" s="417">
        <v>-2.7000000000000001E-3</v>
      </c>
      <c r="Z292" s="417">
        <v>-3.5999999999999999E-3</v>
      </c>
      <c r="AA292" s="437"/>
      <c r="AB292" s="437"/>
      <c r="AC292" s="417">
        <v>4.1000000000000003E-3</v>
      </c>
      <c r="AD292" s="417">
        <v>2.7000000000000001E-3</v>
      </c>
      <c r="AE292" s="417">
        <v>1.0800000000000001E-2</v>
      </c>
      <c r="AF292" s="417">
        <v>-1E-4</v>
      </c>
      <c r="AG292" s="417">
        <v>-4.0000000000000002E-4</v>
      </c>
      <c r="AH292" s="465">
        <f t="shared" si="320"/>
        <v>-8.0999999999999996E-3</v>
      </c>
      <c r="AI292" s="465">
        <f t="shared" si="321"/>
        <v>2.0090909090909092E-3</v>
      </c>
      <c r="AJ292" s="465">
        <f t="shared" si="322"/>
        <v>1.6299999999999999E-2</v>
      </c>
    </row>
    <row r="293" spans="2:36" ht="15.75" thickBot="1" x14ac:dyDescent="0.3">
      <c r="B293" s="1" t="s">
        <v>155</v>
      </c>
      <c r="C293" s="478">
        <v>1.08308</v>
      </c>
      <c r="D293" s="417">
        <v>-2.0999999999999999E-3</v>
      </c>
      <c r="E293" s="417">
        <v>-2.9999999999999997E-4</v>
      </c>
      <c r="F293" s="469"/>
      <c r="G293" s="6"/>
      <c r="H293" s="417">
        <v>1.4E-3</v>
      </c>
      <c r="I293" s="417">
        <v>-5.5999999999999999E-3</v>
      </c>
      <c r="J293" s="417">
        <v>-2.8999999999999998E-3</v>
      </c>
      <c r="K293" s="417">
        <v>2.7000000000000001E-3</v>
      </c>
      <c r="L293" s="417">
        <v>-1.4E-3</v>
      </c>
      <c r="M293" s="6" t="s">
        <v>0</v>
      </c>
      <c r="N293" s="6"/>
      <c r="O293" s="417">
        <v>-2.2000000000000001E-3</v>
      </c>
      <c r="P293" s="417">
        <v>-1.6999999999999999E-3</v>
      </c>
      <c r="Q293" s="417">
        <v>-2.0999999999999999E-3</v>
      </c>
      <c r="R293" s="417">
        <v>1.1999999999999999E-3</v>
      </c>
      <c r="S293" s="417">
        <v>1.4E-3</v>
      </c>
      <c r="T293" s="6"/>
      <c r="U293" s="6"/>
      <c r="V293" s="417">
        <v>2E-3</v>
      </c>
      <c r="W293" s="417">
        <v>-2.8999999999999998E-3</v>
      </c>
      <c r="X293" s="417">
        <v>1E-3</v>
      </c>
      <c r="Y293" s="417">
        <v>1.5E-3</v>
      </c>
      <c r="Z293" s="417">
        <v>1E-3</v>
      </c>
      <c r="AA293" s="417"/>
      <c r="AB293" s="417"/>
      <c r="AC293" s="417">
        <v>4.0000000000000002E-4</v>
      </c>
      <c r="AD293" s="417">
        <v>-2.2000000000000001E-3</v>
      </c>
      <c r="AE293" s="417">
        <v>0</v>
      </c>
      <c r="AF293" s="417">
        <v>3.8E-3</v>
      </c>
      <c r="AG293" s="417">
        <v>-3.2000000000000002E-3</v>
      </c>
      <c r="AH293" s="465">
        <f t="shared" si="320"/>
        <v>-5.5999999999999999E-3</v>
      </c>
      <c r="AI293" s="465">
        <f t="shared" si="321"/>
        <v>-4.6363636363636377E-4</v>
      </c>
      <c r="AJ293" s="465">
        <f t="shared" si="322"/>
        <v>3.8E-3</v>
      </c>
    </row>
    <row r="294" spans="2:36" ht="15.75" thickBot="1" x14ac:dyDescent="0.3">
      <c r="B294" s="1" t="s">
        <v>156</v>
      </c>
      <c r="C294" s="478">
        <v>0.93694</v>
      </c>
      <c r="D294" s="417">
        <v>1.34E-2</v>
      </c>
      <c r="E294" s="417">
        <v>-2.0000000000000001E-4</v>
      </c>
      <c r="F294" s="469"/>
      <c r="G294" s="118" t="s">
        <v>0</v>
      </c>
      <c r="H294" s="417">
        <v>2.5999999999999999E-3</v>
      </c>
      <c r="I294" s="417">
        <v>5.4999999999999997E-3</v>
      </c>
      <c r="J294" s="417">
        <v>3.2000000000000002E-3</v>
      </c>
      <c r="K294" s="417">
        <v>8.0000000000000004E-4</v>
      </c>
      <c r="L294" s="417">
        <v>-5.0000000000000001E-4</v>
      </c>
      <c r="M294" s="118"/>
      <c r="N294" s="118"/>
      <c r="O294" s="417">
        <v>-3.5000000000000001E-3</v>
      </c>
      <c r="P294" s="417">
        <v>5.1999999999999998E-3</v>
      </c>
      <c r="Q294" s="417">
        <v>2.3E-3</v>
      </c>
      <c r="R294" s="417">
        <v>1.1999999999999999E-3</v>
      </c>
      <c r="S294" s="417">
        <v>6.0000000000000001E-3</v>
      </c>
      <c r="T294" s="118"/>
      <c r="U294" s="118"/>
      <c r="V294" s="417">
        <v>-2.8999999999999998E-3</v>
      </c>
      <c r="W294" s="417">
        <v>2.9999999999999997E-4</v>
      </c>
      <c r="X294" s="417">
        <v>1.4E-3</v>
      </c>
      <c r="Y294" s="417">
        <v>-4.4999999999999997E-3</v>
      </c>
      <c r="Z294" s="417">
        <v>-2.9999999999999997E-4</v>
      </c>
      <c r="AA294" s="436"/>
      <c r="AB294" s="436"/>
      <c r="AC294" s="417">
        <v>0</v>
      </c>
      <c r="AD294" s="417">
        <v>4.4000000000000003E-3</v>
      </c>
      <c r="AE294" s="417">
        <v>1.0699999999999999E-2</v>
      </c>
      <c r="AF294" s="417">
        <v>2.5000000000000001E-3</v>
      </c>
      <c r="AG294" s="417">
        <v>5.0000000000000001E-4</v>
      </c>
      <c r="AH294" s="465">
        <f t="shared" si="320"/>
        <v>-4.4999999999999997E-3</v>
      </c>
      <c r="AI294" s="465">
        <f t="shared" si="321"/>
        <v>2.186363636363636E-3</v>
      </c>
      <c r="AJ294" s="465">
        <f t="shared" si="322"/>
        <v>1.34E-2</v>
      </c>
    </row>
    <row r="295" spans="2:36" ht="15.75" thickBot="1" x14ac:dyDescent="0.3">
      <c r="B295" s="451" t="s">
        <v>158</v>
      </c>
      <c r="C295" s="452"/>
      <c r="D295" s="420">
        <f>SUM(D270, -D277, -D283,D288,D292:D294)</f>
        <v>6.9000000000000006E-2</v>
      </c>
      <c r="E295" s="420">
        <f>SUM(E270, -E277, -E283,E288,E292:E294)</f>
        <v>4.4000000000000003E-3</v>
      </c>
      <c r="F295" s="420"/>
      <c r="G295" s="420">
        <f t="shared" ref="G295:L295" si="330">SUM(G270, -G277, -G283,G288,G292:G294)</f>
        <v>0</v>
      </c>
      <c r="H295" s="420">
        <f t="shared" si="330"/>
        <v>8.3999999999999995E-3</v>
      </c>
      <c r="I295" s="420">
        <f t="shared" si="330"/>
        <v>1.5100000000000001E-2</v>
      </c>
      <c r="J295" s="420">
        <f t="shared" si="330"/>
        <v>1.8900000000000004E-2</v>
      </c>
      <c r="K295" s="420">
        <f t="shared" si="330"/>
        <v>9.700000000000002E-3</v>
      </c>
      <c r="L295" s="420">
        <f t="shared" si="330"/>
        <v>-1.4500000000000001E-2</v>
      </c>
      <c r="M295" s="420">
        <f t="shared" ref="M295:AB295" si="331">SUM(M270, -M277, -M283,M288,M292:M294)</f>
        <v>0</v>
      </c>
      <c r="N295" s="420">
        <f t="shared" si="331"/>
        <v>0</v>
      </c>
      <c r="O295" s="420">
        <f>SUM(O270, -O277, -O283,O288,O292:O294)</f>
        <v>-1.4200000000000001E-2</v>
      </c>
      <c r="P295" s="420">
        <f>SUM(P270, -P277, -P283,P288,P292:P294)</f>
        <v>1.38E-2</v>
      </c>
      <c r="Q295" s="420">
        <f>SUM(Q270, -Q277, -Q283,Q288,Q292:Q294)</f>
        <v>2.5999999999999999E-3</v>
      </c>
      <c r="R295" s="420">
        <f>SUM(R270, -R277, -R283,R288,R292:R294)</f>
        <v>4.6599999999999996E-2</v>
      </c>
      <c r="S295" s="420">
        <f>SUM(S270, -S277, -S283,S288,S292:S294)</f>
        <v>2.2400000000000003E-2</v>
      </c>
      <c r="T295" s="420">
        <f t="shared" si="331"/>
        <v>0</v>
      </c>
      <c r="U295" s="420">
        <f t="shared" si="331"/>
        <v>0</v>
      </c>
      <c r="V295" s="420">
        <f>SUM(V270, -V277, -V283,V288,V292:V294)</f>
        <v>-3.9E-2</v>
      </c>
      <c r="W295" s="420">
        <f>SUM(W270, -W277, -W283,W288,W292:W294)</f>
        <v>-3.7600000000000001E-2</v>
      </c>
      <c r="X295" s="420">
        <f>SUM(X270, -X277, -X283,X288,X292:X294)</f>
        <v>3.8900000000000004E-2</v>
      </c>
      <c r="Y295" s="420">
        <f>SUM(Y270, -Y277, -Y283,Y288,Y292:Y294)</f>
        <v>-2.07E-2</v>
      </c>
      <c r="Z295" s="420">
        <f>SUM(Z270, -Z277, -Z283,Z288,Z292:Z294)</f>
        <v>1.0999999999999994E-3</v>
      </c>
      <c r="AA295" s="420">
        <f t="shared" si="331"/>
        <v>0</v>
      </c>
      <c r="AB295" s="420">
        <f t="shared" si="331"/>
        <v>0</v>
      </c>
      <c r="AC295" s="420">
        <f>SUM(AC270, -AC277, -AC283,AC288,AC292:AC294)</f>
        <v>-1.199999999999999E-3</v>
      </c>
      <c r="AD295" s="420">
        <f>SUM(AD270, -AD277, -AD283,AD288,AD292:AD294)</f>
        <v>1.7200000000000003E-2</v>
      </c>
      <c r="AE295" s="420">
        <f>SUM(AE270, -AE277, -AE283,AE288,AE292:AE294)</f>
        <v>4.9600000000000005E-2</v>
      </c>
      <c r="AF295" s="420">
        <f>SUM(AF270, -AF277, -AF283,AF288,AF292,AF293,AF294)</f>
        <v>1.6500000000000001E-2</v>
      </c>
      <c r="AG295" s="420">
        <f>SUM(AG270, -AG277, -AG283,AG288,AG292:AG294)</f>
        <v>5.7999999999999996E-3</v>
      </c>
      <c r="AH295" s="465">
        <f t="shared" si="320"/>
        <v>-3.9E-2</v>
      </c>
      <c r="AI295" s="465">
        <f t="shared" si="321"/>
        <v>7.3379310344827593E-3</v>
      </c>
      <c r="AJ295" s="465">
        <f t="shared" si="322"/>
        <v>6.9000000000000006E-2</v>
      </c>
    </row>
    <row r="296" spans="2:36" ht="15.75" thickBot="1" x14ac:dyDescent="0.3">
      <c r="B296" s="1" t="s">
        <v>45</v>
      </c>
      <c r="C296" s="478">
        <v>74.277000000000001</v>
      </c>
      <c r="D296" s="417">
        <v>1.8499999999999999E-2</v>
      </c>
      <c r="E296" s="417">
        <v>4.0000000000000001E-3</v>
      </c>
      <c r="F296" s="469"/>
      <c r="G296" s="7" t="s">
        <v>0</v>
      </c>
      <c r="H296" s="417">
        <v>3.5000000000000001E-3</v>
      </c>
      <c r="I296" s="417">
        <v>1.3599999999999999E-2</v>
      </c>
      <c r="J296" s="417">
        <v>8.8000000000000005E-3</v>
      </c>
      <c r="K296" s="417">
        <v>2.0000000000000001E-4</v>
      </c>
      <c r="L296" s="417">
        <v>-4.8999999999999998E-3</v>
      </c>
      <c r="M296" s="7"/>
      <c r="N296" s="7"/>
      <c r="O296" s="417">
        <v>-2.2000000000000001E-3</v>
      </c>
      <c r="P296" s="417">
        <v>7.7000000000000002E-3</v>
      </c>
      <c r="Q296" s="417">
        <v>2.5999999999999999E-3</v>
      </c>
      <c r="R296" s="417">
        <v>5.3E-3</v>
      </c>
      <c r="S296" s="417">
        <v>8.9999999999999998E-4</v>
      </c>
      <c r="T296" s="7"/>
      <c r="U296" s="7"/>
      <c r="V296" s="417">
        <v>-7.9000000000000008E-3</v>
      </c>
      <c r="W296" s="417">
        <v>-4.4999999999999997E-3</v>
      </c>
      <c r="X296" s="417">
        <v>9.5999999999999992E-3</v>
      </c>
      <c r="Y296" s="417">
        <v>-3.5000000000000001E-3</v>
      </c>
      <c r="Z296" s="417">
        <v>-7.4999999999999997E-3</v>
      </c>
      <c r="AA296" s="437"/>
      <c r="AB296" s="437"/>
      <c r="AC296" s="417">
        <v>4.5999999999999999E-3</v>
      </c>
      <c r="AD296" s="417">
        <v>5.0000000000000001E-3</v>
      </c>
      <c r="AE296" s="417">
        <v>1.09E-2</v>
      </c>
      <c r="AF296" s="417">
        <v>-3.3999999999999998E-3</v>
      </c>
      <c r="AG296" s="417">
        <v>3.0999999999999999E-3</v>
      </c>
      <c r="AH296" s="462">
        <f t="shared" si="320"/>
        <v>-7.9000000000000008E-3</v>
      </c>
      <c r="AI296" s="462">
        <f t="shared" si="321"/>
        <v>2.9272727272727267E-3</v>
      </c>
      <c r="AJ296" s="462">
        <f t="shared" si="322"/>
        <v>1.8499999999999999E-2</v>
      </c>
    </row>
    <row r="297" spans="2:36" ht="15.75" thickBot="1" x14ac:dyDescent="0.3">
      <c r="B297" s="1" t="s">
        <v>157</v>
      </c>
      <c r="C297" s="478">
        <v>0.86480000000000001</v>
      </c>
      <c r="D297" s="417">
        <v>1.5599999999999999E-2</v>
      </c>
      <c r="E297" s="417">
        <v>1E-4</v>
      </c>
      <c r="F297" s="469"/>
      <c r="G297" s="118" t="s">
        <v>0</v>
      </c>
      <c r="H297" s="417">
        <v>3.3999999999999998E-3</v>
      </c>
      <c r="I297" s="417">
        <v>1.18E-2</v>
      </c>
      <c r="J297" s="417">
        <v>6.6E-3</v>
      </c>
      <c r="K297" s="417">
        <v>-1.2999999999999999E-3</v>
      </c>
      <c r="L297" s="417">
        <v>8.0000000000000004E-4</v>
      </c>
      <c r="M297" s="118"/>
      <c r="N297" s="118"/>
      <c r="O297" s="417">
        <v>-8.0000000000000004E-4</v>
      </c>
      <c r="P297" s="417">
        <v>7.1000000000000004E-3</v>
      </c>
      <c r="Q297" s="417">
        <v>4.7000000000000002E-3</v>
      </c>
      <c r="R297" s="417">
        <v>2.0000000000000001E-4</v>
      </c>
      <c r="S297" s="417">
        <v>5.1999999999999998E-3</v>
      </c>
      <c r="T297" s="118"/>
      <c r="U297" s="118"/>
      <c r="V297" s="417">
        <v>-3.8E-3</v>
      </c>
      <c r="W297" s="417">
        <v>3.7000000000000002E-3</v>
      </c>
      <c r="X297" s="417">
        <v>8.9999999999999998E-4</v>
      </c>
      <c r="Y297" s="417">
        <v>-5.7999999999999996E-3</v>
      </c>
      <c r="Z297" s="417">
        <v>-2.2000000000000001E-3</v>
      </c>
      <c r="AA297" s="436"/>
      <c r="AB297" s="436"/>
      <c r="AC297" s="417">
        <v>6.9999999999999999E-4</v>
      </c>
      <c r="AD297" s="417">
        <v>6.7000000000000002E-3</v>
      </c>
      <c r="AE297" s="417">
        <v>1.0999999999999999E-2</v>
      </c>
      <c r="AF297" s="417">
        <v>-1.1000000000000001E-3</v>
      </c>
      <c r="AG297" s="417">
        <v>3.8E-3</v>
      </c>
      <c r="AH297" s="462">
        <f t="shared" si="320"/>
        <v>-5.7999999999999996E-3</v>
      </c>
      <c r="AI297" s="462">
        <f t="shared" si="321"/>
        <v>3.0590909090909089E-3</v>
      </c>
      <c r="AJ297" s="462">
        <f t="shared" si="322"/>
        <v>1.5599999999999999E-2</v>
      </c>
    </row>
    <row r="298" spans="2:36" ht="15.75" thickBot="1" x14ac:dyDescent="0.3">
      <c r="B298" s="453" t="s">
        <v>4</v>
      </c>
      <c r="C298" s="454"/>
      <c r="D298" s="450">
        <f>SUM(D271, -D278, -D284,D289, -D293,D296:D297)</f>
        <v>8.6800000000000002E-2</v>
      </c>
      <c r="E298" s="450">
        <f>SUM(E271, -E278, -E284,E289, -E293,E296:E297)</f>
        <v>7.8000000000000005E-3</v>
      </c>
      <c r="F298" s="450"/>
      <c r="G298" s="450">
        <f t="shared" ref="G298:L298" si="332">SUM(G271, -G278, -G284,G289, -G293,G296:G297)</f>
        <v>0</v>
      </c>
      <c r="H298" s="450">
        <f t="shared" si="332"/>
        <v>1.1299999999999999E-2</v>
      </c>
      <c r="I298" s="450">
        <f t="shared" si="332"/>
        <v>6.5500000000000003E-2</v>
      </c>
      <c r="J298" s="450">
        <f t="shared" si="332"/>
        <v>4.4500000000000005E-2</v>
      </c>
      <c r="K298" s="450">
        <f t="shared" si="332"/>
        <v>-8.6999999999999994E-3</v>
      </c>
      <c r="L298" s="450">
        <f t="shared" si="332"/>
        <v>-2.9000000000000002E-3</v>
      </c>
      <c r="M298" s="450"/>
      <c r="N298" s="450">
        <f t="shared" ref="N298:AB298" si="333">SUM(N271, -N278, -N284,N289, -N293,N296:N297)</f>
        <v>0</v>
      </c>
      <c r="O298" s="450">
        <f>SUM(O271, -O278, -O284,O289, -O293,O296:O297)</f>
        <v>7.1999999999999998E-3</v>
      </c>
      <c r="P298" s="450">
        <f>SUM(P271, -P278, -P284,P289, -P293,P296:P297)</f>
        <v>2.8400000000000002E-2</v>
      </c>
      <c r="Q298" s="450">
        <f>SUM(Q271, -Q278, -Q284,Q289, -Q293,Q296:Q297)</f>
        <v>2.1599999999999998E-2</v>
      </c>
      <c r="R298" s="450">
        <f>SUM(R271, -R278, -R284,R289, -R293,R296:R297)</f>
        <v>3.85E-2</v>
      </c>
      <c r="S298" s="450">
        <f>SUM(S271, -S278, -S284,S289, -S293,S296:S297)</f>
        <v>1.49E-2</v>
      </c>
      <c r="T298" s="450">
        <f t="shared" si="333"/>
        <v>0</v>
      </c>
      <c r="U298" s="450">
        <f t="shared" si="333"/>
        <v>0</v>
      </c>
      <c r="V298" s="450">
        <f>SUM(V271, -V278, -V284,V289, -V293,V296:V297)</f>
        <v>-4.7E-2</v>
      </c>
      <c r="W298" s="450">
        <f>SUM(W271, -W278, -W284,W289, -W293,W296:W297)</f>
        <v>-1.0899999999999998E-2</v>
      </c>
      <c r="X298" s="450">
        <f>SUM(X271, -X278, -X284,X289, -X293,X296:X297)</f>
        <v>3.2799999999999996E-2</v>
      </c>
      <c r="Y298" s="450">
        <f>SUM(Y271, -Y278, -Y284,Y289, -Y293,Y296:Y297)</f>
        <v>-3.0500000000000003E-2</v>
      </c>
      <c r="Z298" s="450">
        <f>SUM(Z271, -Z278, -Z284,Z289, -Z293,Z296:Z297)</f>
        <v>-1.9099999999999999E-2</v>
      </c>
      <c r="AA298" s="450">
        <f t="shared" si="333"/>
        <v>0</v>
      </c>
      <c r="AB298" s="450">
        <f t="shared" si="333"/>
        <v>0</v>
      </c>
      <c r="AC298" s="450">
        <f>SUM(AC271, -AC278, -AC284,AC289, -AC293,AC296:AC297)</f>
        <v>2.1999999999999997E-3</v>
      </c>
      <c r="AD298" s="450">
        <f>SUM(AD271, -AD278, -AD284,AD289, -AD293,AD296:AD297)</f>
        <v>3.5099999999999999E-2</v>
      </c>
      <c r="AE298" s="450">
        <f>SUM(AE271, -AE278, -AE284,AE289, -AE293,AE296:AE297)</f>
        <v>5.1199999999999996E-2</v>
      </c>
      <c r="AF298" s="450">
        <f>SUM(AF271, -AF278, -AF284,AF289, -AF293,AF296,AF297)</f>
        <v>-1.2E-2</v>
      </c>
      <c r="AG298" s="450">
        <f>SUM(AG271, -AG278, -AG284,AG289, -AG293,AG296:AG297)</f>
        <v>3.3099999999999997E-2</v>
      </c>
      <c r="AH298" s="462">
        <f t="shared" si="320"/>
        <v>-4.7E-2</v>
      </c>
      <c r="AI298" s="462">
        <f t="shared" si="321"/>
        <v>1.2492857142857142E-2</v>
      </c>
      <c r="AJ298" s="462">
        <f t="shared" si="322"/>
        <v>8.6800000000000002E-2</v>
      </c>
    </row>
    <row r="299" spans="2:36" ht="15.75" thickBot="1" x14ac:dyDescent="0.3">
      <c r="B299" s="1" t="s">
        <v>46</v>
      </c>
      <c r="C299" s="478">
        <v>85.879000000000005</v>
      </c>
      <c r="D299" s="417">
        <v>2.8999999999999998E-3</v>
      </c>
      <c r="E299" s="417">
        <v>3.5999999999999999E-3</v>
      </c>
      <c r="F299" s="469" t="s">
        <v>0</v>
      </c>
      <c r="G299" s="8" t="s">
        <v>0</v>
      </c>
      <c r="H299" s="417">
        <v>1E-4</v>
      </c>
      <c r="I299" s="417">
        <v>1.2999999999999999E-3</v>
      </c>
      <c r="J299" s="417">
        <v>2.3999999999999998E-3</v>
      </c>
      <c r="K299" s="417">
        <v>1.5E-3</v>
      </c>
      <c r="L299" s="417">
        <v>-5.7999999999999996E-3</v>
      </c>
      <c r="M299" s="8" t="s">
        <v>0</v>
      </c>
      <c r="N299" s="8"/>
      <c r="O299" s="417">
        <v>-2.0999999999999999E-3</v>
      </c>
      <c r="P299" s="417">
        <v>6.9999999999999999E-4</v>
      </c>
      <c r="Q299" s="417">
        <v>-1.5E-3</v>
      </c>
      <c r="R299" s="417">
        <v>4.5999999999999999E-3</v>
      </c>
      <c r="S299" s="417">
        <v>-4.3E-3</v>
      </c>
      <c r="T299" s="8"/>
      <c r="U299" s="8"/>
      <c r="V299" s="417">
        <v>-3.8999999999999998E-3</v>
      </c>
      <c r="W299" s="417">
        <v>-8.0999999999999996E-3</v>
      </c>
      <c r="X299" s="417">
        <v>8.5000000000000006E-3</v>
      </c>
      <c r="Y299" s="417">
        <v>2E-3</v>
      </c>
      <c r="Z299" s="417">
        <v>-3.7000000000000002E-3</v>
      </c>
      <c r="AA299" s="455"/>
      <c r="AB299" s="455"/>
      <c r="AC299" s="417">
        <v>4.4999999999999997E-3</v>
      </c>
      <c r="AD299" s="417">
        <v>-1.5E-3</v>
      </c>
      <c r="AE299" s="417">
        <v>2.0000000000000001E-4</v>
      </c>
      <c r="AF299" s="417">
        <v>-2.5000000000000001E-3</v>
      </c>
      <c r="AG299" s="417">
        <v>-4.0000000000000002E-4</v>
      </c>
      <c r="AH299" s="461">
        <f t="shared" si="320"/>
        <v>-8.0999999999999996E-3</v>
      </c>
      <c r="AI299" s="461">
        <f t="shared" si="321"/>
        <v>-6.8181818181818171E-5</v>
      </c>
      <c r="AJ299" s="461">
        <f t="shared" si="322"/>
        <v>8.5000000000000006E-3</v>
      </c>
    </row>
    <row r="300" spans="2:36" ht="15.75" thickBot="1" x14ac:dyDescent="0.3">
      <c r="B300" s="456" t="s">
        <v>8</v>
      </c>
      <c r="C300" s="457"/>
      <c r="D300" s="443">
        <f>SUM( -D272, -D279, -D285,D290, -D294, -D297,D299)</f>
        <v>-3.8199999999999998E-2</v>
      </c>
      <c r="E300" s="443">
        <f>SUM( -E272, -E279, -E285,E290, -E294, -E297,E299)</f>
        <v>6.6E-3</v>
      </c>
      <c r="F300" s="443"/>
      <c r="G300" s="443"/>
      <c r="H300" s="443">
        <f>SUM( -H272, -H279, -H285,H290, -H294, -H297,H299)</f>
        <v>-1.3600000000000001E-2</v>
      </c>
      <c r="I300" s="443">
        <f>SUM( -I272, -I279, -I285,I290, -I294, -I297,I299)</f>
        <v>-2.8500000000000001E-2</v>
      </c>
      <c r="J300" s="443">
        <f>SUM( -J272, -J279, -J285,J290, -J294, -J297,J299)</f>
        <v>-7.4000000000000003E-3</v>
      </c>
      <c r="K300" s="443">
        <f>SUM( -K272, -K279, -K285,K290, -K294, -K297,K299)</f>
        <v>3.9000000000000003E-3</v>
      </c>
      <c r="L300" s="443">
        <f>SUM( -L272, -L279, -L285,L290, -L294, -L297,L299)</f>
        <v>-9.3999999999999986E-3</v>
      </c>
      <c r="M300" s="443">
        <f t="shared" ref="M300:AB300" si="334">SUM( -M272, -M279, -M285,M290, -M294, -M297,M299)</f>
        <v>0</v>
      </c>
      <c r="N300" s="443">
        <f t="shared" si="334"/>
        <v>0</v>
      </c>
      <c r="O300" s="443">
        <f>SUM( -O272, -O279, -O285,O290, -O294, -O297,O299)</f>
        <v>1.5100000000000001E-2</v>
      </c>
      <c r="P300" s="443">
        <f>SUM( -P272, -P279, -P285,P290, -P294, -P297,P299)</f>
        <v>-2.7900000000000001E-2</v>
      </c>
      <c r="Q300" s="443">
        <f>SUM( -Q272, -Q279, -Q285,Q290, -Q294, -Q297,Q299)</f>
        <v>-1.47E-2</v>
      </c>
      <c r="R300" s="443">
        <f>SUM( -R272, -R279, -R285,R290, -R294, -R297,R299)</f>
        <v>3.6900000000000002E-2</v>
      </c>
      <c r="S300" s="443">
        <f>SUM( -S272, -S279, -S285,S290, -S294, -S297,S299)</f>
        <v>-2.7000000000000003E-2</v>
      </c>
      <c r="T300" s="443">
        <f t="shared" si="334"/>
        <v>0</v>
      </c>
      <c r="U300" s="443">
        <f t="shared" si="334"/>
        <v>0</v>
      </c>
      <c r="V300" s="443">
        <f>SUM( -V272, -V279, -V285,V290, -V294, -V297,V299)</f>
        <v>-1.4800000000000001E-2</v>
      </c>
      <c r="W300" s="443">
        <f>SUM( -W272, -W279, -W285,W290, -W294, -W297,W299)</f>
        <v>-3.9500000000000007E-2</v>
      </c>
      <c r="X300" s="443">
        <f>SUM( -X272, -X279, -X285,X290, -X294, -X297,X299)</f>
        <v>2.7699999999999999E-2</v>
      </c>
      <c r="Y300" s="443">
        <f>SUM( -Y272, -Y279, -Y285,Y290, -Y294, -Y297,Y299)</f>
        <v>1.52E-2</v>
      </c>
      <c r="Z300" s="443">
        <f>SUM( -Z272, -Z279, -Z285,Z290, -Z294, -Z297,Z299)</f>
        <v>2.8999999999999998E-3</v>
      </c>
      <c r="AA300" s="443">
        <f t="shared" si="334"/>
        <v>0</v>
      </c>
      <c r="AB300" s="443">
        <f t="shared" si="334"/>
        <v>0</v>
      </c>
      <c r="AC300" s="443">
        <f t="shared" ref="AC300:AG300" si="335">SUM( -AC272, -AC279, -AC285,AC290, -AC294, -AC297,AC299)</f>
        <v>-2.0000000000000052E-4</v>
      </c>
      <c r="AD300" s="443">
        <f t="shared" si="335"/>
        <v>-1.7800000000000003E-2</v>
      </c>
      <c r="AE300" s="443">
        <f t="shared" si="335"/>
        <v>-3.61E-2</v>
      </c>
      <c r="AF300" s="443">
        <f t="shared" si="335"/>
        <v>-2.8E-3</v>
      </c>
      <c r="AG300" s="443">
        <f t="shared" si="335"/>
        <v>2.6999999999999997E-3</v>
      </c>
      <c r="AH300" s="461">
        <f t="shared" si="320"/>
        <v>-3.9500000000000007E-2</v>
      </c>
      <c r="AI300" s="461">
        <f t="shared" si="321"/>
        <v>-5.9607142857142862E-3</v>
      </c>
      <c r="AJ300" s="461">
        <f t="shared" si="322"/>
        <v>3.6900000000000002E-2</v>
      </c>
    </row>
    <row r="301" spans="2:36" ht="15.75" thickBot="1" x14ac:dyDescent="0.3">
      <c r="B301" s="458" t="s">
        <v>2</v>
      </c>
      <c r="C301" s="459"/>
      <c r="D301" s="460">
        <f>SUM( -D269, -D276, -D282, -D287, -D292, -D296, -D299)</f>
        <v>-6.1499999999999999E-2</v>
      </c>
      <c r="E301" s="460">
        <f>SUM( -E269, -E276, -E282, -E287, -E292, -E296, -E299)</f>
        <v>-2.2799999999999997E-2</v>
      </c>
      <c r="F301" s="460"/>
      <c r="G301" s="460"/>
      <c r="H301" s="460">
        <f>SUM( -H269, -H276, -H282, -H287, -H292, -H296, -H299)</f>
        <v>-1.38E-2</v>
      </c>
      <c r="I301" s="460">
        <f>SUM( -I269, -I276, -I282, -I287, -I292, -I296, -I299)</f>
        <v>-3.9800000000000002E-2</v>
      </c>
      <c r="J301" s="460">
        <f>SUM( -J269, -J276, -J282, -J287, -J292, -J296, -J299)</f>
        <v>-2.5700000000000001E-2</v>
      </c>
      <c r="K301" s="460">
        <f>SUM( -K269, -K276, -K282, -K287, -K292, -K296, -K299)</f>
        <v>-7.7999999999999996E-3</v>
      </c>
      <c r="L301" s="460">
        <f>SUM( -L269, -L276, -L282, -L287, -L292, -L296, -L299)</f>
        <v>3.5400000000000001E-2</v>
      </c>
      <c r="M301" s="460"/>
      <c r="N301" s="460">
        <f t="shared" ref="N301:AB301" si="336">SUM( -N269, -N276, -N282, -N287, -N292, -N296, -N299)</f>
        <v>0</v>
      </c>
      <c r="O301" s="460">
        <f>SUM( -O269, -O276, -O282, -O287, -O292, -O296, -O299)</f>
        <v>3.0800000000000004E-2</v>
      </c>
      <c r="P301" s="460">
        <f>SUM( -P269, -P276, -P282, -P287, -P292, -P296, -P299)</f>
        <v>-3.3300000000000003E-2</v>
      </c>
      <c r="Q301" s="460">
        <f>SUM( -Q269, -Q276, -Q282, -Q287, -Q292, -Q296, -Q299)</f>
        <v>1.0000000000000005E-4</v>
      </c>
      <c r="R301" s="460">
        <f>SUM( -R269, -R276, -R282, -R287, -R292, -R296, -R299)</f>
        <v>-1.4000000000000011E-3</v>
      </c>
      <c r="S301" s="460">
        <f>SUM( -S269, -S276, -S282, -S287, -S292, -S296, -S299)</f>
        <v>8.6999999999999994E-3</v>
      </c>
      <c r="T301" s="460">
        <f t="shared" si="336"/>
        <v>0</v>
      </c>
      <c r="U301" s="460">
        <f t="shared" si="336"/>
        <v>0</v>
      </c>
      <c r="V301" s="460">
        <f>SUM( -V269, -V276, -V282, -V287, -V292, -V296, -V299)</f>
        <v>1.7000000000000001E-2</v>
      </c>
      <c r="W301" s="460">
        <f>SUM( -W269, -W276, -W282, -W287, -W292, -W296, -W299)</f>
        <v>2.5899999999999999E-2</v>
      </c>
      <c r="X301" s="460">
        <f>SUM( -X269, -X276, -X282, -X287, -X292, -X296, -X299)</f>
        <v>-4.1700000000000001E-2</v>
      </c>
      <c r="Y301" s="460">
        <f>SUM( -Y269, -Y276, -Y282, -Y287, -Y292, -Y296, -Y299)</f>
        <v>4.3368086899420177E-19</v>
      </c>
      <c r="Z301" s="460">
        <f>SUM( -Z269, -Z276, -Z282, -Z287, -Z292, -Z296, -Z299)</f>
        <v>2.98E-2</v>
      </c>
      <c r="AA301" s="460">
        <f t="shared" si="336"/>
        <v>0</v>
      </c>
      <c r="AB301" s="460">
        <f t="shared" si="336"/>
        <v>0</v>
      </c>
      <c r="AC301" s="460">
        <f t="shared" ref="AC301:AG301" si="337">SUM( -AC269, -AC276, -AC282, -AC287, -AC292, -AC296, -AC299)</f>
        <v>-3.4200000000000001E-2</v>
      </c>
      <c r="AD301" s="460">
        <f t="shared" si="337"/>
        <v>-4.5000000000000005E-3</v>
      </c>
      <c r="AE301" s="460">
        <f t="shared" si="337"/>
        <v>-3.6999999999999998E-2</v>
      </c>
      <c r="AF301" s="460">
        <f t="shared" si="337"/>
        <v>1.6399999999999998E-2</v>
      </c>
      <c r="AG301" s="460">
        <f t="shared" si="337"/>
        <v>7.6999999999999994E-3</v>
      </c>
      <c r="AH301" s="468">
        <f t="shared" si="320"/>
        <v>-6.1499999999999999E-2</v>
      </c>
      <c r="AI301" s="468">
        <f t="shared" si="321"/>
        <v>-5.6185185185185218E-3</v>
      </c>
      <c r="AJ301" s="468">
        <f t="shared" si="322"/>
        <v>3.5400000000000001E-2</v>
      </c>
    </row>
    <row r="302" spans="2:36" ht="15.75" thickBot="1" x14ac:dyDescent="0.3">
      <c r="B302" s="165"/>
      <c r="C302" s="165" t="s">
        <v>0</v>
      </c>
      <c r="D302" s="765" t="s">
        <v>47</v>
      </c>
      <c r="E302" s="765" t="s">
        <v>194</v>
      </c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615" t="s">
        <v>193</v>
      </c>
    </row>
    <row r="303" spans="2:36" ht="15.75" thickBot="1" x14ac:dyDescent="0.3">
      <c r="D303" s="462">
        <v>8.6800000000000002E-2</v>
      </c>
      <c r="E303" s="462">
        <v>9.4600000000000004E-2</v>
      </c>
      <c r="F303" s="437"/>
      <c r="G303" s="437"/>
      <c r="H303" s="462">
        <v>0.10589999999999999</v>
      </c>
      <c r="I303" s="462">
        <v>0.1714</v>
      </c>
      <c r="J303" s="462">
        <v>0.21590000000000001</v>
      </c>
      <c r="K303" s="462">
        <v>0.2072</v>
      </c>
      <c r="L303" s="462">
        <v>0.20430000000000001</v>
      </c>
      <c r="M303" s="437" t="s">
        <v>0</v>
      </c>
      <c r="N303" s="437" t="s">
        <v>0</v>
      </c>
      <c r="O303" s="462">
        <v>0.21149999999999999</v>
      </c>
      <c r="P303" s="462">
        <v>0.2399</v>
      </c>
      <c r="Q303" s="462">
        <v>0.26150000000000001</v>
      </c>
      <c r="R303" s="462">
        <v>0.3</v>
      </c>
      <c r="S303" s="462">
        <v>0.31490000000000001</v>
      </c>
      <c r="T303" s="437" t="s">
        <v>0</v>
      </c>
      <c r="U303" s="437"/>
      <c r="V303" s="462">
        <v>0.26790000000000003</v>
      </c>
      <c r="W303" s="462">
        <v>0.25700000000000001</v>
      </c>
      <c r="X303" s="462">
        <v>0.2898</v>
      </c>
      <c r="Y303" s="462">
        <v>0.25929999999999997</v>
      </c>
      <c r="Z303" s="462">
        <v>0.2402</v>
      </c>
      <c r="AA303" s="437"/>
      <c r="AB303" s="437"/>
      <c r="AC303" s="462">
        <v>0.2424</v>
      </c>
      <c r="AD303" s="462">
        <v>0.27750000000000002</v>
      </c>
      <c r="AE303" s="462">
        <v>0.32869999999999999</v>
      </c>
      <c r="AF303" s="462">
        <v>0.31669999999999998</v>
      </c>
      <c r="AG303" s="462">
        <v>0.3498</v>
      </c>
      <c r="AH303" s="434" t="s">
        <v>171</v>
      </c>
      <c r="AI303" s="434" t="s">
        <v>170</v>
      </c>
      <c r="AJ303" s="434" t="s">
        <v>172</v>
      </c>
    </row>
    <row r="304" spans="2:36" ht="15.75" thickBot="1" x14ac:dyDescent="0.3">
      <c r="D304" s="465">
        <v>6.9000000000000006E-2</v>
      </c>
      <c r="E304" s="465">
        <v>7.3400000000000007E-2</v>
      </c>
      <c r="F304" s="417"/>
      <c r="G304" s="417" t="s">
        <v>0</v>
      </c>
      <c r="H304" s="464">
        <v>9.6100000000000005E-2</v>
      </c>
      <c r="I304" s="464">
        <v>0.1178</v>
      </c>
      <c r="J304" s="464">
        <v>0.1237</v>
      </c>
      <c r="K304" s="465">
        <v>0.1255</v>
      </c>
      <c r="L304" s="465">
        <v>0.111</v>
      </c>
      <c r="M304" s="417"/>
      <c r="N304" s="417"/>
      <c r="O304" s="465">
        <v>9.6799999999999997E-2</v>
      </c>
      <c r="P304" s="465">
        <v>0.1106</v>
      </c>
      <c r="Q304" s="465">
        <v>0.1132</v>
      </c>
      <c r="R304" s="465">
        <v>0.1598</v>
      </c>
      <c r="S304" s="465">
        <v>0.1822</v>
      </c>
      <c r="T304" s="417"/>
      <c r="U304" s="417"/>
      <c r="V304" s="465">
        <v>0.14319999999999999</v>
      </c>
      <c r="W304" s="465">
        <v>0.1056</v>
      </c>
      <c r="X304" s="465">
        <v>0.14449999999999999</v>
      </c>
      <c r="Y304" s="465">
        <v>0.12379999999999999</v>
      </c>
      <c r="Z304" s="465">
        <v>0.1249</v>
      </c>
      <c r="AA304" s="417"/>
      <c r="AB304" s="417"/>
      <c r="AC304" s="465">
        <v>0.1237</v>
      </c>
      <c r="AD304" s="465">
        <v>0.1409</v>
      </c>
      <c r="AE304" s="465">
        <v>0.1905</v>
      </c>
      <c r="AF304" s="465">
        <v>0.20699999999999999</v>
      </c>
      <c r="AG304" s="465">
        <v>0.21279999999999999</v>
      </c>
      <c r="AH304" s="482">
        <f>MIN(AH266:AH272,AH274:AH279,AH281:AH285,AH287:AH290,AH292:AH294,AH296:AH297,AH299)</f>
        <v>-2.1399999999999999E-2</v>
      </c>
      <c r="AI304" s="482">
        <f>AVERAGE(AI266:AI272,AI274:AI279,AI281:AI285,AI287:AI290,AI292:AI294,AI296:AI297,AI299)</f>
        <v>4.8701298701298701E-4</v>
      </c>
      <c r="AJ304" s="482">
        <f>MAX(AJ266:AJ272,AJ274:AJ279,AJ281:AJ285,AJ287:AJ290,AJ292:AJ294,AJ296:AJ297,AJ299)</f>
        <v>2.1100000000000001E-2</v>
      </c>
    </row>
    <row r="305" spans="2:36" ht="15.75" thickBot="1" x14ac:dyDescent="0.3">
      <c r="B305" t="s">
        <v>0</v>
      </c>
      <c r="C305" t="s">
        <v>0</v>
      </c>
      <c r="D305" s="464">
        <v>6.6000000000000003E-2</v>
      </c>
      <c r="E305" s="464">
        <v>5.79E-2</v>
      </c>
      <c r="F305" s="417"/>
      <c r="H305" s="465">
        <v>8.1799999999999998E-2</v>
      </c>
      <c r="I305" s="465">
        <v>9.69E-2</v>
      </c>
      <c r="J305" s="465">
        <v>0.1158</v>
      </c>
      <c r="K305" s="464">
        <v>0.1154</v>
      </c>
      <c r="L305" s="464">
        <v>7.5700000000000003E-2</v>
      </c>
      <c r="M305" s="417"/>
      <c r="N305" s="417"/>
      <c r="O305" s="464">
        <v>4.1300000000000003E-2</v>
      </c>
      <c r="P305" s="464">
        <v>8.0600000000000005E-2</v>
      </c>
      <c r="Q305" s="464">
        <v>8.1299999999999997E-2</v>
      </c>
      <c r="R305" s="467">
        <v>-4.0500000000000001E-2</v>
      </c>
      <c r="S305" s="467">
        <v>-1.78E-2</v>
      </c>
      <c r="T305" s="417"/>
      <c r="U305" s="417"/>
      <c r="V305" s="467">
        <v>8.8999999999999999E-3</v>
      </c>
      <c r="W305" s="490">
        <v>5.5999999999999999E-3</v>
      </c>
      <c r="X305" s="490">
        <v>-7.1000000000000004E-3</v>
      </c>
      <c r="Y305" s="467">
        <v>-7.1000000000000004E-3</v>
      </c>
      <c r="Z305" s="490">
        <v>-1.47E-2</v>
      </c>
      <c r="AA305" s="417"/>
      <c r="AB305" s="417"/>
      <c r="AC305" s="464">
        <v>-1.21E-2</v>
      </c>
      <c r="AD305" s="490">
        <v>-5.8999999999999999E-3</v>
      </c>
      <c r="AE305" s="490">
        <v>-9.4999999999999998E-3</v>
      </c>
      <c r="AF305" s="467">
        <v>-5.0000000000000001E-3</v>
      </c>
      <c r="AG305" s="490">
        <v>-3.9100000000000003E-2</v>
      </c>
      <c r="AH305" s="465" t="s">
        <v>149</v>
      </c>
      <c r="AI305" s="428" t="s">
        <v>190</v>
      </c>
      <c r="AJ305" s="462" t="s">
        <v>141</v>
      </c>
    </row>
    <row r="306" spans="2:36" ht="15.75" thickBot="1" x14ac:dyDescent="0.3">
      <c r="B306" t="s">
        <v>0</v>
      </c>
      <c r="D306" s="467">
        <v>-1.0500000000000001E-2</v>
      </c>
      <c r="E306" s="467">
        <v>-1.0800000000000001E-2</v>
      </c>
      <c r="F306" s="417"/>
      <c r="G306" s="417" t="s">
        <v>0</v>
      </c>
      <c r="H306" s="467">
        <v>-5.4999999999999997E-3</v>
      </c>
      <c r="I306" s="467">
        <v>-1.3299999999999999E-2</v>
      </c>
      <c r="J306" s="467">
        <v>-2.3599999999999999E-2</v>
      </c>
      <c r="K306" s="467">
        <v>-3.6900000000000002E-2</v>
      </c>
      <c r="L306" s="467">
        <v>-4.1099999999999998E-2</v>
      </c>
      <c r="M306" s="417"/>
      <c r="N306" s="417"/>
      <c r="O306" s="463">
        <v>-3.4099999999999998E-2</v>
      </c>
      <c r="P306" s="467">
        <v>-5.9799999999999999E-2</v>
      </c>
      <c r="Q306" s="467">
        <v>-5.5500000000000001E-2</v>
      </c>
      <c r="R306" s="464">
        <v>-4.7100000000000003E-2</v>
      </c>
      <c r="S306" s="464">
        <v>-5.4100000000000002E-2</v>
      </c>
      <c r="T306" s="417"/>
      <c r="U306" s="417"/>
      <c r="V306" s="490">
        <v>-2.4400000000000002E-2</v>
      </c>
      <c r="W306" s="467">
        <v>-5.3E-3</v>
      </c>
      <c r="X306" s="467">
        <v>-0.01</v>
      </c>
      <c r="Y306" s="464">
        <v>-5.7000000000000002E-3</v>
      </c>
      <c r="Z306" s="464">
        <v>-2.3599999999999999E-2</v>
      </c>
      <c r="AB306" s="417"/>
      <c r="AC306" s="467">
        <v>-2.5000000000000001E-2</v>
      </c>
      <c r="AD306" s="467">
        <v>-3.7600000000000001E-2</v>
      </c>
      <c r="AE306" s="467">
        <v>-2.5399999999999999E-2</v>
      </c>
      <c r="AF306" s="490">
        <v>-2.6599999999999999E-2</v>
      </c>
      <c r="AG306" s="467">
        <v>-4.3400000000000001E-2</v>
      </c>
      <c r="AH306" s="428" t="s">
        <v>120</v>
      </c>
      <c r="AI306" s="428" t="s">
        <v>191</v>
      </c>
      <c r="AJ306" s="428" t="s">
        <v>106</v>
      </c>
    </row>
    <row r="307" spans="2:36" ht="15.75" thickBot="1" x14ac:dyDescent="0.3">
      <c r="B307" t="s">
        <v>0</v>
      </c>
      <c r="D307" s="490">
        <v>-3.09E-2</v>
      </c>
      <c r="E307" s="490">
        <v>-3.1199999999999999E-2</v>
      </c>
      <c r="F307" s="417"/>
      <c r="G307" t="s">
        <v>0</v>
      </c>
      <c r="H307" s="461">
        <v>-4.5199999999999997E-2</v>
      </c>
      <c r="I307" s="490">
        <v>-6.0499999999999998E-2</v>
      </c>
      <c r="J307" s="490">
        <v>-7.3899999999999993E-2</v>
      </c>
      <c r="K307" s="490">
        <v>-7.7100000000000002E-2</v>
      </c>
      <c r="L307" s="490">
        <v>-5.7099999999999998E-2</v>
      </c>
      <c r="M307" s="417"/>
      <c r="N307" s="417"/>
      <c r="O307" s="490">
        <v>-6.0499999999999998E-2</v>
      </c>
      <c r="P307" s="490">
        <v>-6.59E-2</v>
      </c>
      <c r="Q307" s="490">
        <v>-6.9699999999999998E-2</v>
      </c>
      <c r="R307" s="490">
        <v>-7.6899999999999996E-2</v>
      </c>
      <c r="S307" s="490">
        <v>-6.8000000000000005E-2</v>
      </c>
      <c r="T307" s="417"/>
      <c r="U307" s="417"/>
      <c r="V307" s="464">
        <v>-4.0399999999999998E-2</v>
      </c>
      <c r="W307" s="464">
        <v>-3.5900000000000001E-2</v>
      </c>
      <c r="X307" s="464">
        <v>-5.8900000000000001E-2</v>
      </c>
      <c r="Y307" s="490">
        <v>-1.7500000000000002E-2</v>
      </c>
      <c r="Z307" s="467">
        <v>-3.4000000000000002E-2</v>
      </c>
      <c r="AA307" s="417"/>
      <c r="AB307" s="417"/>
      <c r="AC307" s="490">
        <v>-1.54E-2</v>
      </c>
      <c r="AD307" s="464">
        <v>-4.9700000000000001E-2</v>
      </c>
      <c r="AE307" s="464">
        <v>-4.1599999999999998E-2</v>
      </c>
      <c r="AF307" s="464">
        <v>-6.4399999999999999E-2</v>
      </c>
      <c r="AG307" s="464">
        <v>-7.5300000000000006E-2</v>
      </c>
      <c r="AH307" s="434" t="s">
        <v>171</v>
      </c>
      <c r="AI307" s="434" t="s">
        <v>170</v>
      </c>
      <c r="AJ307" s="434" t="s">
        <v>172</v>
      </c>
    </row>
    <row r="308" spans="2:36" ht="15.75" thickBot="1" x14ac:dyDescent="0.3">
      <c r="B308" t="s">
        <v>0</v>
      </c>
      <c r="D308" s="461">
        <v>-3.8199999999999998E-2</v>
      </c>
      <c r="E308" s="461">
        <v>-3.1600000000000003E-2</v>
      </c>
      <c r="F308" s="417"/>
      <c r="G308" s="417"/>
      <c r="H308" s="490">
        <v>-5.4199999999999998E-2</v>
      </c>
      <c r="I308" s="461">
        <v>-7.3700000000000002E-2</v>
      </c>
      <c r="J308" s="461">
        <v>-8.1100000000000005E-2</v>
      </c>
      <c r="K308" s="461">
        <v>-7.7200000000000005E-2</v>
      </c>
      <c r="L308" s="463">
        <v>-7.0199999999999999E-2</v>
      </c>
      <c r="N308" s="417"/>
      <c r="O308" s="461">
        <v>-7.1499999999999994E-2</v>
      </c>
      <c r="P308" s="463">
        <v>-6.7500000000000004E-2</v>
      </c>
      <c r="Q308" s="463">
        <v>-7.8299999999999995E-2</v>
      </c>
      <c r="R308" s="461">
        <v>-7.7200000000000005E-2</v>
      </c>
      <c r="S308" s="461">
        <v>-0.1042</v>
      </c>
      <c r="T308" s="417"/>
      <c r="U308" s="417"/>
      <c r="V308" s="468">
        <v>-0.11409999999999999</v>
      </c>
      <c r="W308" s="463">
        <v>-8.0299999999999996E-2</v>
      </c>
      <c r="X308" s="463">
        <v>-9.7600000000000006E-2</v>
      </c>
      <c r="Y308" s="463">
        <v>-0.10730000000000001</v>
      </c>
      <c r="Z308" s="463">
        <v>-0.08</v>
      </c>
      <c r="AA308" s="417"/>
      <c r="AB308" s="417"/>
      <c r="AC308" s="463">
        <v>-6.6400000000000001E-2</v>
      </c>
      <c r="AD308" s="463">
        <v>-5.57E-2</v>
      </c>
      <c r="AE308" s="463">
        <v>-0.10009999999999999</v>
      </c>
      <c r="AF308" s="463">
        <v>-9.8699999999999996E-2</v>
      </c>
      <c r="AG308" s="463">
        <v>-8.6199999999999999E-2</v>
      </c>
      <c r="AH308" s="482">
        <f>MIN(AH273,AH280,AH286,AH291,AH295,AH298,AH300,AH301)</f>
        <v>-0.12840000000000001</v>
      </c>
      <c r="AI308" s="482">
        <f>AVERAGE(AI273,AI280,AI286,AI291,AI295,AI298,AI300,AI301)</f>
        <v>-5.1160258164569222E-5</v>
      </c>
      <c r="AJ308" s="482">
        <f>MAX(AJ273,AJ280,AJ286,AJ291,AJ295,AJ298,AJ300,AJ301)</f>
        <v>8.6800000000000002E-2</v>
      </c>
    </row>
    <row r="309" spans="2:36" ht="15.75" thickBot="1" x14ac:dyDescent="0.3">
      <c r="B309" t="s">
        <v>0</v>
      </c>
      <c r="D309" s="468">
        <v>-6.1499999999999999E-2</v>
      </c>
      <c r="E309" s="463">
        <v>-6.8000000000000005E-2</v>
      </c>
      <c r="F309" s="417"/>
      <c r="G309" s="417"/>
      <c r="H309" s="463">
        <v>-8.0799999999999997E-2</v>
      </c>
      <c r="I309" s="463">
        <v>-0.1007</v>
      </c>
      <c r="J309" s="463">
        <v>-0.1132</v>
      </c>
      <c r="K309" s="463">
        <v>-8.5500000000000007E-2</v>
      </c>
      <c r="L309" s="461">
        <v>-8.6599999999999996E-2</v>
      </c>
      <c r="M309" s="417"/>
      <c r="N309" s="417"/>
      <c r="O309" s="467">
        <v>-7.8299999999999995E-2</v>
      </c>
      <c r="P309" s="461">
        <v>-9.9400000000000002E-2</v>
      </c>
      <c r="Q309" s="461">
        <v>-0.11409999999999999</v>
      </c>
      <c r="R309" s="463">
        <v>-7.8299999999999995E-2</v>
      </c>
      <c r="S309" s="463">
        <v>-0.12189999999999999</v>
      </c>
      <c r="T309" s="417"/>
      <c r="U309" s="417"/>
      <c r="V309" s="461">
        <v>-0.11899999999999999</v>
      </c>
      <c r="W309" s="468">
        <v>-8.8200000000000001E-2</v>
      </c>
      <c r="X309" s="468">
        <v>-0.12989999999999999</v>
      </c>
      <c r="Y309" s="468">
        <v>-0.12989999999999999</v>
      </c>
      <c r="Z309" s="468">
        <v>-0.10009999999999999</v>
      </c>
      <c r="AA309" s="417"/>
      <c r="AB309" s="417"/>
      <c r="AC309" s="461">
        <v>-0.1129</v>
      </c>
      <c r="AD309" s="461">
        <v>-0.13070000000000001</v>
      </c>
      <c r="AE309" s="461">
        <v>-0.1668</v>
      </c>
      <c r="AF309" s="468">
        <v>-0.15939999999999999</v>
      </c>
      <c r="AG309" s="468">
        <v>-0.1517</v>
      </c>
      <c r="AH309" s="464" t="s">
        <v>9</v>
      </c>
      <c r="AI309" s="428" t="s">
        <v>30</v>
      </c>
      <c r="AJ309" s="462" t="s">
        <v>4</v>
      </c>
    </row>
    <row r="310" spans="2:36" ht="15.75" thickBot="1" x14ac:dyDescent="0.3">
      <c r="D310" s="463">
        <v>-8.0699999999999994E-2</v>
      </c>
      <c r="E310" s="468">
        <v>-8.43E-2</v>
      </c>
      <c r="F310" s="417"/>
      <c r="G310" s="417" t="s">
        <v>0</v>
      </c>
      <c r="H310" s="468">
        <v>-9.8100000000000007E-2</v>
      </c>
      <c r="I310" s="468">
        <v>-0.13789999999999999</v>
      </c>
      <c r="J310" s="468">
        <v>-0.1636</v>
      </c>
      <c r="K310" s="468">
        <v>-0.1714</v>
      </c>
      <c r="L310" s="468">
        <v>-0.13600000000000001</v>
      </c>
      <c r="M310" s="417" t="s">
        <v>0</v>
      </c>
      <c r="N310" s="417" t="s">
        <v>0</v>
      </c>
      <c r="O310" s="468">
        <v>-0.1052</v>
      </c>
      <c r="P310" s="468">
        <v>-0.13850000000000001</v>
      </c>
      <c r="Q310" s="468">
        <v>-0.1384</v>
      </c>
      <c r="R310" s="468">
        <v>-0.13980000000000001</v>
      </c>
      <c r="S310" s="468">
        <v>-0.13109999999999999</v>
      </c>
      <c r="T310" s="417" t="s">
        <v>0</v>
      </c>
      <c r="U310" s="417" t="s">
        <v>0</v>
      </c>
      <c r="V310" s="463">
        <v>-0.1221</v>
      </c>
      <c r="W310" s="461">
        <v>-0.1585</v>
      </c>
      <c r="X310" s="461">
        <v>-0.1308</v>
      </c>
      <c r="Y310" s="461">
        <v>-0.11559999999999999</v>
      </c>
      <c r="Z310" s="461">
        <v>-0.11269999999999999</v>
      </c>
      <c r="AA310" s="417"/>
      <c r="AB310" s="417"/>
      <c r="AC310" s="468">
        <v>-0.1343</v>
      </c>
      <c r="AD310" s="468">
        <v>-0.13880000000000001</v>
      </c>
      <c r="AE310" s="468">
        <v>-0.17580000000000001</v>
      </c>
      <c r="AF310" s="461">
        <v>-0.1696</v>
      </c>
      <c r="AG310" s="461">
        <v>-0.16689999999999999</v>
      </c>
      <c r="AH310" s="428" t="s">
        <v>120</v>
      </c>
      <c r="AI310" s="428" t="s">
        <v>192</v>
      </c>
      <c r="AJ310" s="428" t="s">
        <v>106</v>
      </c>
    </row>
  </sheetData>
  <customSheetViews>
    <customSheetView guid="{8EFE8514-3BA3-46EE-8D4D-6C61AD18DDA2}" scale="115" topLeftCell="DE35">
      <selection activeCell="DY73" sqref="DY7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175"/>
  <sheetViews>
    <sheetView topLeftCell="PK105" zoomScaleNormal="100" workbookViewId="0">
      <selection activeCell="PW160" sqref="PW160"/>
    </sheetView>
  </sheetViews>
  <sheetFormatPr defaultRowHeight="15" x14ac:dyDescent="0.25"/>
  <sheetData>
    <row r="1" spans="1:458" ht="15.75" thickBot="1" x14ac:dyDescent="0.3">
      <c r="DA1" s="245">
        <v>2</v>
      </c>
      <c r="DB1" s="245">
        <v>24</v>
      </c>
      <c r="DC1" s="245">
        <v>32</v>
      </c>
      <c r="DD1" s="245">
        <v>36</v>
      </c>
      <c r="DE1" s="245">
        <v>31</v>
      </c>
      <c r="DF1" s="245">
        <v>12</v>
      </c>
      <c r="DG1" s="245">
        <v>17</v>
      </c>
      <c r="DH1" s="245">
        <v>18</v>
      </c>
      <c r="DI1" s="245">
        <v>18</v>
      </c>
      <c r="DJ1" s="245">
        <v>21</v>
      </c>
      <c r="DK1" s="245">
        <v>24</v>
      </c>
      <c r="DM1" s="245">
        <v>19</v>
      </c>
      <c r="DN1" s="245">
        <v>19</v>
      </c>
      <c r="DO1" s="245">
        <v>23</v>
      </c>
      <c r="DP1" s="245">
        <v>31</v>
      </c>
      <c r="DQ1" s="245">
        <v>37</v>
      </c>
      <c r="DR1" s="245">
        <v>35</v>
      </c>
      <c r="DS1" s="245">
        <v>26</v>
      </c>
      <c r="DT1" s="245">
        <v>23</v>
      </c>
      <c r="DU1" s="245">
        <v>19</v>
      </c>
      <c r="DV1" s="245">
        <v>22</v>
      </c>
      <c r="DW1" s="245">
        <v>14</v>
      </c>
      <c r="DX1" s="205">
        <v>1</v>
      </c>
      <c r="DY1" s="205">
        <v>22</v>
      </c>
      <c r="DZ1" s="205">
        <v>24</v>
      </c>
      <c r="EA1" s="205">
        <v>23</v>
      </c>
      <c r="EB1" s="205">
        <v>20</v>
      </c>
      <c r="EC1" s="205">
        <v>17</v>
      </c>
      <c r="ED1" s="205">
        <v>23</v>
      </c>
      <c r="EE1" s="205">
        <v>29</v>
      </c>
      <c r="EF1" s="205">
        <v>32</v>
      </c>
      <c r="EG1" s="205">
        <v>27</v>
      </c>
      <c r="EH1" s="205">
        <v>25</v>
      </c>
      <c r="EJ1" s="205">
        <v>38</v>
      </c>
      <c r="EK1" s="205">
        <v>37</v>
      </c>
      <c r="EL1" s="205">
        <v>38</v>
      </c>
      <c r="EM1" s="205">
        <v>34</v>
      </c>
      <c r="EN1" s="205">
        <v>40</v>
      </c>
      <c r="EO1" s="205">
        <v>42</v>
      </c>
      <c r="EP1" s="205">
        <v>37</v>
      </c>
      <c r="EQ1" s="205">
        <v>27</v>
      </c>
      <c r="ER1" s="205">
        <v>20</v>
      </c>
      <c r="ES1" s="205">
        <v>2</v>
      </c>
      <c r="ET1" s="245">
        <v>6</v>
      </c>
      <c r="EU1" s="245">
        <v>17</v>
      </c>
      <c r="EV1" s="245">
        <v>24</v>
      </c>
      <c r="EW1" s="245">
        <v>26</v>
      </c>
      <c r="EX1" s="245">
        <v>34</v>
      </c>
      <c r="EY1" s="245">
        <v>35</v>
      </c>
      <c r="EZ1" s="245">
        <v>24</v>
      </c>
      <c r="FA1" s="245">
        <v>27</v>
      </c>
      <c r="FB1" s="245">
        <v>28</v>
      </c>
      <c r="FC1" s="245">
        <v>34</v>
      </c>
      <c r="FD1" s="245">
        <v>38</v>
      </c>
      <c r="FE1" s="138"/>
      <c r="FF1" s="245">
        <v>35</v>
      </c>
      <c r="FG1" s="245">
        <v>29</v>
      </c>
      <c r="FH1" s="245">
        <v>34</v>
      </c>
      <c r="FI1" s="245">
        <v>25</v>
      </c>
      <c r="FJ1" s="245">
        <v>17</v>
      </c>
      <c r="FK1" s="245">
        <v>20</v>
      </c>
      <c r="FL1" s="245">
        <v>22</v>
      </c>
      <c r="FM1" s="245">
        <v>33</v>
      </c>
      <c r="FN1" s="245">
        <v>37</v>
      </c>
      <c r="FO1" s="245">
        <v>25</v>
      </c>
      <c r="FP1" s="245">
        <v>9</v>
      </c>
      <c r="FQ1" s="245">
        <v>8</v>
      </c>
      <c r="FR1" s="245">
        <v>15</v>
      </c>
      <c r="FS1" s="245">
        <v>21</v>
      </c>
      <c r="FT1" s="245">
        <v>24</v>
      </c>
      <c r="FU1" s="245">
        <v>15</v>
      </c>
      <c r="FV1" s="245">
        <v>20</v>
      </c>
      <c r="FW1" s="245">
        <v>13</v>
      </c>
      <c r="FX1" s="245">
        <v>11</v>
      </c>
      <c r="FY1" s="245">
        <v>17</v>
      </c>
      <c r="FZ1" s="245">
        <v>5</v>
      </c>
      <c r="GA1" s="245">
        <v>11</v>
      </c>
      <c r="GB1" s="205">
        <v>13</v>
      </c>
      <c r="GD1" s="205">
        <v>15</v>
      </c>
      <c r="GE1" s="205">
        <v>10</v>
      </c>
      <c r="GF1" s="205">
        <v>10</v>
      </c>
      <c r="GG1" s="245">
        <v>11</v>
      </c>
      <c r="GH1" s="245">
        <v>24</v>
      </c>
      <c r="GI1" s="245">
        <v>36</v>
      </c>
      <c r="GJ1" s="245">
        <v>18</v>
      </c>
      <c r="GK1" s="247">
        <v>3</v>
      </c>
      <c r="GL1" s="205">
        <v>19</v>
      </c>
      <c r="GM1" s="205">
        <v>18</v>
      </c>
      <c r="GN1" s="205">
        <v>28</v>
      </c>
      <c r="GO1" s="205">
        <v>41</v>
      </c>
      <c r="GP1" s="205">
        <v>46</v>
      </c>
      <c r="GQ1" s="205">
        <v>59</v>
      </c>
      <c r="GR1" s="205">
        <v>60</v>
      </c>
      <c r="GS1" s="205">
        <v>50</v>
      </c>
      <c r="GT1" s="205">
        <v>38</v>
      </c>
      <c r="GU1" s="205">
        <v>38</v>
      </c>
      <c r="GV1" s="205">
        <v>43</v>
      </c>
      <c r="GW1" s="205">
        <v>37</v>
      </c>
      <c r="GX1" s="205">
        <v>27</v>
      </c>
      <c r="HA1" s="205">
        <v>28</v>
      </c>
      <c r="HB1" s="205">
        <v>27</v>
      </c>
      <c r="HC1" s="205">
        <v>25</v>
      </c>
      <c r="HD1" s="205">
        <v>22</v>
      </c>
      <c r="HE1" s="205">
        <v>14</v>
      </c>
      <c r="HF1" s="205">
        <v>11</v>
      </c>
      <c r="HG1" s="205">
        <v>6</v>
      </c>
      <c r="HH1" s="205">
        <v>3</v>
      </c>
      <c r="HI1" s="245">
        <v>1</v>
      </c>
      <c r="HJ1" s="245">
        <v>11</v>
      </c>
      <c r="HK1" s="245">
        <v>9</v>
      </c>
      <c r="HL1" s="245">
        <v>6</v>
      </c>
      <c r="HM1" s="205">
        <v>6</v>
      </c>
      <c r="HN1" s="205">
        <v>8</v>
      </c>
      <c r="HO1" s="205">
        <v>19</v>
      </c>
      <c r="HP1" s="205">
        <v>22</v>
      </c>
      <c r="HQ1" s="205">
        <v>30</v>
      </c>
      <c r="HR1" s="205">
        <v>28</v>
      </c>
      <c r="HS1" s="205">
        <v>32</v>
      </c>
      <c r="HT1" s="205">
        <v>25</v>
      </c>
      <c r="HU1" s="205">
        <v>12</v>
      </c>
      <c r="HV1" s="205">
        <v>13</v>
      </c>
      <c r="HX1" s="205">
        <v>19</v>
      </c>
      <c r="HY1" s="205">
        <v>19</v>
      </c>
      <c r="HZ1" s="205">
        <v>17</v>
      </c>
      <c r="IA1" s="205">
        <v>12</v>
      </c>
      <c r="IB1" s="205">
        <v>9</v>
      </c>
      <c r="IC1" s="205">
        <v>9</v>
      </c>
      <c r="ID1" s="205">
        <v>1</v>
      </c>
      <c r="IE1" s="245">
        <v>3</v>
      </c>
      <c r="IF1" s="245">
        <v>2</v>
      </c>
      <c r="IG1" s="245">
        <v>4</v>
      </c>
      <c r="IH1" s="245">
        <v>12</v>
      </c>
      <c r="II1" s="245">
        <v>14</v>
      </c>
      <c r="IJ1" s="245">
        <v>27</v>
      </c>
      <c r="IK1" s="245">
        <v>25</v>
      </c>
      <c r="IL1" s="245">
        <v>26</v>
      </c>
      <c r="IM1" s="245">
        <v>38</v>
      </c>
      <c r="IN1" s="245">
        <v>43</v>
      </c>
      <c r="IO1" s="245">
        <v>38</v>
      </c>
      <c r="IP1" s="245">
        <v>39</v>
      </c>
      <c r="IQ1" s="245">
        <v>30</v>
      </c>
      <c r="IR1" s="245">
        <v>18</v>
      </c>
      <c r="IS1" s="245">
        <v>3</v>
      </c>
      <c r="IU1" s="245">
        <v>1</v>
      </c>
      <c r="IV1" s="205">
        <v>5</v>
      </c>
      <c r="IW1" s="205">
        <v>8</v>
      </c>
      <c r="IX1" s="205">
        <v>7</v>
      </c>
      <c r="IY1" s="205">
        <v>18</v>
      </c>
      <c r="IZ1" s="205">
        <v>24</v>
      </c>
      <c r="JA1" s="205">
        <v>29</v>
      </c>
      <c r="JB1" s="205">
        <v>29</v>
      </c>
      <c r="JC1" s="205">
        <v>17</v>
      </c>
      <c r="JD1" s="205">
        <v>4</v>
      </c>
      <c r="JE1" s="245">
        <v>0</v>
      </c>
      <c r="JF1" s="245">
        <v>3</v>
      </c>
      <c r="JG1" s="205">
        <v>2</v>
      </c>
      <c r="JH1" s="205">
        <v>8</v>
      </c>
      <c r="JI1" s="205">
        <v>11</v>
      </c>
      <c r="JJ1" s="205">
        <v>11</v>
      </c>
      <c r="JK1" s="205">
        <v>11</v>
      </c>
      <c r="JL1" s="205">
        <v>9</v>
      </c>
      <c r="JM1" s="205">
        <v>8</v>
      </c>
      <c r="JN1" s="205">
        <v>2</v>
      </c>
      <c r="JO1" s="245">
        <v>5</v>
      </c>
      <c r="JP1" s="138" t="s">
        <v>63</v>
      </c>
      <c r="JQ1" s="245">
        <v>6</v>
      </c>
      <c r="JR1" s="245">
        <v>11</v>
      </c>
      <c r="JS1" s="245">
        <v>13</v>
      </c>
      <c r="JT1" s="245">
        <v>9</v>
      </c>
      <c r="JU1" s="245">
        <v>4</v>
      </c>
      <c r="JV1" s="205">
        <v>2</v>
      </c>
      <c r="JW1" s="205">
        <v>1</v>
      </c>
      <c r="JX1" s="245">
        <v>10</v>
      </c>
      <c r="JY1" s="245">
        <v>23</v>
      </c>
      <c r="JZ1" s="245">
        <v>32</v>
      </c>
      <c r="KA1" s="245">
        <v>40</v>
      </c>
      <c r="KB1" s="245">
        <v>45</v>
      </c>
      <c r="KC1" s="245">
        <v>41</v>
      </c>
      <c r="KD1" s="245">
        <v>32</v>
      </c>
      <c r="KE1" s="245">
        <v>30</v>
      </c>
      <c r="KF1" s="245">
        <v>26</v>
      </c>
      <c r="KG1" s="245">
        <v>25</v>
      </c>
      <c r="KH1" s="245">
        <v>35</v>
      </c>
      <c r="KI1" s="245">
        <v>43</v>
      </c>
      <c r="KJ1" s="245">
        <v>48</v>
      </c>
      <c r="KK1" s="245">
        <v>51</v>
      </c>
      <c r="KL1" s="245">
        <v>48</v>
      </c>
      <c r="KM1" s="245">
        <v>42</v>
      </c>
      <c r="KN1" s="138" t="s">
        <v>63</v>
      </c>
      <c r="KO1" s="245">
        <v>31</v>
      </c>
      <c r="KP1" s="245">
        <v>17</v>
      </c>
      <c r="KQ1" s="245">
        <v>12</v>
      </c>
      <c r="KR1" s="245">
        <v>12</v>
      </c>
      <c r="KS1" s="245">
        <v>11</v>
      </c>
      <c r="KT1" s="245">
        <v>13</v>
      </c>
      <c r="KU1" s="245">
        <v>18</v>
      </c>
      <c r="KV1" s="245">
        <v>20</v>
      </c>
      <c r="KW1" s="245">
        <v>26</v>
      </c>
      <c r="KX1" s="245">
        <v>41</v>
      </c>
      <c r="KY1" s="245">
        <v>57</v>
      </c>
      <c r="KZ1" s="245">
        <v>66</v>
      </c>
      <c r="LA1" s="245">
        <v>61</v>
      </c>
      <c r="LB1" s="245">
        <v>46</v>
      </c>
      <c r="LC1" s="245">
        <v>28</v>
      </c>
      <c r="LD1" s="245">
        <v>22</v>
      </c>
      <c r="LE1" s="245">
        <v>22</v>
      </c>
      <c r="LF1" s="245">
        <v>19</v>
      </c>
      <c r="LG1" s="245">
        <v>12</v>
      </c>
      <c r="LH1" s="245">
        <v>10</v>
      </c>
      <c r="LI1" s="138" t="s">
        <v>63</v>
      </c>
      <c r="LJ1" s="245">
        <v>16</v>
      </c>
      <c r="LK1" s="245">
        <v>26</v>
      </c>
      <c r="LL1" s="245">
        <v>30</v>
      </c>
      <c r="LM1" s="245">
        <v>29</v>
      </c>
      <c r="LN1" s="245">
        <v>27</v>
      </c>
      <c r="LO1" s="245">
        <v>20</v>
      </c>
      <c r="LP1" s="245">
        <v>9</v>
      </c>
      <c r="LQ1" s="245">
        <v>3</v>
      </c>
      <c r="LR1" s="245">
        <v>0</v>
      </c>
      <c r="LS1" s="245">
        <v>1</v>
      </c>
      <c r="LT1" s="245">
        <v>5</v>
      </c>
      <c r="LU1" s="245">
        <v>8</v>
      </c>
      <c r="LV1" s="245">
        <v>9</v>
      </c>
      <c r="LW1" s="245">
        <v>6</v>
      </c>
      <c r="LX1" s="245">
        <v>5</v>
      </c>
      <c r="LY1" s="245">
        <v>15</v>
      </c>
      <c r="LZ1" s="245">
        <v>26</v>
      </c>
      <c r="MA1" s="245">
        <v>26</v>
      </c>
      <c r="MB1" s="245">
        <v>19</v>
      </c>
      <c r="MC1" s="245">
        <v>6</v>
      </c>
      <c r="MD1" s="205">
        <v>7</v>
      </c>
      <c r="ME1" s="205">
        <v>10</v>
      </c>
      <c r="MF1" s="138" t="s">
        <v>63</v>
      </c>
      <c r="MG1" s="245">
        <v>6</v>
      </c>
      <c r="MH1" s="245">
        <v>6</v>
      </c>
      <c r="MI1" s="245">
        <v>11</v>
      </c>
      <c r="MJ1" s="245">
        <v>19</v>
      </c>
      <c r="MK1" s="245">
        <v>22</v>
      </c>
      <c r="ML1" s="245">
        <v>20</v>
      </c>
      <c r="MM1" s="245">
        <v>19</v>
      </c>
      <c r="MN1" s="245">
        <v>17</v>
      </c>
      <c r="MO1" s="245">
        <v>16</v>
      </c>
      <c r="MP1" s="245">
        <v>19</v>
      </c>
      <c r="MQ1" s="245">
        <v>18</v>
      </c>
      <c r="MR1" s="245">
        <v>13</v>
      </c>
      <c r="MS1" s="245">
        <v>11</v>
      </c>
      <c r="MT1" s="245">
        <v>12</v>
      </c>
      <c r="MU1" s="245">
        <v>14</v>
      </c>
      <c r="MV1" s="245">
        <v>24</v>
      </c>
      <c r="MW1" s="245">
        <v>35</v>
      </c>
      <c r="MX1" s="245">
        <v>43</v>
      </c>
      <c r="MY1" s="245">
        <v>45</v>
      </c>
      <c r="MZ1" s="245">
        <v>43</v>
      </c>
      <c r="NA1" s="245">
        <v>39</v>
      </c>
      <c r="NB1" s="138" t="s">
        <v>63</v>
      </c>
      <c r="NC1" s="245">
        <v>40</v>
      </c>
      <c r="ND1" s="245">
        <v>40</v>
      </c>
      <c r="NE1" s="245">
        <v>32</v>
      </c>
      <c r="NF1" s="245">
        <v>21</v>
      </c>
      <c r="NG1" s="245">
        <v>14</v>
      </c>
      <c r="NH1" s="245">
        <v>9</v>
      </c>
      <c r="NI1" s="245">
        <v>11</v>
      </c>
      <c r="NJ1" s="245">
        <v>15</v>
      </c>
      <c r="NK1" s="245">
        <v>12</v>
      </c>
      <c r="NL1" s="245">
        <v>10</v>
      </c>
      <c r="NM1" s="245">
        <v>17</v>
      </c>
      <c r="NN1" s="245">
        <v>22</v>
      </c>
      <c r="NO1" s="245">
        <v>27</v>
      </c>
      <c r="NP1" s="245">
        <v>32</v>
      </c>
      <c r="NQ1" s="245">
        <v>35</v>
      </c>
      <c r="NR1" s="245">
        <v>32</v>
      </c>
      <c r="NS1" s="245">
        <v>20</v>
      </c>
      <c r="NT1" s="245">
        <v>2</v>
      </c>
      <c r="NU1" s="205">
        <v>12</v>
      </c>
      <c r="NV1" s="205">
        <v>13</v>
      </c>
      <c r="NW1" s="205">
        <v>23</v>
      </c>
      <c r="NX1" s="205">
        <v>30</v>
      </c>
      <c r="NY1" s="205">
        <v>29</v>
      </c>
      <c r="NZ1" s="138" t="s">
        <v>63</v>
      </c>
      <c r="OA1" s="205">
        <v>22</v>
      </c>
      <c r="OB1" s="205">
        <v>9</v>
      </c>
      <c r="OC1" s="245">
        <v>1</v>
      </c>
      <c r="OD1" s="245">
        <v>7</v>
      </c>
      <c r="OE1" s="245">
        <v>9</v>
      </c>
      <c r="OF1" s="245">
        <v>5</v>
      </c>
      <c r="OG1" s="245">
        <v>7</v>
      </c>
      <c r="OH1" s="245">
        <v>14</v>
      </c>
      <c r="OI1" s="245">
        <v>17</v>
      </c>
      <c r="OJ1" s="245">
        <v>17</v>
      </c>
      <c r="OK1" s="245">
        <v>20</v>
      </c>
      <c r="OL1" s="245">
        <v>16</v>
      </c>
      <c r="OM1" s="245">
        <v>8</v>
      </c>
      <c r="ON1" s="245">
        <v>6</v>
      </c>
      <c r="OO1" s="245">
        <v>5</v>
      </c>
      <c r="OP1" s="245">
        <v>0</v>
      </c>
      <c r="OQ1" s="205">
        <v>8</v>
      </c>
      <c r="OR1" s="205">
        <v>7</v>
      </c>
      <c r="OS1" s="205">
        <v>2</v>
      </c>
      <c r="OT1" s="245">
        <v>2</v>
      </c>
      <c r="OU1" s="245">
        <v>9</v>
      </c>
      <c r="OV1" s="138" t="s">
        <v>63</v>
      </c>
      <c r="OW1" s="245">
        <v>13</v>
      </c>
      <c r="OX1" s="245">
        <v>14</v>
      </c>
      <c r="OY1" s="245">
        <v>4</v>
      </c>
      <c r="OZ1" s="245">
        <v>8</v>
      </c>
      <c r="PA1" s="245">
        <v>7</v>
      </c>
      <c r="PB1" s="245">
        <v>7</v>
      </c>
      <c r="PC1" s="245">
        <v>12</v>
      </c>
      <c r="PD1" s="245">
        <v>19</v>
      </c>
      <c r="PE1" s="245">
        <v>33</v>
      </c>
      <c r="PF1" s="245">
        <v>42</v>
      </c>
      <c r="PG1" s="245">
        <v>40</v>
      </c>
      <c r="PH1" s="245">
        <v>42</v>
      </c>
      <c r="PI1" s="245">
        <v>43</v>
      </c>
      <c r="PJ1" s="245">
        <v>37</v>
      </c>
      <c r="PK1" s="245">
        <v>22</v>
      </c>
      <c r="PL1" s="245">
        <v>4</v>
      </c>
      <c r="PM1" s="205">
        <v>8</v>
      </c>
      <c r="PN1" s="205">
        <v>14</v>
      </c>
      <c r="PO1" s="205">
        <v>18</v>
      </c>
      <c r="PP1" s="205">
        <v>18</v>
      </c>
      <c r="PQ1" s="205">
        <v>18</v>
      </c>
      <c r="PR1" s="205">
        <v>11</v>
      </c>
      <c r="PS1" s="138" t="s">
        <v>63</v>
      </c>
      <c r="PT1" s="205">
        <v>2</v>
      </c>
      <c r="PU1" s="245">
        <v>0</v>
      </c>
      <c r="PV1" s="245">
        <v>0</v>
      </c>
      <c r="PW1" s="205">
        <v>0</v>
      </c>
      <c r="PX1" s="205">
        <v>3</v>
      </c>
      <c r="PY1" s="228"/>
      <c r="PZ1" s="228"/>
      <c r="QA1" s="228"/>
      <c r="QB1" s="228"/>
      <c r="QC1" s="228"/>
      <c r="QD1" s="228"/>
      <c r="QE1" s="228"/>
      <c r="QF1" s="228"/>
      <c r="QG1" s="228"/>
      <c r="QH1" s="228"/>
      <c r="QI1" s="228"/>
      <c r="QJ1" s="228"/>
      <c r="QK1" s="228"/>
      <c r="QL1" s="228"/>
      <c r="QM1" s="228"/>
      <c r="QN1" s="228"/>
      <c r="QO1" s="228"/>
    </row>
    <row r="2" spans="1:458" ht="19.5" thickBot="1" x14ac:dyDescent="0.35">
      <c r="AX2" s="25"/>
      <c r="BR2" s="25"/>
      <c r="BT2" s="25"/>
      <c r="CS2" s="138"/>
      <c r="CT2" s="138"/>
      <c r="CU2" s="138"/>
      <c r="CV2" s="138"/>
      <c r="CW2" s="138"/>
      <c r="CX2" s="138"/>
      <c r="CY2" s="185"/>
      <c r="CZ2" s="138"/>
      <c r="DA2" s="355">
        <v>3</v>
      </c>
      <c r="DB2" s="355">
        <v>60</v>
      </c>
      <c r="DC2" s="355">
        <v>92</v>
      </c>
      <c r="DD2" s="355">
        <v>118</v>
      </c>
      <c r="DE2" s="355">
        <v>125</v>
      </c>
      <c r="DF2" s="355">
        <v>109</v>
      </c>
      <c r="DG2" s="355">
        <v>118</v>
      </c>
      <c r="DH2" s="352">
        <v>128</v>
      </c>
      <c r="DI2" s="352">
        <v>138</v>
      </c>
      <c r="DJ2" s="352">
        <v>155</v>
      </c>
      <c r="DK2" s="352">
        <v>171</v>
      </c>
      <c r="DM2" s="352">
        <v>172</v>
      </c>
      <c r="DN2" s="352">
        <v>179</v>
      </c>
      <c r="DO2" s="352">
        <v>199</v>
      </c>
      <c r="DP2" s="352">
        <v>232</v>
      </c>
      <c r="DQ2" s="352">
        <v>263</v>
      </c>
      <c r="DR2" s="352">
        <v>275</v>
      </c>
      <c r="DS2" s="352">
        <v>271</v>
      </c>
      <c r="DT2" s="352">
        <v>275</v>
      </c>
      <c r="DU2" s="352">
        <v>277</v>
      </c>
      <c r="DV2" s="352">
        <v>293</v>
      </c>
      <c r="DW2" s="355">
        <v>284</v>
      </c>
      <c r="DX2" s="356">
        <v>255</v>
      </c>
      <c r="DY2" s="243"/>
      <c r="DZ2" s="243"/>
      <c r="EA2" s="243"/>
      <c r="EB2" s="243"/>
      <c r="EC2" s="243"/>
      <c r="ED2" s="243"/>
      <c r="EE2" s="243"/>
      <c r="EF2" s="243"/>
      <c r="EG2" s="243"/>
      <c r="EH2" s="243" t="s">
        <v>0</v>
      </c>
      <c r="EI2" s="251">
        <v>76</v>
      </c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8">
        <v>6</v>
      </c>
      <c r="EU2" s="245">
        <v>45</v>
      </c>
      <c r="EV2" s="245">
        <v>70</v>
      </c>
      <c r="EW2" s="245">
        <v>86</v>
      </c>
      <c r="EX2" s="245">
        <v>120</v>
      </c>
      <c r="EY2" s="245">
        <v>141</v>
      </c>
      <c r="EZ2" s="245">
        <v>130</v>
      </c>
      <c r="FA2" s="245">
        <v>150</v>
      </c>
      <c r="FB2" s="245">
        <v>166</v>
      </c>
      <c r="FC2" s="245">
        <v>194</v>
      </c>
      <c r="FD2" s="245">
        <v>220</v>
      </c>
      <c r="FE2" s="251">
        <v>220</v>
      </c>
      <c r="FF2" s="245">
        <v>234</v>
      </c>
      <c r="FG2" s="245">
        <v>234</v>
      </c>
      <c r="FH2" s="245">
        <v>262</v>
      </c>
      <c r="FI2" s="245">
        <v>256</v>
      </c>
      <c r="FJ2" s="245">
        <v>248</v>
      </c>
      <c r="FK2" s="245">
        <v>264</v>
      </c>
      <c r="FL2" s="245">
        <v>278</v>
      </c>
      <c r="FM2" s="245">
        <v>318</v>
      </c>
      <c r="FN2" s="245">
        <v>343</v>
      </c>
      <c r="FO2" s="245">
        <v>333</v>
      </c>
      <c r="FP2" s="245">
        <v>305</v>
      </c>
      <c r="FQ2" s="245">
        <v>306</v>
      </c>
      <c r="FR2" s="245">
        <v>329</v>
      </c>
      <c r="FS2" s="245">
        <v>352</v>
      </c>
      <c r="FT2" s="245">
        <v>371</v>
      </c>
      <c r="FU2" s="245">
        <v>360</v>
      </c>
      <c r="FV2" s="245">
        <v>380</v>
      </c>
      <c r="FW2" s="245">
        <v>373</v>
      </c>
      <c r="FX2" s="245">
        <v>374</v>
      </c>
      <c r="FY2" s="245">
        <v>395</v>
      </c>
      <c r="FZ2" s="248">
        <v>374</v>
      </c>
      <c r="GA2" s="274">
        <v>362</v>
      </c>
      <c r="GB2" s="243"/>
      <c r="GC2" s="251">
        <v>142</v>
      </c>
      <c r="GD2" s="205"/>
      <c r="GE2" s="244"/>
      <c r="GF2" s="280"/>
      <c r="GG2" s="245">
        <v>32</v>
      </c>
      <c r="GH2" s="245">
        <v>69</v>
      </c>
      <c r="GI2" s="245">
        <v>110</v>
      </c>
      <c r="GJ2" s="248">
        <v>83</v>
      </c>
      <c r="GK2" s="274">
        <v>45</v>
      </c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136">
        <v>112.182</v>
      </c>
      <c r="GY2" s="251">
        <v>46</v>
      </c>
      <c r="GZ2" s="136">
        <v>112.182</v>
      </c>
      <c r="HA2" s="205"/>
      <c r="HB2" s="205"/>
      <c r="HC2" s="205"/>
      <c r="HD2" s="205"/>
      <c r="HE2" s="205"/>
      <c r="HF2" s="205"/>
      <c r="HG2" s="205"/>
      <c r="HH2" s="205"/>
      <c r="HI2" s="244"/>
      <c r="HJ2" s="245">
        <v>29</v>
      </c>
      <c r="HK2" s="245">
        <v>28</v>
      </c>
      <c r="HL2" s="248">
        <v>26</v>
      </c>
      <c r="HM2" s="274">
        <v>12</v>
      </c>
      <c r="HN2" s="205"/>
      <c r="HO2" s="205"/>
      <c r="HP2" s="205"/>
      <c r="HQ2" s="205"/>
      <c r="HR2" s="205"/>
      <c r="HS2" s="205"/>
      <c r="HT2" s="205"/>
      <c r="HU2" s="205"/>
      <c r="HV2" s="205"/>
      <c r="HW2" s="251">
        <v>0</v>
      </c>
      <c r="HX2" s="205"/>
      <c r="HY2" s="205"/>
      <c r="HZ2" s="205"/>
      <c r="IA2" s="205"/>
      <c r="IB2" s="205"/>
      <c r="IC2" s="205"/>
      <c r="ID2" s="244"/>
      <c r="IE2" s="244"/>
      <c r="IF2" s="245">
        <v>7</v>
      </c>
      <c r="IG2" s="245">
        <v>13</v>
      </c>
      <c r="IH2" s="245">
        <v>39</v>
      </c>
      <c r="II2" s="245">
        <v>47</v>
      </c>
      <c r="IJ2" s="245">
        <v>86</v>
      </c>
      <c r="IK2" s="245">
        <v>94</v>
      </c>
      <c r="IL2" s="245">
        <v>108</v>
      </c>
      <c r="IM2" s="245">
        <v>152</v>
      </c>
      <c r="IN2" s="245">
        <v>182</v>
      </c>
      <c r="IO2" s="245">
        <v>194</v>
      </c>
      <c r="IP2" s="245">
        <v>214</v>
      </c>
      <c r="IQ2" s="245">
        <v>211</v>
      </c>
      <c r="IR2" s="245">
        <v>196</v>
      </c>
      <c r="IS2" s="245">
        <v>167</v>
      </c>
      <c r="IT2" s="251">
        <v>167</v>
      </c>
      <c r="IU2" s="248">
        <v>165</v>
      </c>
      <c r="IV2" s="274">
        <v>160</v>
      </c>
      <c r="IW2" s="205"/>
      <c r="IX2" s="244"/>
      <c r="IY2" s="205"/>
      <c r="IZ2" s="205"/>
      <c r="JA2" s="205"/>
      <c r="JB2" s="243"/>
      <c r="JC2" s="205"/>
      <c r="JD2" s="205"/>
      <c r="JE2" s="245"/>
      <c r="JF2" s="248">
        <v>7</v>
      </c>
      <c r="JG2" s="274">
        <v>1</v>
      </c>
      <c r="JH2" s="205"/>
      <c r="JI2" s="205"/>
      <c r="JJ2" s="205"/>
      <c r="JK2" s="205"/>
      <c r="JL2" s="205"/>
      <c r="JM2" s="205"/>
      <c r="JN2" s="205"/>
      <c r="JO2" s="245">
        <v>12</v>
      </c>
      <c r="JP2" s="251">
        <v>12</v>
      </c>
      <c r="JQ2" s="245">
        <v>16</v>
      </c>
      <c r="JR2" s="245">
        <v>30</v>
      </c>
      <c r="JS2" s="245">
        <v>41</v>
      </c>
      <c r="JT2" s="245">
        <v>39</v>
      </c>
      <c r="JU2" s="248">
        <v>29</v>
      </c>
      <c r="JV2" s="274">
        <v>21</v>
      </c>
      <c r="JW2" s="205"/>
      <c r="JX2" s="245">
        <v>24</v>
      </c>
      <c r="JY2" s="248">
        <v>63</v>
      </c>
      <c r="JZ2" s="245">
        <v>97</v>
      </c>
      <c r="KA2" s="245">
        <v>133</v>
      </c>
      <c r="KB2" s="248">
        <v>165</v>
      </c>
      <c r="KC2" s="248">
        <v>178</v>
      </c>
      <c r="KD2" s="245">
        <v>175</v>
      </c>
      <c r="KE2" s="245">
        <v>186</v>
      </c>
      <c r="KF2" s="245">
        <v>190</v>
      </c>
      <c r="KG2" s="245">
        <v>202</v>
      </c>
      <c r="KH2" s="245">
        <v>240</v>
      </c>
      <c r="KI2" s="245">
        <v>278</v>
      </c>
      <c r="KJ2" s="245">
        <v>312</v>
      </c>
      <c r="KK2" s="245">
        <v>342</v>
      </c>
      <c r="KL2" s="245">
        <v>362</v>
      </c>
      <c r="KM2" s="245">
        <v>370</v>
      </c>
      <c r="KN2" s="251">
        <v>391</v>
      </c>
      <c r="KO2" s="245">
        <v>363</v>
      </c>
      <c r="KP2" s="245">
        <v>343</v>
      </c>
      <c r="KQ2" s="245">
        <v>338</v>
      </c>
      <c r="KR2" s="245">
        <v>346</v>
      </c>
      <c r="KS2" s="245">
        <v>348</v>
      </c>
      <c r="KT2" s="245">
        <v>360</v>
      </c>
      <c r="KU2" s="245">
        <v>379</v>
      </c>
      <c r="KV2" s="245">
        <v>392</v>
      </c>
      <c r="KW2" s="245">
        <v>417</v>
      </c>
      <c r="KX2" s="245">
        <v>468</v>
      </c>
      <c r="KY2" s="248">
        <v>528</v>
      </c>
      <c r="KZ2" s="248">
        <v>579</v>
      </c>
      <c r="LA2" s="248">
        <v>599</v>
      </c>
      <c r="LB2" s="248">
        <v>593</v>
      </c>
      <c r="LC2" s="248">
        <v>572</v>
      </c>
      <c r="LD2" s="248">
        <v>570</v>
      </c>
      <c r="LE2" s="248">
        <v>581</v>
      </c>
      <c r="LF2" s="248">
        <v>585</v>
      </c>
      <c r="LG2" s="248">
        <v>577</v>
      </c>
      <c r="LH2" s="248">
        <v>578</v>
      </c>
      <c r="LI2" s="251">
        <v>215</v>
      </c>
      <c r="LJ2" s="245">
        <v>597</v>
      </c>
      <c r="LK2" s="248">
        <v>631</v>
      </c>
      <c r="LL2" s="359">
        <v>623</v>
      </c>
      <c r="LM2" s="351">
        <v>637</v>
      </c>
      <c r="LN2" s="359">
        <v>649</v>
      </c>
      <c r="LO2" s="351">
        <v>651</v>
      </c>
      <c r="LP2" s="351">
        <v>645</v>
      </c>
      <c r="LQ2" s="351">
        <v>641</v>
      </c>
      <c r="LR2" s="351">
        <v>638</v>
      </c>
      <c r="LS2" s="351">
        <v>641</v>
      </c>
      <c r="LT2" s="351">
        <v>646</v>
      </c>
      <c r="LU2" s="351">
        <v>653</v>
      </c>
      <c r="LV2" s="359">
        <v>661</v>
      </c>
      <c r="LW2" s="359">
        <v>661</v>
      </c>
      <c r="LX2" s="351">
        <v>661</v>
      </c>
      <c r="LY2" s="351">
        <v>679</v>
      </c>
      <c r="LZ2" s="351">
        <v>702</v>
      </c>
      <c r="MA2" s="351">
        <v>716</v>
      </c>
      <c r="MB2" s="351">
        <v>719</v>
      </c>
      <c r="MC2" s="359">
        <v>709</v>
      </c>
      <c r="MD2" s="361">
        <v>700</v>
      </c>
      <c r="ME2" s="351">
        <v>16</v>
      </c>
      <c r="MF2" s="251">
        <v>122</v>
      </c>
      <c r="MG2" s="359">
        <v>16</v>
      </c>
      <c r="MH2" s="351">
        <v>18</v>
      </c>
      <c r="MI2" s="359">
        <v>27</v>
      </c>
      <c r="MJ2" s="351">
        <v>45</v>
      </c>
      <c r="MK2" s="351">
        <v>60</v>
      </c>
      <c r="ML2" s="351">
        <v>68</v>
      </c>
      <c r="MM2" s="351">
        <v>77</v>
      </c>
      <c r="MN2" s="351">
        <v>83</v>
      </c>
      <c r="MO2" s="351">
        <v>90</v>
      </c>
      <c r="MP2" s="351">
        <v>102</v>
      </c>
      <c r="MQ2" s="359">
        <v>110</v>
      </c>
      <c r="MR2" s="359">
        <v>112</v>
      </c>
      <c r="MS2" s="351">
        <v>116</v>
      </c>
      <c r="MT2" s="351">
        <v>123</v>
      </c>
      <c r="MU2" s="351">
        <v>133</v>
      </c>
      <c r="MV2" s="351">
        <v>155</v>
      </c>
      <c r="MW2" s="351">
        <v>183</v>
      </c>
      <c r="MX2" s="351">
        <v>211</v>
      </c>
      <c r="MY2" s="351">
        <v>238</v>
      </c>
      <c r="MZ2" s="351">
        <v>256</v>
      </c>
      <c r="NA2" s="351">
        <v>272</v>
      </c>
      <c r="NB2" s="403"/>
      <c r="NC2" s="351">
        <v>292</v>
      </c>
      <c r="ND2" s="351">
        <v>313</v>
      </c>
      <c r="NE2" s="351">
        <v>322</v>
      </c>
      <c r="NF2" s="351">
        <v>321</v>
      </c>
      <c r="NG2" s="351">
        <v>320</v>
      </c>
      <c r="NH2" s="351">
        <v>320</v>
      </c>
      <c r="NI2" s="351">
        <v>327</v>
      </c>
      <c r="NJ2" s="351">
        <v>337</v>
      </c>
      <c r="NK2" s="351">
        <v>340</v>
      </c>
      <c r="NL2" s="351">
        <v>345</v>
      </c>
      <c r="NM2" s="351">
        <v>359</v>
      </c>
      <c r="NN2" s="351">
        <v>376</v>
      </c>
      <c r="NO2" s="351">
        <v>394</v>
      </c>
      <c r="NP2" s="351">
        <v>414</v>
      </c>
      <c r="NQ2" s="351">
        <v>435</v>
      </c>
      <c r="NR2" s="351">
        <v>449</v>
      </c>
      <c r="NS2" s="351">
        <v>447</v>
      </c>
      <c r="NT2" s="359">
        <v>430</v>
      </c>
      <c r="NU2" s="361">
        <v>426</v>
      </c>
      <c r="NV2" s="351">
        <v>23</v>
      </c>
      <c r="NW2" s="359">
        <v>44</v>
      </c>
      <c r="NX2" s="359">
        <v>65</v>
      </c>
      <c r="NY2" s="359">
        <v>81</v>
      </c>
      <c r="NZ2" s="407"/>
      <c r="OA2" s="359">
        <v>83</v>
      </c>
      <c r="OB2" s="359">
        <v>75</v>
      </c>
      <c r="OC2" s="361">
        <v>66</v>
      </c>
      <c r="OD2" s="359">
        <v>77</v>
      </c>
      <c r="OE2" s="359">
        <v>83</v>
      </c>
      <c r="OF2" s="351">
        <v>81</v>
      </c>
      <c r="OG2" s="351">
        <v>87</v>
      </c>
      <c r="OH2" s="351">
        <v>101</v>
      </c>
      <c r="OI2" s="351">
        <v>112</v>
      </c>
      <c r="OJ2" s="351">
        <v>121</v>
      </c>
      <c r="OK2" s="351">
        <v>123</v>
      </c>
      <c r="OL2" s="351">
        <v>128</v>
      </c>
      <c r="OM2" s="351">
        <v>124</v>
      </c>
      <c r="ON2" s="351">
        <v>125</v>
      </c>
      <c r="OO2" s="351">
        <v>126</v>
      </c>
      <c r="OP2" s="351">
        <v>122</v>
      </c>
      <c r="OQ2" s="351">
        <v>121</v>
      </c>
      <c r="OR2" s="351">
        <v>12</v>
      </c>
      <c r="OS2" s="359">
        <v>10</v>
      </c>
      <c r="OT2" s="361">
        <v>4</v>
      </c>
      <c r="OU2" s="351">
        <v>13</v>
      </c>
      <c r="OV2" s="403"/>
      <c r="OW2" s="359">
        <v>24</v>
      </c>
      <c r="OX2" s="351">
        <v>32</v>
      </c>
      <c r="OY2" s="359">
        <v>33</v>
      </c>
      <c r="OZ2" s="351">
        <v>36</v>
      </c>
      <c r="PA2" s="351">
        <v>38</v>
      </c>
      <c r="PB2" s="351">
        <v>42</v>
      </c>
      <c r="PC2" s="351">
        <v>52</v>
      </c>
      <c r="PD2" s="351">
        <v>69</v>
      </c>
      <c r="PE2" s="351">
        <v>101</v>
      </c>
      <c r="PF2" s="351">
        <v>130</v>
      </c>
      <c r="PG2" s="359">
        <v>149</v>
      </c>
      <c r="PH2" s="359">
        <v>171</v>
      </c>
      <c r="PI2" s="351">
        <v>194</v>
      </c>
      <c r="PJ2" s="351">
        <v>206</v>
      </c>
      <c r="PK2" s="351">
        <v>202</v>
      </c>
      <c r="PL2" s="359">
        <v>185</v>
      </c>
      <c r="PM2" s="361">
        <v>181</v>
      </c>
      <c r="PN2" s="351">
        <v>23</v>
      </c>
      <c r="PO2" s="351">
        <v>37</v>
      </c>
      <c r="PP2" s="351">
        <v>46</v>
      </c>
      <c r="PQ2" s="351">
        <v>54</v>
      </c>
      <c r="PR2" s="359">
        <v>53</v>
      </c>
      <c r="PS2" s="403"/>
      <c r="PT2" s="121" t="s">
        <v>97</v>
      </c>
      <c r="PU2" s="399">
        <v>42</v>
      </c>
      <c r="PV2" s="351">
        <v>1</v>
      </c>
      <c r="PW2" s="399">
        <v>-3</v>
      </c>
      <c r="PX2" s="351">
        <v>3</v>
      </c>
      <c r="PY2" s="228"/>
      <c r="PZ2" s="25"/>
      <c r="QA2" s="25"/>
      <c r="QB2" s="228"/>
      <c r="QC2" s="228"/>
      <c r="QD2" s="228"/>
      <c r="QE2" s="228"/>
      <c r="QF2" s="228"/>
      <c r="QG2" s="228"/>
      <c r="QH2" s="228"/>
      <c r="QI2" s="228"/>
      <c r="QJ2" s="228"/>
      <c r="QK2" s="228"/>
      <c r="QL2" s="228"/>
      <c r="QM2" s="228"/>
      <c r="QN2" s="228"/>
      <c r="QO2" s="228"/>
    </row>
    <row r="3" spans="1:458" ht="19.5" thickBot="1" x14ac:dyDescent="0.35">
      <c r="B3" s="9">
        <v>42736</v>
      </c>
      <c r="C3" s="32"/>
      <c r="D3" t="s">
        <v>0</v>
      </c>
      <c r="I3" t="s">
        <v>0</v>
      </c>
      <c r="X3" s="9">
        <v>42767</v>
      </c>
      <c r="Y3" s="32"/>
      <c r="AU3" s="9">
        <v>42795</v>
      </c>
      <c r="AV3" s="224"/>
      <c r="BB3" t="s">
        <v>0</v>
      </c>
      <c r="BP3" t="s">
        <v>0</v>
      </c>
      <c r="BR3" s="34">
        <v>42826</v>
      </c>
      <c r="BS3" s="32"/>
      <c r="BT3" s="25"/>
      <c r="BU3" t="s">
        <v>0</v>
      </c>
      <c r="BZ3" t="s">
        <v>0</v>
      </c>
      <c r="CM3" s="9">
        <v>42856</v>
      </c>
      <c r="CN3" s="32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L3" s="9">
        <v>42887</v>
      </c>
      <c r="DM3" s="151">
        <v>111.371</v>
      </c>
      <c r="DS3" t="s">
        <v>0</v>
      </c>
      <c r="EG3" s="9">
        <v>42918</v>
      </c>
      <c r="EH3" s="136">
        <v>112.172</v>
      </c>
      <c r="EJ3" t="s">
        <v>0</v>
      </c>
      <c r="EO3" t="s">
        <v>0</v>
      </c>
      <c r="EQ3" s="121">
        <v>113.227</v>
      </c>
      <c r="ER3" s="228" t="s">
        <v>50</v>
      </c>
      <c r="ES3" s="138" t="s">
        <v>51</v>
      </c>
      <c r="ET3" s="228" t="s">
        <v>50</v>
      </c>
      <c r="EU3" s="228" t="s">
        <v>50</v>
      </c>
      <c r="EV3" s="228" t="s">
        <v>50</v>
      </c>
      <c r="EW3" s="228" t="s">
        <v>50</v>
      </c>
      <c r="EX3" s="228" t="s">
        <v>50</v>
      </c>
      <c r="EY3" s="228" t="s">
        <v>50</v>
      </c>
      <c r="EZ3" s="228" t="s">
        <v>50</v>
      </c>
      <c r="FA3" s="228" t="s">
        <v>50</v>
      </c>
      <c r="FB3" s="228" t="s">
        <v>50</v>
      </c>
      <c r="FC3" s="228" t="s">
        <v>50</v>
      </c>
      <c r="FD3" s="228" t="s">
        <v>50</v>
      </c>
      <c r="FE3" s="251">
        <v>0</v>
      </c>
      <c r="FF3" s="70">
        <v>111.265</v>
      </c>
      <c r="FG3" s="228" t="s">
        <v>50</v>
      </c>
      <c r="FH3" s="228" t="s">
        <v>50</v>
      </c>
      <c r="FI3" s="228" t="s">
        <v>50</v>
      </c>
      <c r="FJ3" s="228" t="s">
        <v>50</v>
      </c>
      <c r="FK3" s="228" t="s">
        <v>50</v>
      </c>
      <c r="FL3" s="228" t="s">
        <v>50</v>
      </c>
      <c r="FM3" s="228" t="s">
        <v>50</v>
      </c>
      <c r="FN3" s="228" t="s">
        <v>50</v>
      </c>
      <c r="FO3" s="228" t="s">
        <v>50</v>
      </c>
      <c r="FP3" s="228" t="s">
        <v>50</v>
      </c>
      <c r="FQ3" s="228" t="s">
        <v>50</v>
      </c>
      <c r="FR3" s="228" t="s">
        <v>50</v>
      </c>
      <c r="FS3" s="247">
        <v>383</v>
      </c>
      <c r="FT3" s="25" t="s">
        <v>0</v>
      </c>
      <c r="GC3" s="251">
        <v>764</v>
      </c>
      <c r="GD3" s="70">
        <v>111.16200000000001</v>
      </c>
      <c r="GE3" s="291">
        <v>111.02200000000001</v>
      </c>
      <c r="GF3" s="121">
        <v>109.77</v>
      </c>
      <c r="GG3" s="228" t="s">
        <v>50</v>
      </c>
      <c r="GH3" s="228" t="s">
        <v>50</v>
      </c>
      <c r="GI3" s="228" t="s">
        <v>50</v>
      </c>
      <c r="GJ3" s="228" t="s">
        <v>50</v>
      </c>
      <c r="GK3" s="247">
        <v>33</v>
      </c>
      <c r="GT3" s="121">
        <v>111.509</v>
      </c>
      <c r="GU3" s="125">
        <v>-92</v>
      </c>
      <c r="GV3" t="s">
        <v>0</v>
      </c>
      <c r="GX3" s="147">
        <v>111.29300000000001</v>
      </c>
      <c r="GY3" s="250">
        <v>-59</v>
      </c>
      <c r="GZ3" s="147">
        <v>111.29300000000001</v>
      </c>
      <c r="HA3" t="s">
        <v>0</v>
      </c>
      <c r="HF3" t="s">
        <v>0</v>
      </c>
      <c r="HJ3" s="121">
        <v>111.991</v>
      </c>
      <c r="HK3" s="228" t="s">
        <v>50</v>
      </c>
      <c r="HL3" s="228" t="s">
        <v>50</v>
      </c>
      <c r="HM3" s="125">
        <v>-102</v>
      </c>
      <c r="HW3" s="250">
        <v>-102</v>
      </c>
      <c r="HX3" s="136">
        <v>113.652</v>
      </c>
      <c r="HY3" s="138"/>
      <c r="HZ3" s="138"/>
      <c r="IA3" s="138"/>
      <c r="IB3" s="138"/>
      <c r="IC3" s="121">
        <v>113.709</v>
      </c>
      <c r="ID3" s="228" t="s">
        <v>50</v>
      </c>
      <c r="IE3" s="247">
        <v>4</v>
      </c>
      <c r="IF3" s="138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T3" s="251">
        <v>4</v>
      </c>
      <c r="IU3" s="136">
        <v>112.584</v>
      </c>
      <c r="IZ3" t="s">
        <v>0</v>
      </c>
      <c r="JF3" s="7">
        <v>112.72</v>
      </c>
      <c r="JG3" s="138" t="s">
        <v>50</v>
      </c>
      <c r="JH3" s="138" t="s">
        <v>50</v>
      </c>
      <c r="JI3" s="138" t="s">
        <v>50</v>
      </c>
      <c r="JJ3" s="125">
        <v>-62</v>
      </c>
      <c r="JK3" s="138"/>
      <c r="JL3" s="138"/>
      <c r="JM3" s="138"/>
      <c r="JN3" s="138"/>
      <c r="JO3" s="6">
        <v>112.953</v>
      </c>
      <c r="JP3" s="250">
        <v>-62</v>
      </c>
      <c r="JQ3" s="138" t="s">
        <v>50</v>
      </c>
      <c r="JR3" s="138" t="s">
        <v>50</v>
      </c>
      <c r="JS3" s="138" t="s">
        <v>50</v>
      </c>
      <c r="JT3" s="185" t="s">
        <v>50</v>
      </c>
      <c r="JU3" s="6">
        <v>113.15</v>
      </c>
      <c r="JV3" s="138" t="s">
        <v>0</v>
      </c>
      <c r="JW3" s="138"/>
      <c r="JX3" s="6">
        <v>112.748</v>
      </c>
      <c r="JY3" s="138" t="s">
        <v>50</v>
      </c>
      <c r="JZ3" s="25" t="s">
        <v>50</v>
      </c>
      <c r="KA3" s="228" t="s">
        <v>50</v>
      </c>
      <c r="KB3" s="228" t="s">
        <v>50</v>
      </c>
      <c r="KC3" s="25" t="s">
        <v>50</v>
      </c>
      <c r="KD3" s="138" t="s">
        <v>50</v>
      </c>
      <c r="KE3" s="138" t="s">
        <v>50</v>
      </c>
      <c r="KF3" s="138" t="s">
        <v>50</v>
      </c>
      <c r="KG3" s="138" t="s">
        <v>50</v>
      </c>
      <c r="KH3" s="138" t="s">
        <v>50</v>
      </c>
      <c r="KI3" s="6">
        <v>109.64</v>
      </c>
      <c r="KJ3" s="138"/>
      <c r="KL3" s="138"/>
      <c r="KM3" s="138"/>
      <c r="KN3" s="251">
        <v>540</v>
      </c>
      <c r="KU3" s="6">
        <v>108.398</v>
      </c>
      <c r="KY3" s="6">
        <v>106.392</v>
      </c>
      <c r="KZ3" s="6">
        <v>106.36199999999999</v>
      </c>
      <c r="LD3" s="350">
        <v>106.91</v>
      </c>
      <c r="LI3" s="251">
        <v>21</v>
      </c>
      <c r="LJ3" s="70">
        <v>111.173</v>
      </c>
      <c r="LP3" s="6">
        <v>106.57599999999999</v>
      </c>
      <c r="LQ3" s="6">
        <v>106.54900000000001</v>
      </c>
      <c r="LR3" s="6">
        <v>106.96</v>
      </c>
      <c r="LS3" s="138" t="s">
        <v>50</v>
      </c>
      <c r="LT3" s="138" t="s">
        <v>50</v>
      </c>
      <c r="LU3" s="6">
        <v>105.819</v>
      </c>
      <c r="LV3" s="25" t="s">
        <v>50</v>
      </c>
      <c r="LW3" s="6">
        <v>106.57</v>
      </c>
      <c r="LX3" s="138"/>
      <c r="LY3" s="138"/>
      <c r="LZ3" s="25"/>
      <c r="MA3" s="138"/>
      <c r="MB3" s="138"/>
      <c r="MC3" s="138"/>
      <c r="MD3" s="138"/>
      <c r="ME3" s="185"/>
      <c r="MF3" s="250">
        <v>-193</v>
      </c>
      <c r="MI3" s="367">
        <v>106.155</v>
      </c>
      <c r="MJ3" s="138" t="s">
        <v>50</v>
      </c>
      <c r="MK3" s="138" t="s">
        <v>50</v>
      </c>
      <c r="ML3" s="138" t="s">
        <v>50</v>
      </c>
      <c r="MM3" s="138" t="s">
        <v>50</v>
      </c>
      <c r="MN3" s="138" t="s">
        <v>50</v>
      </c>
      <c r="MO3" s="138" t="s">
        <v>50</v>
      </c>
      <c r="MP3" s="6">
        <v>107.33</v>
      </c>
      <c r="MQ3" s="25"/>
      <c r="MR3" s="138"/>
      <c r="MS3" s="138"/>
      <c r="MT3" s="138"/>
      <c r="MU3" s="25"/>
      <c r="MV3" s="138"/>
      <c r="MW3" s="138"/>
      <c r="MX3" s="138"/>
      <c r="MY3" s="138"/>
      <c r="MZ3" s="185"/>
      <c r="NA3" s="228"/>
      <c r="NB3" s="403"/>
      <c r="NC3" s="70">
        <v>110.443</v>
      </c>
      <c r="ND3" s="228"/>
      <c r="NE3" s="228"/>
      <c r="NF3" s="228"/>
      <c r="NG3" s="228"/>
      <c r="NH3" s="228"/>
      <c r="NI3" s="228"/>
      <c r="NJ3" s="228"/>
      <c r="NK3" s="228"/>
      <c r="NL3" s="228"/>
      <c r="NM3" s="228"/>
      <c r="NN3" s="228"/>
      <c r="NO3" s="228"/>
      <c r="NP3" s="25"/>
      <c r="NQ3" s="25" t="s">
        <v>0</v>
      </c>
      <c r="NZ3" s="34" t="s">
        <v>93</v>
      </c>
      <c r="OA3" s="70">
        <v>110.348</v>
      </c>
      <c r="OD3" s="25"/>
      <c r="OE3" s="25"/>
      <c r="OF3" s="25"/>
      <c r="OG3" s="25"/>
      <c r="OV3" s="403"/>
      <c r="OY3" s="411"/>
      <c r="OZ3" s="138"/>
      <c r="PA3" s="138"/>
      <c r="PB3" s="138"/>
      <c r="PC3" s="138"/>
      <c r="PD3" s="138"/>
      <c r="PE3" s="138"/>
      <c r="PF3" s="185"/>
      <c r="PG3" s="25"/>
      <c r="PH3" s="138"/>
      <c r="PI3" s="138"/>
      <c r="PJ3" s="138"/>
      <c r="PK3" s="25"/>
      <c r="PL3" s="138"/>
      <c r="PM3" s="138"/>
      <c r="PN3" s="138"/>
      <c r="PO3" s="138"/>
      <c r="PP3" s="185"/>
      <c r="PQ3" s="228"/>
      <c r="PS3" s="403"/>
      <c r="PT3" s="136">
        <v>111.452</v>
      </c>
      <c r="PU3" s="138" t="s">
        <v>0</v>
      </c>
      <c r="PV3" s="138"/>
      <c r="PW3" s="138"/>
      <c r="PX3" s="138"/>
      <c r="PY3" s="25"/>
      <c r="PZ3" s="228"/>
      <c r="QA3" s="25"/>
      <c r="QB3" s="138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</row>
    <row r="4" spans="1:458" ht="15.75" thickBot="1" x14ac:dyDescent="0.3">
      <c r="A4" t="s">
        <v>0</v>
      </c>
      <c r="C4" s="29"/>
      <c r="Y4" s="29"/>
      <c r="AC4" t="s">
        <v>0</v>
      </c>
      <c r="AV4" s="32"/>
      <c r="BS4" s="29"/>
      <c r="BT4" s="25"/>
      <c r="CN4" s="29"/>
      <c r="CP4" s="138"/>
      <c r="CZ4" s="173"/>
      <c r="DM4" s="16">
        <v>111.276</v>
      </c>
      <c r="EH4" s="147">
        <v>111.63800000000001</v>
      </c>
      <c r="ES4" s="121">
        <v>113.203</v>
      </c>
      <c r="ET4" s="138" t="s">
        <v>52</v>
      </c>
      <c r="EU4" s="138" t="s">
        <v>50</v>
      </c>
      <c r="EV4" s="138" t="s">
        <v>50</v>
      </c>
      <c r="EW4" s="138" t="s">
        <v>50</v>
      </c>
      <c r="EX4" s="138" t="s">
        <v>50</v>
      </c>
      <c r="EY4" s="138" t="s">
        <v>50</v>
      </c>
      <c r="EZ4" s="138" t="s">
        <v>50</v>
      </c>
      <c r="FA4" s="138" t="s">
        <v>50</v>
      </c>
      <c r="FB4" s="138" t="s">
        <v>50</v>
      </c>
      <c r="FC4" s="138" t="s">
        <v>50</v>
      </c>
      <c r="FD4" s="138" t="s">
        <v>50</v>
      </c>
      <c r="FE4" s="9">
        <v>42948</v>
      </c>
      <c r="FF4" s="147">
        <v>111.208</v>
      </c>
      <c r="FG4" s="138" t="s">
        <v>50</v>
      </c>
      <c r="FH4" s="138" t="s">
        <v>50</v>
      </c>
      <c r="FI4" s="138" t="s">
        <v>50</v>
      </c>
      <c r="FJ4" s="138" t="s">
        <v>50</v>
      </c>
      <c r="FK4" s="138" t="s">
        <v>50</v>
      </c>
      <c r="FL4" s="138" t="s">
        <v>50</v>
      </c>
      <c r="FM4" s="138" t="s">
        <v>50</v>
      </c>
      <c r="FN4" s="138" t="s">
        <v>50</v>
      </c>
      <c r="FO4" s="138" t="s">
        <v>50</v>
      </c>
      <c r="FP4" s="138" t="s">
        <v>50</v>
      </c>
      <c r="FQ4" s="138" t="s">
        <v>50</v>
      </c>
      <c r="FR4" s="138" t="s">
        <v>50</v>
      </c>
      <c r="FS4" s="247">
        <v>381</v>
      </c>
      <c r="GC4" s="9">
        <v>42979</v>
      </c>
      <c r="GD4" s="149">
        <v>110.928</v>
      </c>
      <c r="GK4" s="247">
        <v>109.43300000000001</v>
      </c>
      <c r="GU4" s="125">
        <v>112.43600000000001</v>
      </c>
      <c r="GW4" s="9">
        <v>43009</v>
      </c>
      <c r="GX4" s="16">
        <v>111.255</v>
      </c>
      <c r="GY4" s="9">
        <v>43009</v>
      </c>
      <c r="GZ4" s="16">
        <v>111.255</v>
      </c>
      <c r="HM4" s="125">
        <v>113.01</v>
      </c>
      <c r="HW4" s="9">
        <v>43040</v>
      </c>
      <c r="HX4" s="147">
        <v>112.08</v>
      </c>
      <c r="HY4" s="138"/>
      <c r="HZ4" s="138"/>
      <c r="IA4" s="138"/>
      <c r="IB4" s="138"/>
      <c r="IC4" s="138"/>
      <c r="ID4" s="138"/>
      <c r="IE4" s="247">
        <v>113.667</v>
      </c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T4" s="9">
        <v>43070</v>
      </c>
      <c r="IU4" s="147">
        <v>112.248</v>
      </c>
      <c r="JJ4" s="6">
        <v>113.34099999999999</v>
      </c>
      <c r="JP4" s="136">
        <v>112.596</v>
      </c>
      <c r="JQ4" t="s">
        <v>0</v>
      </c>
      <c r="JU4" s="12">
        <v>-20</v>
      </c>
      <c r="JZ4" s="6">
        <v>111.02500000000001</v>
      </c>
      <c r="KA4" s="138" t="s">
        <v>50</v>
      </c>
      <c r="KB4" s="138" t="s">
        <v>50</v>
      </c>
      <c r="KC4" s="25" t="s">
        <v>50</v>
      </c>
      <c r="KD4" s="138" t="s">
        <v>50</v>
      </c>
      <c r="KE4" s="138" t="s">
        <v>50</v>
      </c>
      <c r="KF4" s="138" t="s">
        <v>50</v>
      </c>
      <c r="KG4" s="138" t="s">
        <v>50</v>
      </c>
      <c r="KH4" s="138" t="s">
        <v>50</v>
      </c>
      <c r="KI4" s="6">
        <v>109.643</v>
      </c>
      <c r="KJ4" s="138"/>
      <c r="KK4" s="138"/>
      <c r="KL4" s="138"/>
      <c r="KM4" s="138"/>
      <c r="KN4" s="151">
        <v>111.791</v>
      </c>
      <c r="KU4" s="6">
        <v>108.279</v>
      </c>
      <c r="KZ4" s="247">
        <v>3</v>
      </c>
      <c r="LD4" s="6">
        <v>106.852</v>
      </c>
      <c r="LI4" s="9">
        <v>43160</v>
      </c>
      <c r="LJ4" s="149">
        <v>110.93300000000001</v>
      </c>
      <c r="LQ4" s="125">
        <v>3</v>
      </c>
      <c r="LU4" s="125">
        <v>114</v>
      </c>
      <c r="LV4" s="138" t="s">
        <v>50</v>
      </c>
      <c r="LW4" s="125">
        <v>76</v>
      </c>
      <c r="LZ4" s="185"/>
      <c r="MF4" s="70">
        <v>110.72</v>
      </c>
      <c r="MP4" s="247">
        <v>118</v>
      </c>
      <c r="MU4" s="185"/>
      <c r="NA4" s="138"/>
      <c r="NB4" s="34">
        <v>43221</v>
      </c>
      <c r="NC4" s="149">
        <v>109.521</v>
      </c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25"/>
      <c r="OA4" s="149">
        <v>109.497</v>
      </c>
      <c r="OG4" s="25"/>
      <c r="OU4" s="34" t="s">
        <v>95</v>
      </c>
      <c r="OV4" s="70">
        <v>110.29600000000001</v>
      </c>
      <c r="PF4" s="25"/>
      <c r="PK4" s="185"/>
      <c r="PQ4" s="138"/>
      <c r="PS4" s="154"/>
      <c r="PT4" s="16">
        <v>110.401</v>
      </c>
      <c r="PU4" s="138"/>
      <c r="PV4" s="138"/>
      <c r="PW4" s="138"/>
      <c r="PX4" s="138"/>
      <c r="PY4" s="138"/>
      <c r="PZ4" s="138"/>
      <c r="QA4" s="25"/>
      <c r="QB4" s="138"/>
      <c r="QC4" s="138"/>
      <c r="QD4" s="138"/>
      <c r="QE4" s="138"/>
      <c r="QF4" s="138"/>
      <c r="QG4" s="138"/>
      <c r="QH4" s="138"/>
      <c r="QI4" s="138"/>
      <c r="QJ4" s="138"/>
      <c r="QK4" s="138"/>
    </row>
    <row r="5" spans="1:458" ht="15.75" thickBot="1" x14ac:dyDescent="0.3">
      <c r="C5" s="29"/>
      <c r="N5" t="s">
        <v>0</v>
      </c>
      <c r="Y5" s="29"/>
      <c r="AH5" t="s">
        <v>0</v>
      </c>
      <c r="AV5" s="29"/>
      <c r="AY5" s="212"/>
      <c r="BG5" t="s">
        <v>0</v>
      </c>
      <c r="BS5" s="29"/>
      <c r="BT5" s="25"/>
      <c r="BV5" t="s">
        <v>0</v>
      </c>
      <c r="CE5" t="s">
        <v>0</v>
      </c>
      <c r="CN5" s="29"/>
      <c r="CZ5" t="s">
        <v>0</v>
      </c>
      <c r="DK5" t="s">
        <v>0</v>
      </c>
      <c r="DM5" s="149">
        <v>111.11</v>
      </c>
      <c r="DX5" t="s">
        <v>0</v>
      </c>
      <c r="EH5" s="16">
        <v>111.357</v>
      </c>
      <c r="ET5" t="s">
        <v>0</v>
      </c>
      <c r="FF5" s="149">
        <v>111.127</v>
      </c>
      <c r="FN5" t="s">
        <v>0</v>
      </c>
      <c r="FS5" s="247">
        <v>109.39100000000001</v>
      </c>
      <c r="FY5" t="s">
        <v>0</v>
      </c>
      <c r="GD5" s="179">
        <v>110.849</v>
      </c>
      <c r="GE5" s="212"/>
      <c r="GM5" t="s">
        <v>0</v>
      </c>
      <c r="GX5" s="148">
        <v>111.179</v>
      </c>
      <c r="GZ5" s="148">
        <v>111.179</v>
      </c>
      <c r="HB5" t="s">
        <v>0</v>
      </c>
      <c r="HK5" t="s">
        <v>0</v>
      </c>
      <c r="HX5" s="149">
        <v>111.673</v>
      </c>
      <c r="IF5" t="s">
        <v>0</v>
      </c>
      <c r="IQ5" t="s">
        <v>0</v>
      </c>
      <c r="IU5" s="149">
        <v>111.85599999999999</v>
      </c>
      <c r="JE5" t="s">
        <v>0</v>
      </c>
      <c r="JO5" s="9">
        <v>42736</v>
      </c>
      <c r="JP5" s="147">
        <v>112.364</v>
      </c>
      <c r="JR5" t="s">
        <v>0</v>
      </c>
      <c r="KA5" t="s">
        <v>0</v>
      </c>
      <c r="KF5" s="6">
        <v>110.762</v>
      </c>
      <c r="KG5" s="138" t="s">
        <v>50</v>
      </c>
      <c r="KH5" s="138" t="s">
        <v>50</v>
      </c>
      <c r="KI5" s="6">
        <v>109.64400000000001</v>
      </c>
      <c r="KJ5" s="138"/>
      <c r="KK5" s="138"/>
      <c r="KL5" s="138"/>
      <c r="KM5" s="9">
        <v>43132</v>
      </c>
      <c r="KN5" s="149">
        <v>111.676</v>
      </c>
      <c r="KU5" s="247">
        <v>12</v>
      </c>
      <c r="KZ5" t="s">
        <v>0</v>
      </c>
      <c r="LD5" s="247">
        <v>6</v>
      </c>
      <c r="LJ5" s="147">
        <v>110.515</v>
      </c>
      <c r="LU5" s="6">
        <v>105.819</v>
      </c>
      <c r="LW5" s="185"/>
      <c r="ME5" s="154"/>
      <c r="MF5" s="149">
        <v>109.985</v>
      </c>
      <c r="MP5" t="s">
        <v>0</v>
      </c>
      <c r="MZ5" s="154"/>
      <c r="NC5" s="147">
        <v>108.605</v>
      </c>
      <c r="NK5" t="s">
        <v>0</v>
      </c>
      <c r="NP5" s="25"/>
      <c r="NV5" t="s">
        <v>0</v>
      </c>
      <c r="OA5" s="13">
        <v>109.398</v>
      </c>
      <c r="OK5" t="s">
        <v>0</v>
      </c>
      <c r="OV5" s="13">
        <v>109.779</v>
      </c>
      <c r="PF5" t="s">
        <v>0</v>
      </c>
      <c r="PP5" s="154"/>
      <c r="PT5" s="149">
        <v>109.93300000000001</v>
      </c>
      <c r="QB5" t="s">
        <v>0</v>
      </c>
      <c r="QM5" t="s">
        <v>0</v>
      </c>
    </row>
    <row r="6" spans="1:458" ht="15.75" thickBot="1" x14ac:dyDescent="0.3">
      <c r="C6" s="31"/>
      <c r="W6" s="229"/>
      <c r="Y6" s="31"/>
      <c r="AB6" t="s">
        <v>0</v>
      </c>
      <c r="AC6" t="s">
        <v>0</v>
      </c>
      <c r="AV6" s="31"/>
      <c r="BE6" s="138"/>
      <c r="BM6" s="25"/>
      <c r="BR6" s="138"/>
      <c r="BS6" s="233"/>
      <c r="BT6" s="173"/>
      <c r="CN6" s="31"/>
      <c r="CS6" t="s">
        <v>0</v>
      </c>
      <c r="CT6" t="s">
        <v>0</v>
      </c>
      <c r="DM6" s="12">
        <v>110.79600000000001</v>
      </c>
      <c r="DO6" t="s">
        <v>0</v>
      </c>
      <c r="EH6" s="148">
        <v>111.322</v>
      </c>
      <c r="FC6" s="186">
        <v>111.636</v>
      </c>
      <c r="FD6" s="138"/>
      <c r="FF6" s="12">
        <v>110.349</v>
      </c>
      <c r="FH6" t="s">
        <v>0</v>
      </c>
      <c r="FI6" t="s">
        <v>0</v>
      </c>
      <c r="GB6" s="138"/>
      <c r="GD6" s="12">
        <v>110.13</v>
      </c>
      <c r="GK6" s="138"/>
      <c r="GS6" s="136">
        <v>111.941</v>
      </c>
      <c r="GW6" s="138"/>
      <c r="GX6" s="211">
        <v>111.051</v>
      </c>
      <c r="GZ6" s="211">
        <v>111.051</v>
      </c>
      <c r="HX6" s="17">
        <v>111.473</v>
      </c>
      <c r="HY6" t="s">
        <v>0</v>
      </c>
      <c r="HZ6" t="s">
        <v>0</v>
      </c>
      <c r="IU6" s="17">
        <v>111.574</v>
      </c>
      <c r="IV6" t="s">
        <v>0</v>
      </c>
      <c r="JP6" s="149">
        <v>112.004</v>
      </c>
      <c r="JZ6" s="210">
        <v>112.64</v>
      </c>
      <c r="KC6" t="s">
        <v>0</v>
      </c>
      <c r="KI6" s="247">
        <v>560</v>
      </c>
      <c r="KM6" t="s">
        <v>0</v>
      </c>
      <c r="KN6" s="16">
        <v>111.494</v>
      </c>
      <c r="KQ6" t="s">
        <v>0</v>
      </c>
      <c r="LJ6" s="12">
        <v>107.962</v>
      </c>
      <c r="LL6" t="s">
        <v>0</v>
      </c>
      <c r="MF6" s="147">
        <v>109.074</v>
      </c>
      <c r="MG6" t="s">
        <v>0</v>
      </c>
      <c r="NA6" s="138"/>
      <c r="NC6" s="12">
        <v>107.667</v>
      </c>
      <c r="NE6" t="s">
        <v>0</v>
      </c>
      <c r="NF6" t="s">
        <v>0</v>
      </c>
      <c r="NY6" s="138"/>
      <c r="NZ6" t="s">
        <v>0</v>
      </c>
      <c r="OA6" s="158">
        <v>108.869</v>
      </c>
      <c r="OB6" t="s">
        <v>0</v>
      </c>
      <c r="OV6" s="149">
        <v>109.553</v>
      </c>
      <c r="OW6" t="s">
        <v>0</v>
      </c>
      <c r="PQ6" s="138"/>
      <c r="PT6" s="158">
        <v>109.932</v>
      </c>
      <c r="PU6" t="s">
        <v>0</v>
      </c>
      <c r="PV6" t="s">
        <v>0</v>
      </c>
    </row>
    <row r="7" spans="1:458" ht="15.75" thickBot="1" x14ac:dyDescent="0.3">
      <c r="B7" s="9">
        <v>42736</v>
      </c>
      <c r="C7" s="32"/>
      <c r="G7" s="34">
        <v>42743</v>
      </c>
      <c r="H7" s="32"/>
      <c r="L7" s="34">
        <v>42750</v>
      </c>
      <c r="M7" s="32"/>
      <c r="N7" t="s">
        <v>0</v>
      </c>
      <c r="Q7" s="34">
        <v>42757</v>
      </c>
      <c r="R7" s="32"/>
      <c r="V7" s="34">
        <v>42764</v>
      </c>
      <c r="W7" s="32"/>
      <c r="Z7" s="154"/>
      <c r="AB7" s="34">
        <v>42771</v>
      </c>
      <c r="AC7" s="32"/>
      <c r="AG7" s="34">
        <v>42778</v>
      </c>
      <c r="AH7" s="32"/>
      <c r="AI7" t="s">
        <v>0</v>
      </c>
      <c r="AL7" s="34">
        <v>42785</v>
      </c>
      <c r="AM7" s="32"/>
      <c r="AQ7" s="34">
        <v>42792</v>
      </c>
      <c r="AR7" s="32"/>
      <c r="AW7" s="34">
        <v>42799</v>
      </c>
      <c r="AX7" s="32"/>
      <c r="BB7" s="34">
        <v>42806</v>
      </c>
      <c r="BC7" s="32"/>
      <c r="BG7" s="34">
        <v>42813</v>
      </c>
      <c r="BH7" s="32"/>
      <c r="BI7" t="s">
        <v>0</v>
      </c>
      <c r="BL7" s="34">
        <v>42820</v>
      </c>
      <c r="BM7" s="32"/>
      <c r="BQ7" s="34">
        <v>42827</v>
      </c>
      <c r="BR7" s="32"/>
      <c r="BS7" s="154"/>
      <c r="BU7" t="s">
        <v>0</v>
      </c>
      <c r="BW7" s="34">
        <v>42834</v>
      </c>
      <c r="BX7" s="32"/>
      <c r="CB7" s="34">
        <v>42841</v>
      </c>
      <c r="CC7" s="32"/>
      <c r="CE7" t="s">
        <v>0</v>
      </c>
      <c r="CG7" s="34">
        <v>42848</v>
      </c>
      <c r="CH7" s="32"/>
      <c r="CL7" s="34">
        <v>42855</v>
      </c>
      <c r="CM7" s="32"/>
      <c r="CR7" s="34">
        <v>42862</v>
      </c>
      <c r="CS7" s="32"/>
      <c r="CW7" s="34">
        <v>42869</v>
      </c>
      <c r="CX7" s="32"/>
      <c r="CZ7" t="s">
        <v>0</v>
      </c>
      <c r="DB7" s="34">
        <v>42876</v>
      </c>
      <c r="DC7" s="32"/>
      <c r="DG7" s="34">
        <v>42883</v>
      </c>
      <c r="DH7" s="32" t="s">
        <v>0</v>
      </c>
      <c r="DM7" s="9">
        <v>42890</v>
      </c>
      <c r="DN7" s="70">
        <v>111.453</v>
      </c>
      <c r="DR7" s="34">
        <v>42897</v>
      </c>
      <c r="DS7" s="70">
        <v>111.351</v>
      </c>
      <c r="DW7" s="34">
        <v>42904</v>
      </c>
      <c r="DX7" s="70">
        <v>111.301</v>
      </c>
      <c r="DZ7" t="s">
        <v>0</v>
      </c>
      <c r="EB7" s="34">
        <v>42911</v>
      </c>
      <c r="EC7" s="70">
        <v>111.292</v>
      </c>
      <c r="EG7" s="25" t="s">
        <v>0</v>
      </c>
      <c r="EH7" s="136">
        <v>112.172</v>
      </c>
      <c r="EM7" s="34">
        <v>42925</v>
      </c>
      <c r="EN7" s="136">
        <v>113.839</v>
      </c>
      <c r="ER7" s="34">
        <v>42932</v>
      </c>
      <c r="ES7" s="136">
        <v>112.44199999999999</v>
      </c>
      <c r="EU7" t="s">
        <v>0</v>
      </c>
      <c r="EW7" s="34">
        <v>42939</v>
      </c>
      <c r="EX7" s="151">
        <v>111.91500000000001</v>
      </c>
      <c r="FB7" s="34">
        <v>42946</v>
      </c>
      <c r="FC7" s="150">
        <v>111.54900000000001</v>
      </c>
      <c r="FF7" s="154"/>
      <c r="FH7" s="34">
        <v>42953</v>
      </c>
      <c r="FI7" s="70">
        <v>111.45399999999999</v>
      </c>
      <c r="FM7" s="34">
        <v>42960</v>
      </c>
      <c r="FN7" s="70">
        <v>111.244</v>
      </c>
      <c r="FO7" t="s">
        <v>0</v>
      </c>
      <c r="FR7" s="34">
        <v>42967</v>
      </c>
      <c r="FS7" s="70">
        <v>111.054</v>
      </c>
      <c r="FW7" s="34">
        <v>42974</v>
      </c>
      <c r="FX7" s="70">
        <v>110.89700000000001</v>
      </c>
      <c r="GC7" s="34">
        <v>42981</v>
      </c>
      <c r="GD7" s="70">
        <v>110.83199999999999</v>
      </c>
      <c r="GH7" s="34">
        <v>42988</v>
      </c>
      <c r="GI7" s="70">
        <v>110.55500000000001</v>
      </c>
      <c r="GM7" s="34">
        <v>42995</v>
      </c>
      <c r="GN7" s="136">
        <v>110.843</v>
      </c>
      <c r="GO7" t="s">
        <v>0</v>
      </c>
      <c r="GR7" s="34">
        <v>43002</v>
      </c>
      <c r="GS7" s="16">
        <v>110.705</v>
      </c>
      <c r="GW7" s="34">
        <v>43009</v>
      </c>
      <c r="GX7" s="136">
        <v>112.182</v>
      </c>
      <c r="GY7" s="9">
        <v>43009</v>
      </c>
      <c r="GZ7" s="136">
        <v>112.182</v>
      </c>
      <c r="HB7" t="s">
        <v>0</v>
      </c>
      <c r="HD7" s="34">
        <v>43016</v>
      </c>
      <c r="HE7" s="136">
        <v>112.39</v>
      </c>
      <c r="HI7" s="34">
        <v>43023</v>
      </c>
      <c r="HJ7" s="136">
        <v>111.595</v>
      </c>
      <c r="HL7" t="s">
        <v>0</v>
      </c>
      <c r="HN7" s="34">
        <v>43030</v>
      </c>
      <c r="HO7" s="136">
        <v>113.447</v>
      </c>
      <c r="HS7" s="34">
        <v>43037</v>
      </c>
      <c r="HT7" s="136">
        <v>113.607</v>
      </c>
      <c r="HW7" s="154"/>
      <c r="HY7" s="34">
        <v>43044</v>
      </c>
      <c r="HZ7" s="136">
        <v>113.971</v>
      </c>
      <c r="ID7" s="34">
        <v>43051</v>
      </c>
      <c r="IE7" s="136">
        <v>113.46599999999999</v>
      </c>
      <c r="IG7" t="s">
        <v>0</v>
      </c>
      <c r="II7" s="34">
        <v>43058</v>
      </c>
      <c r="IJ7" s="151">
        <v>112.827</v>
      </c>
      <c r="IN7" s="34">
        <v>43065</v>
      </c>
      <c r="IO7" s="151">
        <v>112.376</v>
      </c>
      <c r="IT7" s="9">
        <v>43072</v>
      </c>
      <c r="IU7" s="151">
        <v>112.268</v>
      </c>
      <c r="IY7" s="34">
        <v>43079</v>
      </c>
      <c r="IZ7" s="136">
        <v>113.33199999999999</v>
      </c>
      <c r="JD7" s="34">
        <v>43086</v>
      </c>
      <c r="JE7" s="151">
        <v>112.595</v>
      </c>
      <c r="JG7" t="s">
        <v>0</v>
      </c>
      <c r="JI7" s="34">
        <v>43093</v>
      </c>
      <c r="JJ7" s="136">
        <v>113.2</v>
      </c>
      <c r="JN7" s="34">
        <v>43100</v>
      </c>
      <c r="JO7" s="151">
        <v>112.73</v>
      </c>
      <c r="JP7" s="17">
        <v>111.667</v>
      </c>
      <c r="JR7" t="s">
        <v>0</v>
      </c>
      <c r="JT7" s="34">
        <v>43107</v>
      </c>
      <c r="JU7" s="151">
        <v>112.82</v>
      </c>
      <c r="JY7" s="34">
        <v>43114</v>
      </c>
      <c r="JZ7" s="150">
        <v>112.60299999999999</v>
      </c>
      <c r="KB7" t="s">
        <v>0</v>
      </c>
      <c r="KD7" s="34">
        <v>43121</v>
      </c>
      <c r="KE7" s="150">
        <v>112.245</v>
      </c>
      <c r="KI7" s="34">
        <v>43128</v>
      </c>
      <c r="KJ7" s="70">
        <v>111.94</v>
      </c>
      <c r="KN7" s="12">
        <v>110.88200000000001</v>
      </c>
      <c r="KO7" s="9">
        <v>43135</v>
      </c>
      <c r="KP7" s="70">
        <v>111.71</v>
      </c>
      <c r="KT7" s="34">
        <v>43142</v>
      </c>
      <c r="KU7" s="70">
        <v>111.488</v>
      </c>
      <c r="KY7" s="34">
        <v>43149</v>
      </c>
      <c r="KZ7" s="70">
        <v>111.10899999999999</v>
      </c>
      <c r="LB7" t="s">
        <v>0</v>
      </c>
      <c r="LD7" s="34">
        <v>43156</v>
      </c>
      <c r="LE7" s="70">
        <v>110.714</v>
      </c>
      <c r="LI7" t="s">
        <v>0</v>
      </c>
      <c r="LJ7" s="25" t="s">
        <v>0</v>
      </c>
      <c r="LK7" s="70">
        <v>110.324</v>
      </c>
      <c r="LO7" s="34">
        <v>43170</v>
      </c>
      <c r="LP7" s="70">
        <v>109.94799999999999</v>
      </c>
      <c r="LT7" s="34">
        <v>43177</v>
      </c>
      <c r="LU7" s="70">
        <v>109.629</v>
      </c>
      <c r="LW7" t="s">
        <v>0</v>
      </c>
      <c r="LY7" s="34">
        <v>43184</v>
      </c>
      <c r="LZ7" s="70">
        <v>109.252</v>
      </c>
      <c r="MD7" s="34">
        <v>43191</v>
      </c>
      <c r="ME7" s="70">
        <v>108.929</v>
      </c>
      <c r="MF7" s="12">
        <v>106.19199999999999</v>
      </c>
      <c r="MJ7" s="34">
        <v>43198</v>
      </c>
      <c r="MK7" s="70">
        <v>108.71299999999999</v>
      </c>
      <c r="MO7" s="34">
        <v>43205</v>
      </c>
      <c r="MP7" s="70">
        <v>108.569</v>
      </c>
      <c r="MR7" t="s">
        <v>0</v>
      </c>
      <c r="MT7" s="34">
        <v>43212</v>
      </c>
      <c r="MU7" s="70">
        <v>108.46899999999999</v>
      </c>
      <c r="MY7" s="34">
        <v>43219</v>
      </c>
      <c r="MZ7" s="136">
        <v>108.538</v>
      </c>
      <c r="NB7" t="s">
        <v>0</v>
      </c>
      <c r="NC7" s="154"/>
      <c r="NE7" s="34">
        <v>43226</v>
      </c>
      <c r="NF7" s="136">
        <v>109.21899999999999</v>
      </c>
      <c r="NJ7" s="34">
        <v>43233</v>
      </c>
      <c r="NK7" s="136">
        <v>109.313</v>
      </c>
      <c r="NL7" t="s">
        <v>0</v>
      </c>
      <c r="NO7" s="34">
        <v>43240</v>
      </c>
      <c r="NP7" s="136">
        <v>110.087</v>
      </c>
      <c r="NT7" s="34">
        <v>43247</v>
      </c>
      <c r="NU7" s="136">
        <v>110.154</v>
      </c>
      <c r="NZ7" s="9">
        <v>43254</v>
      </c>
      <c r="OA7" s="151">
        <v>109.337</v>
      </c>
      <c r="OE7" s="34">
        <v>43261</v>
      </c>
      <c r="OF7" s="136">
        <v>109.646</v>
      </c>
      <c r="OJ7" s="34">
        <v>43268</v>
      </c>
      <c r="OK7" s="136">
        <v>110.09</v>
      </c>
      <c r="OM7" t="s">
        <v>0</v>
      </c>
      <c r="OO7" s="34">
        <v>43275</v>
      </c>
      <c r="OP7" s="136">
        <v>110.217</v>
      </c>
      <c r="OT7" s="34">
        <v>43281</v>
      </c>
      <c r="OU7" s="136">
        <v>110.71899999999999</v>
      </c>
      <c r="OV7" s="158">
        <v>109.172</v>
      </c>
      <c r="OZ7" s="34">
        <v>43289</v>
      </c>
      <c r="PA7" s="136">
        <v>110.59399999999999</v>
      </c>
      <c r="PE7" s="34">
        <v>43296</v>
      </c>
      <c r="PF7" s="136">
        <v>111.43600000000001</v>
      </c>
      <c r="PH7" t="s">
        <v>0</v>
      </c>
      <c r="PJ7" s="34">
        <v>43303</v>
      </c>
      <c r="PK7" s="136">
        <v>112.038</v>
      </c>
      <c r="PO7" s="34">
        <v>43310</v>
      </c>
      <c r="PP7" s="136">
        <v>111.096</v>
      </c>
      <c r="PS7" s="154"/>
      <c r="PU7" s="34">
        <v>43317</v>
      </c>
      <c r="PV7" s="136">
        <v>111.274</v>
      </c>
      <c r="PZ7" s="34">
        <v>43324</v>
      </c>
      <c r="QA7" s="32"/>
      <c r="QC7" t="s">
        <v>0</v>
      </c>
      <c r="QE7" s="34">
        <v>43331</v>
      </c>
      <c r="QF7" s="32"/>
      <c r="QJ7" s="34">
        <v>43338</v>
      </c>
      <c r="QK7" s="32"/>
    </row>
    <row r="8" spans="1:458" x14ac:dyDescent="0.25">
      <c r="C8" s="29"/>
      <c r="D8" t="s">
        <v>0</v>
      </c>
      <c r="E8" t="s">
        <v>0</v>
      </c>
      <c r="H8" s="29"/>
      <c r="M8" s="29"/>
      <c r="R8" s="29"/>
      <c r="W8" s="29"/>
      <c r="Y8" s="156"/>
      <c r="AC8" s="29"/>
      <c r="AH8" s="29"/>
      <c r="AM8" s="29"/>
      <c r="AR8" s="29"/>
      <c r="AX8" s="29"/>
      <c r="AY8" t="s">
        <v>0</v>
      </c>
      <c r="BC8" s="29"/>
      <c r="BH8" s="29"/>
      <c r="BM8" s="29"/>
      <c r="BR8" s="29"/>
      <c r="BT8" t="s">
        <v>0</v>
      </c>
      <c r="BU8" t="s">
        <v>0</v>
      </c>
      <c r="BX8" s="29"/>
      <c r="CC8" s="29"/>
      <c r="CD8" t="s">
        <v>0</v>
      </c>
      <c r="CH8" s="29"/>
      <c r="CM8" s="29"/>
      <c r="CS8" s="29"/>
      <c r="CX8" s="29"/>
      <c r="CY8" t="s">
        <v>0</v>
      </c>
      <c r="DC8" s="29"/>
      <c r="DH8" s="29"/>
      <c r="DN8" s="149">
        <v>111.321</v>
      </c>
      <c r="DP8" t="s">
        <v>0</v>
      </c>
      <c r="DS8" s="149">
        <v>111.123</v>
      </c>
      <c r="DX8" s="149">
        <v>111.057</v>
      </c>
      <c r="DY8" t="s">
        <v>0</v>
      </c>
      <c r="EC8" s="13">
        <v>111.205</v>
      </c>
      <c r="EG8" s="25"/>
      <c r="EH8" s="16">
        <v>111.372</v>
      </c>
      <c r="EJ8" t="s">
        <v>0</v>
      </c>
      <c r="EK8" t="s">
        <v>0</v>
      </c>
      <c r="EN8" s="147">
        <v>112.19</v>
      </c>
      <c r="ES8" s="147">
        <v>112.274</v>
      </c>
      <c r="ET8" t="s">
        <v>0</v>
      </c>
      <c r="EX8" s="149">
        <v>111.789</v>
      </c>
      <c r="FC8" s="16">
        <v>111.535</v>
      </c>
      <c r="FI8" s="149">
        <v>111.367</v>
      </c>
      <c r="FN8" s="149">
        <v>110.923</v>
      </c>
      <c r="FS8" s="149">
        <v>110.569</v>
      </c>
      <c r="FX8" s="149">
        <v>110.32</v>
      </c>
      <c r="GD8" s="149">
        <v>110.294</v>
      </c>
      <c r="GE8" t="s">
        <v>0</v>
      </c>
      <c r="GI8" s="149">
        <v>109.792</v>
      </c>
      <c r="GN8" s="16">
        <v>110.581</v>
      </c>
      <c r="GS8" s="147">
        <v>110.488</v>
      </c>
      <c r="GX8" s="147">
        <v>111.053</v>
      </c>
      <c r="GZ8" s="147">
        <v>111.053</v>
      </c>
      <c r="HA8" t="s">
        <v>0</v>
      </c>
      <c r="HB8" t="s">
        <v>0</v>
      </c>
      <c r="HE8" s="147">
        <v>111.498</v>
      </c>
      <c r="HJ8" s="147">
        <v>111.53100000000001</v>
      </c>
      <c r="HK8" t="s">
        <v>0</v>
      </c>
      <c r="HO8" s="147">
        <v>112.169</v>
      </c>
      <c r="HT8" s="147">
        <v>112.649</v>
      </c>
      <c r="HW8" t="s">
        <v>0</v>
      </c>
      <c r="HZ8" s="147">
        <v>113.089</v>
      </c>
      <c r="IE8" s="147">
        <v>113.215</v>
      </c>
      <c r="IF8" t="s">
        <v>0</v>
      </c>
      <c r="IJ8" s="149">
        <v>112.512</v>
      </c>
      <c r="IO8" s="149">
        <v>112.304</v>
      </c>
      <c r="IU8" s="149">
        <v>112.254</v>
      </c>
      <c r="IW8" t="s">
        <v>0</v>
      </c>
      <c r="IZ8" s="147">
        <v>112.623</v>
      </c>
      <c r="JE8" s="13">
        <v>112.54</v>
      </c>
      <c r="JF8" t="s">
        <v>0</v>
      </c>
      <c r="JJ8" s="147">
        <v>112.797</v>
      </c>
      <c r="JO8" s="149">
        <v>112.621</v>
      </c>
      <c r="JQ8" t="s">
        <v>0</v>
      </c>
      <c r="JR8" t="s">
        <v>0</v>
      </c>
      <c r="JU8" s="13">
        <v>112.76600000000001</v>
      </c>
      <c r="JY8" t="s">
        <v>0</v>
      </c>
      <c r="JZ8" s="147">
        <v>112.574</v>
      </c>
      <c r="KA8" t="s">
        <v>0</v>
      </c>
      <c r="KE8" s="16">
        <v>112.167</v>
      </c>
      <c r="KJ8" s="149">
        <v>111.732</v>
      </c>
      <c r="KP8" s="149">
        <v>111.267</v>
      </c>
      <c r="KR8" t="s">
        <v>0</v>
      </c>
      <c r="KU8" s="149">
        <v>110.86799999999999</v>
      </c>
      <c r="KZ8" s="149">
        <v>110.15600000000001</v>
      </c>
      <c r="LA8" t="s">
        <v>0</v>
      </c>
      <c r="LE8" s="149">
        <v>109.479</v>
      </c>
      <c r="LJ8" s="25"/>
      <c r="LK8" s="149">
        <v>108.86799999999999</v>
      </c>
      <c r="LM8" t="s">
        <v>0</v>
      </c>
      <c r="LP8" s="149">
        <v>108.33199999999999</v>
      </c>
      <c r="LU8" s="149">
        <v>107.95399999999999</v>
      </c>
      <c r="LV8" t="s">
        <v>0</v>
      </c>
      <c r="LZ8" s="149">
        <v>107.458</v>
      </c>
      <c r="ME8" s="149">
        <v>107.107</v>
      </c>
      <c r="MH8" t="s">
        <v>0</v>
      </c>
      <c r="MK8" s="149">
        <v>106.996</v>
      </c>
      <c r="MP8" s="13">
        <v>107.134</v>
      </c>
      <c r="MQ8" t="s">
        <v>0</v>
      </c>
      <c r="MU8" s="13">
        <v>107.47</v>
      </c>
      <c r="MZ8" s="16">
        <v>108.476</v>
      </c>
      <c r="NF8" s="16">
        <v>108.54300000000001</v>
      </c>
      <c r="NK8" s="16">
        <v>108.613</v>
      </c>
      <c r="NP8" s="147">
        <v>109.001</v>
      </c>
      <c r="NU8" s="147">
        <v>109.386</v>
      </c>
      <c r="OA8" s="13">
        <v>109.239</v>
      </c>
      <c r="OC8" t="s">
        <v>0</v>
      </c>
      <c r="OF8" s="147">
        <v>109.44</v>
      </c>
      <c r="OK8" s="147">
        <v>109.657</v>
      </c>
      <c r="OL8" t="s">
        <v>0</v>
      </c>
      <c r="OP8" s="147">
        <v>109.843</v>
      </c>
      <c r="OU8" s="147">
        <v>109.955</v>
      </c>
      <c r="OX8" t="s">
        <v>0</v>
      </c>
      <c r="PA8" s="147">
        <v>110.16800000000001</v>
      </c>
      <c r="PF8" s="147">
        <v>110.59099999999999</v>
      </c>
      <c r="PG8" t="s">
        <v>0</v>
      </c>
      <c r="PK8" s="147">
        <v>111.07299999999999</v>
      </c>
      <c r="PP8" s="147">
        <v>111.081</v>
      </c>
      <c r="PS8" t="s">
        <v>0</v>
      </c>
      <c r="PV8" s="147">
        <v>111.145</v>
      </c>
      <c r="QA8" s="29"/>
      <c r="QB8" t="s">
        <v>0</v>
      </c>
      <c r="QF8" s="29"/>
      <c r="QK8" s="29"/>
      <c r="QP8" t="s">
        <v>0</v>
      </c>
    </row>
    <row r="9" spans="1:458" ht="15.75" thickBot="1" x14ac:dyDescent="0.3">
      <c r="C9" s="29"/>
      <c r="H9" s="29"/>
      <c r="M9" s="29"/>
      <c r="N9" s="212"/>
      <c r="O9" s="212"/>
      <c r="R9" s="29"/>
      <c r="W9" s="29"/>
      <c r="Y9" s="173"/>
      <c r="AC9" s="29"/>
      <c r="AH9" s="29"/>
      <c r="AM9" s="29"/>
      <c r="AR9" s="29"/>
      <c r="AV9" t="s">
        <v>0</v>
      </c>
      <c r="AX9" s="29"/>
      <c r="BC9" s="29"/>
      <c r="BH9" s="29"/>
      <c r="BM9" s="29"/>
      <c r="BR9" s="29"/>
      <c r="BX9" s="29"/>
      <c r="CC9" s="29"/>
      <c r="CH9" s="29"/>
      <c r="CM9" s="29"/>
      <c r="CS9" s="29"/>
      <c r="CX9" s="29"/>
      <c r="CY9" s="138"/>
      <c r="DC9" s="29"/>
      <c r="DH9" s="29"/>
      <c r="DM9" t="s">
        <v>0</v>
      </c>
      <c r="DN9" s="147">
        <v>111.127</v>
      </c>
      <c r="DS9" s="147">
        <v>110.861</v>
      </c>
      <c r="DX9" s="147">
        <v>110.839</v>
      </c>
      <c r="EC9" s="149">
        <v>111.087</v>
      </c>
      <c r="EG9" s="25"/>
      <c r="EH9" s="147">
        <v>111.36499999999999</v>
      </c>
      <c r="EN9" s="149">
        <v>111.81100000000001</v>
      </c>
      <c r="ES9" s="149">
        <v>111.937</v>
      </c>
      <c r="ET9" s="212"/>
      <c r="EU9" s="212"/>
      <c r="EV9" s="212"/>
      <c r="EX9" s="16">
        <v>111.63</v>
      </c>
      <c r="FC9" s="147">
        <v>111.474</v>
      </c>
      <c r="FI9" s="147">
        <v>111.19499999999999</v>
      </c>
      <c r="FN9" s="147">
        <v>110.51300000000001</v>
      </c>
      <c r="FS9" s="147">
        <v>110.05800000000001</v>
      </c>
      <c r="FX9" s="147">
        <v>109.81399999999999</v>
      </c>
      <c r="GB9" t="s">
        <v>0</v>
      </c>
      <c r="GD9" s="13">
        <v>110.18899999999999</v>
      </c>
      <c r="GI9" s="147">
        <v>109.22</v>
      </c>
      <c r="GN9" s="149">
        <v>110.002</v>
      </c>
      <c r="GS9" s="148">
        <v>110.39</v>
      </c>
      <c r="GX9" s="16">
        <v>110.839</v>
      </c>
      <c r="GZ9" s="16">
        <v>110.839</v>
      </c>
      <c r="HE9" s="149">
        <v>111.077</v>
      </c>
      <c r="HJ9" s="149">
        <v>111.18</v>
      </c>
      <c r="HO9" s="149">
        <v>111.634</v>
      </c>
      <c r="HT9" s="149">
        <v>112.02800000000001</v>
      </c>
      <c r="HZ9" s="149">
        <v>112.417</v>
      </c>
      <c r="IE9" s="149">
        <v>112.627</v>
      </c>
      <c r="IF9" s="138"/>
      <c r="IJ9" s="13">
        <v>112.051</v>
      </c>
      <c r="IO9" s="16">
        <v>111.83799999999999</v>
      </c>
      <c r="IS9" t="s">
        <v>0</v>
      </c>
      <c r="IU9" s="13">
        <v>112.054</v>
      </c>
      <c r="IZ9" s="149">
        <v>112.46899999999999</v>
      </c>
      <c r="JE9" s="149">
        <v>112.48399999999999</v>
      </c>
      <c r="JJ9" s="149">
        <v>112.627</v>
      </c>
      <c r="JO9" s="13">
        <v>112.596</v>
      </c>
      <c r="JU9" s="149">
        <v>112.73399999999999</v>
      </c>
      <c r="JZ9" s="16">
        <v>112.30200000000001</v>
      </c>
      <c r="KE9" s="147">
        <v>111.98699999999999</v>
      </c>
      <c r="KJ9" s="147">
        <v>111.217</v>
      </c>
      <c r="KO9" t="s">
        <v>0</v>
      </c>
      <c r="KP9" s="147">
        <v>110.614</v>
      </c>
      <c r="KU9" s="147">
        <v>110.166</v>
      </c>
      <c r="KZ9" s="147">
        <v>109.215</v>
      </c>
      <c r="LE9" s="147">
        <v>108.4</v>
      </c>
      <c r="LJ9" s="25"/>
      <c r="LK9" s="147">
        <v>107.741</v>
      </c>
      <c r="LP9" s="147">
        <v>107.224</v>
      </c>
      <c r="LU9" s="147">
        <v>106.96299999999999</v>
      </c>
      <c r="LZ9" s="147">
        <v>106.467</v>
      </c>
      <c r="ME9" s="147">
        <v>106.211</v>
      </c>
      <c r="MK9" s="13">
        <v>106.553</v>
      </c>
      <c r="MP9" s="149">
        <v>107.024</v>
      </c>
      <c r="MU9" s="149">
        <v>107.113</v>
      </c>
      <c r="MZ9" s="147">
        <v>107.437</v>
      </c>
      <c r="NF9" s="147">
        <v>108.03100000000001</v>
      </c>
      <c r="NK9" s="147">
        <v>108.458</v>
      </c>
      <c r="NP9" s="16">
        <v>108.747</v>
      </c>
      <c r="NU9" s="16">
        <v>108.875</v>
      </c>
      <c r="NY9" t="s">
        <v>0</v>
      </c>
      <c r="OA9" s="16">
        <v>108.908</v>
      </c>
      <c r="OF9" s="149">
        <v>109.047</v>
      </c>
      <c r="OK9" s="149">
        <v>109.255</v>
      </c>
      <c r="OP9" s="149">
        <v>109.44799999999999</v>
      </c>
      <c r="OQ9" t="s">
        <v>0</v>
      </c>
      <c r="OT9" t="s">
        <v>0</v>
      </c>
      <c r="OU9" s="149">
        <v>109.59399999999999</v>
      </c>
      <c r="PA9" s="149">
        <v>109.794</v>
      </c>
      <c r="PF9" s="149">
        <v>110.122</v>
      </c>
      <c r="PK9" s="149">
        <v>110.505</v>
      </c>
      <c r="PP9" s="149">
        <v>110.624</v>
      </c>
      <c r="PQ9" t="s">
        <v>0</v>
      </c>
      <c r="PU9" t="s">
        <v>0</v>
      </c>
      <c r="PV9" s="149">
        <v>110.754</v>
      </c>
      <c r="PW9" t="s">
        <v>0</v>
      </c>
      <c r="QA9" s="29"/>
      <c r="QB9" s="138"/>
      <c r="QF9" s="29"/>
      <c r="QK9" s="29"/>
      <c r="QO9" t="s">
        <v>0</v>
      </c>
    </row>
    <row r="10" spans="1:458" ht="15.75" thickBot="1" x14ac:dyDescent="0.3">
      <c r="C10" s="31"/>
      <c r="H10" s="31"/>
      <c r="I10" t="s">
        <v>0</v>
      </c>
      <c r="M10" s="31"/>
      <c r="R10" s="31"/>
      <c r="W10" s="31"/>
      <c r="AC10" s="31"/>
      <c r="AH10" s="31"/>
      <c r="AM10" s="31"/>
      <c r="AR10" s="31"/>
      <c r="AX10" s="31"/>
      <c r="AZ10" s="154"/>
      <c r="BC10" s="31"/>
      <c r="BH10" s="31"/>
      <c r="BK10" t="s">
        <v>0</v>
      </c>
      <c r="BM10" s="232"/>
      <c r="BR10" s="31"/>
      <c r="BX10" s="31"/>
      <c r="BY10" t="s">
        <v>0</v>
      </c>
      <c r="CC10" s="31"/>
      <c r="CH10" s="31"/>
      <c r="CM10" s="31"/>
      <c r="CO10" t="s">
        <v>0</v>
      </c>
      <c r="CP10" t="s">
        <v>0</v>
      </c>
      <c r="CS10" s="31"/>
      <c r="CX10" s="227"/>
      <c r="CY10" t="s">
        <v>0</v>
      </c>
      <c r="DC10" s="31"/>
      <c r="DH10" s="31"/>
      <c r="DJ10" t="s">
        <v>0</v>
      </c>
      <c r="DK10" t="s">
        <v>0</v>
      </c>
      <c r="DN10" s="12">
        <v>110.35899999999999</v>
      </c>
      <c r="DO10" t="s">
        <v>0</v>
      </c>
      <c r="DS10" s="12">
        <v>110.33</v>
      </c>
      <c r="DT10" t="s">
        <v>0</v>
      </c>
      <c r="DX10" s="12">
        <v>110.79600000000001</v>
      </c>
      <c r="EC10" s="158">
        <v>110.961</v>
      </c>
      <c r="EG10" s="25"/>
      <c r="EH10" s="148">
        <v>111.304</v>
      </c>
      <c r="EN10" s="17">
        <v>111.596</v>
      </c>
      <c r="EO10" t="s">
        <v>0</v>
      </c>
      <c r="ES10" s="17">
        <v>111.673</v>
      </c>
      <c r="EX10" s="12">
        <v>111.197</v>
      </c>
      <c r="FC10" s="12">
        <v>110.59099999999999</v>
      </c>
      <c r="FD10" t="s">
        <v>0</v>
      </c>
      <c r="FI10" s="12">
        <v>110.639</v>
      </c>
      <c r="FN10" s="12">
        <v>109.148</v>
      </c>
      <c r="FS10" s="12">
        <v>109.149</v>
      </c>
      <c r="FX10" s="12">
        <v>109.324</v>
      </c>
      <c r="GD10" s="158">
        <v>109.93899999999999</v>
      </c>
      <c r="GF10" s="9">
        <v>42983</v>
      </c>
      <c r="GI10" s="12">
        <v>107.78400000000001</v>
      </c>
      <c r="GN10" s="158">
        <v>109.761</v>
      </c>
      <c r="GQ10" t="s">
        <v>0</v>
      </c>
      <c r="GS10" s="202">
        <v>110.313</v>
      </c>
      <c r="GX10" s="148">
        <v>110.748</v>
      </c>
      <c r="GZ10" s="148">
        <v>110.748</v>
      </c>
      <c r="HE10" s="17">
        <v>110.98</v>
      </c>
      <c r="HF10" t="s">
        <v>0</v>
      </c>
      <c r="HI10" t="s">
        <v>0</v>
      </c>
      <c r="HJ10" s="17">
        <v>111.036</v>
      </c>
      <c r="HM10" t="s">
        <v>0</v>
      </c>
      <c r="HO10" s="17">
        <v>111.255</v>
      </c>
      <c r="HT10" s="17">
        <v>111.46899999999999</v>
      </c>
      <c r="HU10" t="s">
        <v>0</v>
      </c>
      <c r="HV10" t="s">
        <v>0</v>
      </c>
      <c r="HZ10" s="17">
        <v>111.696</v>
      </c>
      <c r="IE10" s="195">
        <v>111.857</v>
      </c>
      <c r="IF10" t="s">
        <v>0</v>
      </c>
      <c r="IJ10" s="17">
        <v>111.875</v>
      </c>
      <c r="IO10" s="12">
        <v>111.473</v>
      </c>
      <c r="IP10" t="s">
        <v>0</v>
      </c>
      <c r="IQ10" t="s">
        <v>0</v>
      </c>
      <c r="IT10" s="219" t="s">
        <v>40</v>
      </c>
      <c r="IU10" s="17">
        <v>111.858</v>
      </c>
      <c r="IV10" t="s">
        <v>0</v>
      </c>
      <c r="IZ10" s="17">
        <v>111.992</v>
      </c>
      <c r="JA10" t="s">
        <v>0</v>
      </c>
      <c r="JE10" s="17">
        <v>112.042</v>
      </c>
      <c r="JJ10" s="17">
        <v>112.14700000000001</v>
      </c>
      <c r="JO10" s="17">
        <v>112.188</v>
      </c>
      <c r="JP10" s="219" t="s">
        <v>40</v>
      </c>
      <c r="JU10" s="17">
        <v>112.324</v>
      </c>
      <c r="JV10" t="s">
        <v>0</v>
      </c>
      <c r="JY10" t="s">
        <v>0</v>
      </c>
      <c r="JZ10" s="12">
        <v>112.08199999999999</v>
      </c>
      <c r="KC10" t="s">
        <v>0</v>
      </c>
      <c r="KE10" s="12">
        <v>110.81399999999999</v>
      </c>
      <c r="KJ10" s="12">
        <v>109.676</v>
      </c>
      <c r="KK10" t="s">
        <v>0</v>
      </c>
      <c r="KL10" t="s">
        <v>0</v>
      </c>
      <c r="KP10" s="12">
        <v>109.407</v>
      </c>
      <c r="KQ10" t="s">
        <v>0</v>
      </c>
      <c r="KU10" s="12">
        <v>109.27200000000001</v>
      </c>
      <c r="KV10" t="s">
        <v>0</v>
      </c>
      <c r="KZ10" s="12">
        <v>107.31100000000001</v>
      </c>
      <c r="LE10" s="12">
        <v>106.771</v>
      </c>
      <c r="LJ10" s="25"/>
      <c r="LK10" s="12">
        <v>106.423</v>
      </c>
      <c r="LL10" t="s">
        <v>0</v>
      </c>
      <c r="LP10" s="12">
        <v>106.18899999999999</v>
      </c>
      <c r="LQ10" t="s">
        <v>0</v>
      </c>
      <c r="LU10" s="12">
        <v>106.44</v>
      </c>
      <c r="LZ10" s="12">
        <v>105.474</v>
      </c>
      <c r="ME10" s="12">
        <v>105.70099999999999</v>
      </c>
      <c r="MG10" t="s">
        <v>0</v>
      </c>
      <c r="MK10" s="158">
        <v>106.325</v>
      </c>
      <c r="ML10" t="s">
        <v>0</v>
      </c>
      <c r="MP10" s="158">
        <v>106.595</v>
      </c>
      <c r="MU10" s="158">
        <v>106.887</v>
      </c>
      <c r="MZ10" s="148">
        <v>107.398</v>
      </c>
      <c r="NA10" t="s">
        <v>0</v>
      </c>
      <c r="NF10" s="148">
        <v>107.762</v>
      </c>
      <c r="NK10" s="148">
        <v>108.072</v>
      </c>
      <c r="NP10" s="148">
        <v>108.47499999999999</v>
      </c>
      <c r="NU10" s="148">
        <v>108.81100000000001</v>
      </c>
      <c r="OA10" s="148">
        <v>108.89700000000001</v>
      </c>
      <c r="OB10" t="s">
        <v>0</v>
      </c>
      <c r="OC10" t="s">
        <v>0</v>
      </c>
      <c r="OF10" s="17">
        <v>108.97499999999999</v>
      </c>
      <c r="OG10" t="s">
        <v>0</v>
      </c>
      <c r="OK10" s="17">
        <v>109.077</v>
      </c>
      <c r="OP10" s="17">
        <v>109.18</v>
      </c>
      <c r="OU10" s="17">
        <v>109.271</v>
      </c>
      <c r="OW10" t="s">
        <v>0</v>
      </c>
      <c r="PA10" s="17">
        <v>109.39100000000001</v>
      </c>
      <c r="PF10" s="17">
        <v>109.577</v>
      </c>
      <c r="PK10" s="17">
        <v>109.801</v>
      </c>
      <c r="PM10" t="s">
        <v>0</v>
      </c>
      <c r="PP10" s="17">
        <v>109.919</v>
      </c>
      <c r="PQ10" t="s">
        <v>0</v>
      </c>
      <c r="PV10" s="17">
        <v>110.042</v>
      </c>
      <c r="QA10" s="227"/>
      <c r="QB10" t="s">
        <v>0</v>
      </c>
      <c r="QF10" s="31"/>
      <c r="QK10" s="31"/>
      <c r="QL10" t="s">
        <v>0</v>
      </c>
      <c r="QM10" t="s">
        <v>0</v>
      </c>
    </row>
    <row r="11" spans="1:458" ht="15.75" thickBot="1" x14ac:dyDescent="0.3">
      <c r="C11" s="220" t="s">
        <v>40</v>
      </c>
      <c r="D11" s="9">
        <v>42737</v>
      </c>
      <c r="E11" s="153">
        <v>42738</v>
      </c>
      <c r="F11" s="9">
        <v>42739</v>
      </c>
      <c r="G11" s="9">
        <v>42740</v>
      </c>
      <c r="H11" s="9">
        <v>42741</v>
      </c>
      <c r="I11" s="9">
        <v>42744</v>
      </c>
      <c r="J11" s="153">
        <v>42745</v>
      </c>
      <c r="K11" s="9">
        <v>42746</v>
      </c>
      <c r="L11" s="9">
        <v>42747</v>
      </c>
      <c r="M11" s="9">
        <v>42748</v>
      </c>
      <c r="N11" s="9">
        <v>42751</v>
      </c>
      <c r="O11" s="9">
        <v>42752</v>
      </c>
      <c r="P11" s="9">
        <v>42753</v>
      </c>
      <c r="Q11" s="9">
        <v>42754</v>
      </c>
      <c r="R11" s="153">
        <v>42755</v>
      </c>
      <c r="S11" s="9">
        <v>42758</v>
      </c>
      <c r="T11" s="9">
        <v>42759</v>
      </c>
      <c r="U11" s="9">
        <v>42760</v>
      </c>
      <c r="V11" s="9">
        <v>42761</v>
      </c>
      <c r="W11" s="153">
        <v>42762</v>
      </c>
      <c r="X11" s="9">
        <v>42765</v>
      </c>
      <c r="Y11" s="9">
        <v>42766</v>
      </c>
      <c r="Z11" s="219" t="s">
        <v>40</v>
      </c>
      <c r="AA11" s="9">
        <v>42767</v>
      </c>
      <c r="AB11" s="9">
        <v>42768</v>
      </c>
      <c r="AC11" s="153">
        <v>42769</v>
      </c>
      <c r="AD11" s="9">
        <v>42772</v>
      </c>
      <c r="AE11" s="9">
        <v>42773</v>
      </c>
      <c r="AF11" s="9">
        <v>42774</v>
      </c>
      <c r="AG11" s="9">
        <v>42775</v>
      </c>
      <c r="AH11" s="153">
        <v>42776</v>
      </c>
      <c r="AI11" s="9">
        <v>42779</v>
      </c>
      <c r="AJ11" s="9">
        <v>42780</v>
      </c>
      <c r="AK11" s="9">
        <v>42781</v>
      </c>
      <c r="AL11" s="9">
        <v>42782</v>
      </c>
      <c r="AM11" s="153">
        <v>42783</v>
      </c>
      <c r="AN11" s="9">
        <v>42786</v>
      </c>
      <c r="AO11" s="9">
        <v>42787</v>
      </c>
      <c r="AP11" s="9">
        <v>42788</v>
      </c>
      <c r="AQ11" s="9">
        <v>42789</v>
      </c>
      <c r="AR11" s="153">
        <v>42790</v>
      </c>
      <c r="AS11" s="9">
        <v>42793</v>
      </c>
      <c r="AT11" s="153">
        <v>42794</v>
      </c>
      <c r="AU11" s="219" t="s">
        <v>40</v>
      </c>
      <c r="AV11" s="9">
        <v>42795</v>
      </c>
      <c r="AW11" s="9">
        <v>42796</v>
      </c>
      <c r="AX11" s="153">
        <v>42797</v>
      </c>
      <c r="AY11" s="153">
        <v>42800</v>
      </c>
      <c r="AZ11" s="153">
        <v>42801</v>
      </c>
      <c r="BA11" s="9">
        <v>42802</v>
      </c>
      <c r="BB11" s="9">
        <v>42803</v>
      </c>
      <c r="BC11" s="9">
        <v>42804</v>
      </c>
      <c r="BD11" s="153">
        <v>42807</v>
      </c>
      <c r="BE11" s="9">
        <v>42808</v>
      </c>
      <c r="BF11" s="9">
        <v>42809</v>
      </c>
      <c r="BG11" s="9">
        <v>42810</v>
      </c>
      <c r="BH11" s="153">
        <v>42811</v>
      </c>
      <c r="BI11" s="9">
        <v>42814</v>
      </c>
      <c r="BJ11" s="9">
        <v>42815</v>
      </c>
      <c r="BK11" s="9">
        <v>42816</v>
      </c>
      <c r="BL11" s="9">
        <v>42817</v>
      </c>
      <c r="BM11" s="153">
        <v>42818</v>
      </c>
      <c r="BN11" s="9">
        <v>42821</v>
      </c>
      <c r="BO11" s="9">
        <v>42822</v>
      </c>
      <c r="BP11" s="9">
        <v>42823</v>
      </c>
      <c r="BQ11" s="9">
        <v>42824</v>
      </c>
      <c r="BR11" s="9">
        <v>42825</v>
      </c>
      <c r="BS11" s="220" t="s">
        <v>40</v>
      </c>
      <c r="BT11" s="9">
        <v>42828</v>
      </c>
      <c r="BU11" s="153">
        <v>42829</v>
      </c>
      <c r="BV11" s="9">
        <v>42830</v>
      </c>
      <c r="BW11" s="9">
        <v>42831</v>
      </c>
      <c r="BX11" s="9">
        <v>42832</v>
      </c>
      <c r="BY11" s="9">
        <v>42835</v>
      </c>
      <c r="BZ11" s="153">
        <v>42836</v>
      </c>
      <c r="CA11" s="9">
        <v>42837</v>
      </c>
      <c r="CB11" s="9">
        <v>42838</v>
      </c>
      <c r="CC11" s="9">
        <v>42839</v>
      </c>
      <c r="CD11" s="153">
        <v>42842</v>
      </c>
      <c r="CE11" s="9">
        <v>42843</v>
      </c>
      <c r="CF11" s="9">
        <v>42844</v>
      </c>
      <c r="CG11" s="9">
        <v>42845</v>
      </c>
      <c r="CH11" s="153">
        <v>42846</v>
      </c>
      <c r="CI11" s="153">
        <v>42849</v>
      </c>
      <c r="CJ11" s="9">
        <v>42850</v>
      </c>
      <c r="CK11" s="9">
        <v>42851</v>
      </c>
      <c r="CL11" s="9">
        <v>42852</v>
      </c>
      <c r="CM11" s="9">
        <v>42853</v>
      </c>
      <c r="CN11" s="219" t="s">
        <v>40</v>
      </c>
      <c r="CO11" s="153">
        <v>42856</v>
      </c>
      <c r="CP11" s="9">
        <v>42857</v>
      </c>
      <c r="CQ11" s="9">
        <v>42858</v>
      </c>
      <c r="CR11" s="9">
        <v>42859</v>
      </c>
      <c r="CS11" s="9">
        <v>42860</v>
      </c>
      <c r="CT11" s="9">
        <v>42863</v>
      </c>
      <c r="CU11" s="153">
        <v>42864</v>
      </c>
      <c r="CV11" s="9">
        <v>42865</v>
      </c>
      <c r="CW11" s="9">
        <v>42866</v>
      </c>
      <c r="CX11" s="9">
        <v>42867</v>
      </c>
      <c r="CY11" s="153">
        <v>42870</v>
      </c>
      <c r="CZ11" s="9">
        <v>42871</v>
      </c>
      <c r="DA11" s="9">
        <v>42872</v>
      </c>
      <c r="DB11" s="9">
        <v>42873</v>
      </c>
      <c r="DC11" s="9">
        <v>42874</v>
      </c>
      <c r="DD11" s="153">
        <v>42877</v>
      </c>
      <c r="DE11" s="9">
        <v>42878</v>
      </c>
      <c r="DF11" s="9">
        <v>42879</v>
      </c>
      <c r="DG11" s="9">
        <v>42880</v>
      </c>
      <c r="DH11" s="9">
        <v>42881</v>
      </c>
      <c r="DI11" s="153">
        <v>42884</v>
      </c>
      <c r="DJ11" s="9">
        <v>42885</v>
      </c>
      <c r="DK11" s="153">
        <v>42886</v>
      </c>
      <c r="DL11" s="219" t="s">
        <v>40</v>
      </c>
      <c r="DM11" s="9">
        <v>42887</v>
      </c>
      <c r="DN11" s="9">
        <v>42888</v>
      </c>
      <c r="DO11" s="153">
        <v>42891</v>
      </c>
      <c r="DP11" s="153">
        <v>42892</v>
      </c>
      <c r="DQ11" s="9">
        <v>42893</v>
      </c>
      <c r="DR11" s="9">
        <v>42894</v>
      </c>
      <c r="DS11" s="9">
        <v>42895</v>
      </c>
      <c r="DT11" s="9">
        <v>42898</v>
      </c>
      <c r="DU11" s="153">
        <v>42899</v>
      </c>
      <c r="DV11" s="9">
        <v>42900</v>
      </c>
      <c r="DW11" s="9">
        <v>42901</v>
      </c>
      <c r="DX11" s="9">
        <v>42902</v>
      </c>
      <c r="DY11" s="153">
        <v>42905</v>
      </c>
      <c r="DZ11" s="9">
        <v>42906</v>
      </c>
      <c r="EA11" s="9">
        <v>42907</v>
      </c>
      <c r="EB11" s="9">
        <v>42908</v>
      </c>
      <c r="EC11" s="9">
        <v>42909</v>
      </c>
      <c r="ED11" s="153">
        <v>42912</v>
      </c>
      <c r="EE11" s="9">
        <v>42913</v>
      </c>
      <c r="EF11" s="9">
        <v>42914</v>
      </c>
      <c r="EG11" s="9">
        <v>42915</v>
      </c>
      <c r="EH11" s="9">
        <v>42916</v>
      </c>
      <c r="EI11" s="220" t="s">
        <v>40</v>
      </c>
      <c r="EJ11" s="9">
        <v>42919</v>
      </c>
      <c r="EK11" s="153">
        <v>42920</v>
      </c>
      <c r="EL11" s="9">
        <v>42921</v>
      </c>
      <c r="EM11" s="9">
        <v>42922</v>
      </c>
      <c r="EN11" s="9">
        <v>42923</v>
      </c>
      <c r="EO11" s="9">
        <v>42926</v>
      </c>
      <c r="EP11" s="153">
        <v>42927</v>
      </c>
      <c r="EQ11" s="9">
        <v>42928</v>
      </c>
      <c r="ER11" s="9">
        <v>42929</v>
      </c>
      <c r="ES11" s="9">
        <v>42930</v>
      </c>
      <c r="ET11" s="153">
        <v>42933</v>
      </c>
      <c r="EU11" s="9">
        <v>42934</v>
      </c>
      <c r="EV11" s="9">
        <v>42935</v>
      </c>
      <c r="EW11" s="9">
        <v>42936</v>
      </c>
      <c r="EX11" s="9">
        <v>42937</v>
      </c>
      <c r="EY11" s="153">
        <v>42940</v>
      </c>
      <c r="EZ11" s="9">
        <v>42941</v>
      </c>
      <c r="FA11" s="9">
        <v>42942</v>
      </c>
      <c r="FB11" s="9">
        <v>42943</v>
      </c>
      <c r="FC11" s="9">
        <v>42944</v>
      </c>
      <c r="FD11" s="153">
        <v>42947</v>
      </c>
      <c r="FE11" s="219" t="s">
        <v>40</v>
      </c>
      <c r="FF11" s="9">
        <v>42948</v>
      </c>
      <c r="FG11" s="9">
        <v>42949</v>
      </c>
      <c r="FH11" s="9">
        <v>42950</v>
      </c>
      <c r="FI11" s="9">
        <v>42951</v>
      </c>
      <c r="FJ11" s="153">
        <v>42954</v>
      </c>
      <c r="FK11" s="9">
        <v>42955</v>
      </c>
      <c r="FL11" s="9">
        <v>42956</v>
      </c>
      <c r="FM11" s="9">
        <v>42957</v>
      </c>
      <c r="FN11" s="153">
        <v>42958</v>
      </c>
      <c r="FO11" s="9">
        <v>42961</v>
      </c>
      <c r="FP11" s="9">
        <v>42962</v>
      </c>
      <c r="FQ11" s="9">
        <v>42963</v>
      </c>
      <c r="FR11" s="9">
        <v>42964</v>
      </c>
      <c r="FS11" s="153">
        <v>42965</v>
      </c>
      <c r="FT11" s="9">
        <v>42968</v>
      </c>
      <c r="FU11" s="9">
        <v>42969</v>
      </c>
      <c r="FV11" s="9">
        <v>42970</v>
      </c>
      <c r="FW11" s="9">
        <v>42971</v>
      </c>
      <c r="FX11" s="153">
        <v>42972</v>
      </c>
      <c r="FY11" s="9">
        <v>42975</v>
      </c>
      <c r="FZ11" s="153">
        <v>42976</v>
      </c>
      <c r="GA11" s="9">
        <v>42977</v>
      </c>
      <c r="GB11" s="9">
        <v>42978</v>
      </c>
      <c r="GC11" s="219" t="s">
        <v>40</v>
      </c>
      <c r="GD11" s="153">
        <v>42979</v>
      </c>
      <c r="GE11" s="153">
        <v>42982</v>
      </c>
      <c r="GF11" s="70">
        <v>109.807</v>
      </c>
      <c r="GG11" s="9">
        <v>42984</v>
      </c>
      <c r="GH11" s="9">
        <v>42985</v>
      </c>
      <c r="GI11" s="9">
        <v>42986</v>
      </c>
      <c r="GJ11" s="153">
        <v>42989</v>
      </c>
      <c r="GK11" s="9">
        <v>42990</v>
      </c>
      <c r="GL11" s="9">
        <v>42991</v>
      </c>
      <c r="GM11" s="9">
        <v>42992</v>
      </c>
      <c r="GN11" s="153">
        <v>42993</v>
      </c>
      <c r="GO11" s="9">
        <v>42996</v>
      </c>
      <c r="GP11" s="9">
        <v>42997</v>
      </c>
      <c r="GQ11" s="9">
        <v>42998</v>
      </c>
      <c r="GR11" s="9">
        <v>42999</v>
      </c>
      <c r="GS11" s="153">
        <v>43000</v>
      </c>
      <c r="GT11" s="9">
        <v>43003</v>
      </c>
      <c r="GU11" s="9">
        <v>43004</v>
      </c>
      <c r="GV11" s="9">
        <v>43005</v>
      </c>
      <c r="GW11" s="9">
        <v>43006</v>
      </c>
      <c r="GX11" s="9">
        <v>43007</v>
      </c>
      <c r="GZ11" s="220" t="s">
        <v>40</v>
      </c>
      <c r="HA11" s="9">
        <v>43010</v>
      </c>
      <c r="HB11" s="153">
        <v>43011</v>
      </c>
      <c r="HC11" s="9">
        <v>43012</v>
      </c>
      <c r="HD11" s="9">
        <v>43013</v>
      </c>
      <c r="HE11" s="9">
        <v>43014</v>
      </c>
      <c r="HF11" s="9">
        <v>43017</v>
      </c>
      <c r="HG11" s="153">
        <v>43018</v>
      </c>
      <c r="HH11" s="9">
        <v>43019</v>
      </c>
      <c r="HI11" s="9">
        <v>43020</v>
      </c>
      <c r="HJ11" s="9">
        <v>43021</v>
      </c>
      <c r="HK11" s="153">
        <v>43024</v>
      </c>
      <c r="HL11" s="9">
        <v>43025</v>
      </c>
      <c r="HM11" s="9">
        <v>43026</v>
      </c>
      <c r="HN11" s="9">
        <v>43027</v>
      </c>
      <c r="HO11" s="9">
        <v>43028</v>
      </c>
      <c r="HP11" s="153">
        <v>43031</v>
      </c>
      <c r="HQ11" s="9">
        <v>43032</v>
      </c>
      <c r="HR11" s="9">
        <v>43033</v>
      </c>
      <c r="HS11" s="9">
        <v>43034</v>
      </c>
      <c r="HT11" s="9">
        <v>43035</v>
      </c>
      <c r="HU11" s="153">
        <v>43038</v>
      </c>
      <c r="HV11" s="9">
        <v>43039</v>
      </c>
      <c r="HW11" s="219" t="s">
        <v>40</v>
      </c>
      <c r="HX11" s="9">
        <v>43040</v>
      </c>
      <c r="HY11" s="9">
        <v>43041</v>
      </c>
      <c r="HZ11" s="9">
        <v>43042</v>
      </c>
      <c r="IA11" s="9">
        <v>43045</v>
      </c>
      <c r="IB11" s="153">
        <v>43046</v>
      </c>
      <c r="IC11" s="9">
        <v>43047</v>
      </c>
      <c r="ID11" s="9">
        <v>43048</v>
      </c>
      <c r="IE11" s="9">
        <v>43049</v>
      </c>
      <c r="IF11" s="153">
        <v>43052</v>
      </c>
      <c r="IG11" s="9">
        <v>43053</v>
      </c>
      <c r="IH11" s="9">
        <v>43054</v>
      </c>
      <c r="II11" s="9">
        <v>43055</v>
      </c>
      <c r="IJ11" s="9">
        <v>43056</v>
      </c>
      <c r="IK11" s="153">
        <v>43059</v>
      </c>
      <c r="IL11" s="9">
        <v>43060</v>
      </c>
      <c r="IM11" s="9">
        <v>43061</v>
      </c>
      <c r="IN11" s="9">
        <v>43062</v>
      </c>
      <c r="IO11" s="9">
        <v>43063</v>
      </c>
      <c r="IP11" s="153">
        <v>43066</v>
      </c>
      <c r="IQ11" s="9">
        <v>43067</v>
      </c>
      <c r="IR11" s="153">
        <v>43068</v>
      </c>
      <c r="IS11" s="9">
        <v>43069</v>
      </c>
      <c r="IU11" s="9">
        <v>43070</v>
      </c>
      <c r="IV11" s="153">
        <v>43073</v>
      </c>
      <c r="IW11" s="153">
        <v>43074</v>
      </c>
      <c r="IX11" s="9">
        <v>43075</v>
      </c>
      <c r="IY11" s="9">
        <v>43076</v>
      </c>
      <c r="IZ11" s="9">
        <v>43077</v>
      </c>
      <c r="JA11" s="9">
        <v>43080</v>
      </c>
      <c r="JB11" s="153">
        <v>43081</v>
      </c>
      <c r="JC11" s="9">
        <v>43082</v>
      </c>
      <c r="JD11" s="9">
        <v>43083</v>
      </c>
      <c r="JE11" s="9">
        <v>43084</v>
      </c>
      <c r="JF11" s="153">
        <v>43087</v>
      </c>
      <c r="JG11" s="9">
        <v>43088</v>
      </c>
      <c r="JH11" s="9">
        <v>43089</v>
      </c>
      <c r="JI11" s="9">
        <v>43090</v>
      </c>
      <c r="JJ11" s="9">
        <v>43091</v>
      </c>
      <c r="JK11" s="153">
        <v>43094</v>
      </c>
      <c r="JL11" s="9">
        <v>43095</v>
      </c>
      <c r="JM11" s="9">
        <v>43096</v>
      </c>
      <c r="JN11" s="9">
        <v>43097</v>
      </c>
      <c r="JO11" s="9">
        <v>43098</v>
      </c>
      <c r="JP11" s="320">
        <v>2018</v>
      </c>
      <c r="JQ11" s="9">
        <v>43101</v>
      </c>
      <c r="JR11" s="153">
        <v>43102</v>
      </c>
      <c r="JS11" s="9">
        <v>43103</v>
      </c>
      <c r="JT11" s="9">
        <v>43104</v>
      </c>
      <c r="JU11" s="9">
        <v>43105</v>
      </c>
      <c r="JV11" s="9">
        <v>43108</v>
      </c>
      <c r="JW11" s="153">
        <v>43109</v>
      </c>
      <c r="JX11" s="9">
        <v>43110</v>
      </c>
      <c r="JY11" s="9">
        <v>43111</v>
      </c>
      <c r="JZ11" s="9">
        <v>43112</v>
      </c>
      <c r="KA11" s="153">
        <v>43115</v>
      </c>
      <c r="KB11" s="9">
        <v>43116</v>
      </c>
      <c r="KC11" s="9">
        <v>43117</v>
      </c>
      <c r="KD11" s="9">
        <v>43118</v>
      </c>
      <c r="KE11" s="9">
        <v>43119</v>
      </c>
      <c r="KF11" s="153">
        <v>43122</v>
      </c>
      <c r="KG11" s="9">
        <v>43123</v>
      </c>
      <c r="KH11" s="9">
        <v>43124</v>
      </c>
      <c r="KI11" s="9">
        <v>43125</v>
      </c>
      <c r="KJ11" s="9">
        <v>43126</v>
      </c>
      <c r="KK11" s="153">
        <v>43129</v>
      </c>
      <c r="KL11" s="9">
        <v>43130</v>
      </c>
      <c r="KM11" s="9">
        <v>43131</v>
      </c>
      <c r="KN11" s="219" t="s">
        <v>40</v>
      </c>
      <c r="KO11" s="9">
        <v>43132</v>
      </c>
      <c r="KP11" s="9">
        <v>43133</v>
      </c>
      <c r="KQ11" s="153">
        <v>43136</v>
      </c>
      <c r="KR11" s="153">
        <v>43137</v>
      </c>
      <c r="KS11" s="9">
        <v>43138</v>
      </c>
      <c r="KT11" s="9">
        <v>43139</v>
      </c>
      <c r="KU11" s="9">
        <v>43140</v>
      </c>
      <c r="KV11" s="9">
        <v>43143</v>
      </c>
      <c r="KW11" s="153">
        <v>43144</v>
      </c>
      <c r="KX11" s="9">
        <v>43145</v>
      </c>
      <c r="KY11" s="9">
        <v>43146</v>
      </c>
      <c r="KZ11" s="9">
        <v>43147</v>
      </c>
      <c r="LA11" s="153">
        <v>43150</v>
      </c>
      <c r="LB11" s="9">
        <v>43151</v>
      </c>
      <c r="LC11" s="9">
        <v>43152</v>
      </c>
      <c r="LD11" s="9">
        <v>43153</v>
      </c>
      <c r="LE11" s="9">
        <v>43154</v>
      </c>
      <c r="LF11" s="153">
        <v>43157</v>
      </c>
      <c r="LG11" s="9">
        <v>43158</v>
      </c>
      <c r="LH11" s="9">
        <v>43159</v>
      </c>
      <c r="LI11" s="219" t="s">
        <v>40</v>
      </c>
      <c r="LJ11" s="9">
        <v>43160</v>
      </c>
      <c r="LK11" s="153">
        <v>43161</v>
      </c>
      <c r="LL11" s="153">
        <v>43164</v>
      </c>
      <c r="LM11" s="153">
        <v>43165</v>
      </c>
      <c r="LN11" s="9">
        <v>43166</v>
      </c>
      <c r="LO11" s="9">
        <v>43167</v>
      </c>
      <c r="LP11" s="9">
        <v>43168</v>
      </c>
      <c r="LQ11" s="9">
        <v>43171</v>
      </c>
      <c r="LR11" s="153">
        <v>43172</v>
      </c>
      <c r="LS11" s="9">
        <v>43173</v>
      </c>
      <c r="LT11" s="9">
        <v>43174</v>
      </c>
      <c r="LU11" s="81">
        <v>43175</v>
      </c>
      <c r="LV11" s="153">
        <v>43178</v>
      </c>
      <c r="LW11" s="9">
        <v>43179</v>
      </c>
      <c r="LX11" s="9">
        <v>43180</v>
      </c>
      <c r="LY11" s="9">
        <v>43181</v>
      </c>
      <c r="LZ11" s="9">
        <v>43182</v>
      </c>
      <c r="MA11" s="153">
        <v>43185</v>
      </c>
      <c r="MB11" s="9">
        <v>43186</v>
      </c>
      <c r="MC11" s="9">
        <v>43187</v>
      </c>
      <c r="MD11" s="9">
        <v>43188</v>
      </c>
      <c r="ME11" s="9">
        <v>43189</v>
      </c>
      <c r="MF11" s="219" t="s">
        <v>40</v>
      </c>
      <c r="MG11" s="153">
        <v>43192</v>
      </c>
      <c r="MH11" s="153">
        <v>43193</v>
      </c>
      <c r="MI11" s="9">
        <v>43194</v>
      </c>
      <c r="MJ11" s="9">
        <v>43195</v>
      </c>
      <c r="MK11" s="9">
        <v>43196</v>
      </c>
      <c r="ML11" s="9">
        <v>43199</v>
      </c>
      <c r="MM11" s="153">
        <v>43200</v>
      </c>
      <c r="MN11" s="9">
        <v>43201</v>
      </c>
      <c r="MO11" s="9">
        <v>43202</v>
      </c>
      <c r="MP11" s="81">
        <v>43203</v>
      </c>
      <c r="MQ11" s="153">
        <v>43206</v>
      </c>
      <c r="MR11" s="9">
        <v>43207</v>
      </c>
      <c r="MS11" s="9">
        <v>43208</v>
      </c>
      <c r="MT11" s="9">
        <v>43209</v>
      </c>
      <c r="MU11" s="9">
        <v>43210</v>
      </c>
      <c r="MV11" s="153">
        <v>43213</v>
      </c>
      <c r="MW11" s="9">
        <v>43214</v>
      </c>
      <c r="MX11" s="9">
        <v>43215</v>
      </c>
      <c r="MY11" s="9">
        <v>43216</v>
      </c>
      <c r="MZ11" s="81">
        <v>43217</v>
      </c>
      <c r="NA11" s="153">
        <v>43220</v>
      </c>
      <c r="NB11" s="219" t="s">
        <v>40</v>
      </c>
      <c r="NC11" s="9">
        <v>43221</v>
      </c>
      <c r="ND11" s="9">
        <v>43222</v>
      </c>
      <c r="NE11" s="9">
        <v>43223</v>
      </c>
      <c r="NF11" s="9">
        <v>43224</v>
      </c>
      <c r="NG11" s="153">
        <v>43227</v>
      </c>
      <c r="NH11" s="9">
        <v>43228</v>
      </c>
      <c r="NI11" s="9">
        <v>43229</v>
      </c>
      <c r="NJ11" s="9">
        <v>43230</v>
      </c>
      <c r="NK11" s="153">
        <v>43231</v>
      </c>
      <c r="NL11" s="9">
        <v>43234</v>
      </c>
      <c r="NM11" s="9">
        <v>43235</v>
      </c>
      <c r="NN11" s="9">
        <v>43236</v>
      </c>
      <c r="NO11" s="9">
        <v>43237</v>
      </c>
      <c r="NP11" s="153">
        <v>43238</v>
      </c>
      <c r="NQ11" s="9">
        <v>43241</v>
      </c>
      <c r="NR11" s="9">
        <v>43242</v>
      </c>
      <c r="NS11" s="9">
        <v>43243</v>
      </c>
      <c r="NT11" s="9">
        <v>43244</v>
      </c>
      <c r="NU11" s="153">
        <v>43245</v>
      </c>
      <c r="NV11" s="9">
        <v>43248</v>
      </c>
      <c r="NW11" s="153">
        <v>43249</v>
      </c>
      <c r="NX11" s="9">
        <v>43250</v>
      </c>
      <c r="NY11" s="9">
        <v>43251</v>
      </c>
      <c r="NZ11" s="219" t="s">
        <v>40</v>
      </c>
      <c r="OA11" s="153">
        <v>43252</v>
      </c>
      <c r="OB11" s="153">
        <v>43255</v>
      </c>
      <c r="OC11" s="153">
        <v>43256</v>
      </c>
      <c r="OD11" s="9">
        <v>43257</v>
      </c>
      <c r="OE11" s="9">
        <v>43258</v>
      </c>
      <c r="OF11" s="9">
        <v>43259</v>
      </c>
      <c r="OG11" s="9">
        <v>43262</v>
      </c>
      <c r="OH11" s="153">
        <v>43263</v>
      </c>
      <c r="OI11" s="9">
        <v>43264</v>
      </c>
      <c r="OJ11" s="9">
        <v>43265</v>
      </c>
      <c r="OK11" s="9">
        <v>43266</v>
      </c>
      <c r="OL11" s="153">
        <v>43269</v>
      </c>
      <c r="OM11" s="9">
        <v>43270</v>
      </c>
      <c r="ON11" s="9">
        <v>43271</v>
      </c>
      <c r="OO11" s="9">
        <v>43272</v>
      </c>
      <c r="OP11" s="9">
        <v>43273</v>
      </c>
      <c r="OQ11" s="153">
        <v>43276</v>
      </c>
      <c r="OR11" s="9">
        <v>43277</v>
      </c>
      <c r="OS11" s="9">
        <v>43278</v>
      </c>
      <c r="OT11" s="9">
        <v>43279</v>
      </c>
      <c r="OU11" s="9">
        <v>43280</v>
      </c>
      <c r="OV11" s="219" t="s">
        <v>40</v>
      </c>
      <c r="OW11" s="153">
        <v>43283</v>
      </c>
      <c r="OX11" s="153">
        <v>43284</v>
      </c>
      <c r="OY11" s="9">
        <v>43285</v>
      </c>
      <c r="OZ11" s="9">
        <v>43286</v>
      </c>
      <c r="PA11" s="9">
        <v>43287</v>
      </c>
      <c r="PB11" s="9">
        <v>43290</v>
      </c>
      <c r="PC11" s="153">
        <v>43291</v>
      </c>
      <c r="PD11" s="9">
        <v>43292</v>
      </c>
      <c r="PE11" s="9">
        <v>43293</v>
      </c>
      <c r="PF11" s="81">
        <v>43294</v>
      </c>
      <c r="PG11" s="153">
        <v>43297</v>
      </c>
      <c r="PH11" s="9">
        <v>43298</v>
      </c>
      <c r="PI11" s="9">
        <v>43299</v>
      </c>
      <c r="PJ11" s="9">
        <v>43300</v>
      </c>
      <c r="PK11" s="9">
        <v>43301</v>
      </c>
      <c r="PL11" s="153">
        <v>43304</v>
      </c>
      <c r="PM11" s="9">
        <v>43305</v>
      </c>
      <c r="PN11" s="9">
        <v>43306</v>
      </c>
      <c r="PO11" s="9">
        <v>43307</v>
      </c>
      <c r="PP11" s="81">
        <v>43308</v>
      </c>
      <c r="PQ11" s="153">
        <v>43311</v>
      </c>
      <c r="PR11" s="153">
        <v>43312</v>
      </c>
      <c r="PS11" s="219" t="s">
        <v>40</v>
      </c>
      <c r="PT11" s="9">
        <v>43313</v>
      </c>
      <c r="PU11" s="9">
        <v>43314</v>
      </c>
      <c r="PV11" s="9">
        <v>43315</v>
      </c>
      <c r="PW11" s="9">
        <v>43318</v>
      </c>
      <c r="PX11" s="153">
        <v>43319</v>
      </c>
      <c r="PY11" s="9">
        <v>43320</v>
      </c>
      <c r="PZ11" s="9">
        <v>43321</v>
      </c>
      <c r="QA11" s="81">
        <v>43322</v>
      </c>
      <c r="QB11" s="153">
        <v>43325</v>
      </c>
      <c r="QC11" s="9">
        <v>43326</v>
      </c>
      <c r="QD11" s="9">
        <v>43327</v>
      </c>
      <c r="QE11" s="9">
        <v>43328</v>
      </c>
      <c r="QF11" s="9">
        <v>43329</v>
      </c>
      <c r="QG11" s="153">
        <v>43332</v>
      </c>
      <c r="QH11" s="9">
        <v>43333</v>
      </c>
      <c r="QI11" s="9">
        <v>43334</v>
      </c>
      <c r="QJ11" s="9">
        <v>43335</v>
      </c>
      <c r="QK11" s="9">
        <v>43336</v>
      </c>
      <c r="QL11" s="153">
        <v>43339</v>
      </c>
      <c r="QM11" s="9">
        <v>43340</v>
      </c>
      <c r="QN11" s="153">
        <v>43341</v>
      </c>
      <c r="QO11" s="9">
        <v>43342</v>
      </c>
      <c r="QP11" s="9">
        <v>43343</v>
      </c>
    </row>
    <row r="12" spans="1:458" ht="15.75" thickBot="1" x14ac:dyDescent="0.3"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55"/>
      <c r="O12" s="32"/>
      <c r="P12" s="32"/>
      <c r="Q12" s="32"/>
      <c r="R12" s="225"/>
      <c r="S12" s="32"/>
      <c r="T12" s="155"/>
      <c r="U12" s="32"/>
      <c r="V12" s="32"/>
      <c r="W12" s="32"/>
      <c r="X12" s="32"/>
      <c r="Y12" s="32"/>
      <c r="AA12" s="32"/>
      <c r="AB12" s="32"/>
      <c r="AC12" s="32"/>
      <c r="AD12" s="115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V12" s="32"/>
      <c r="AW12" s="32"/>
      <c r="AX12" s="32"/>
      <c r="AY12" s="32"/>
      <c r="AZ12" s="231"/>
      <c r="BA12" s="155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O12" s="32"/>
      <c r="CP12" s="32"/>
      <c r="CQ12" s="32"/>
      <c r="CR12" s="32"/>
      <c r="CS12" s="32"/>
      <c r="CT12" s="32"/>
      <c r="CU12" s="32"/>
      <c r="CV12" s="32"/>
      <c r="CW12" s="32"/>
      <c r="CX12" s="226"/>
      <c r="CY12" s="32"/>
      <c r="CZ12" s="32"/>
      <c r="DA12" s="210">
        <v>112.86799999999999</v>
      </c>
      <c r="DB12" s="150">
        <v>112.503</v>
      </c>
      <c r="DC12" s="150">
        <v>112.261</v>
      </c>
      <c r="DD12" s="150">
        <v>112.042</v>
      </c>
      <c r="DE12" s="70">
        <v>111.93600000000001</v>
      </c>
      <c r="DF12" s="70">
        <v>111.92100000000001</v>
      </c>
      <c r="DG12" s="70">
        <v>111.899</v>
      </c>
      <c r="DH12" s="70">
        <v>111.85599999999999</v>
      </c>
      <c r="DI12" s="70">
        <v>111.80200000000001</v>
      </c>
      <c r="DJ12" s="70">
        <v>111.727</v>
      </c>
      <c r="DK12" s="70">
        <v>111.646</v>
      </c>
      <c r="DM12" s="70">
        <v>111.598</v>
      </c>
      <c r="DN12" s="70">
        <v>111.539</v>
      </c>
      <c r="DO12" s="70">
        <v>111.44199999999999</v>
      </c>
      <c r="DP12" s="70">
        <v>111.301</v>
      </c>
      <c r="DQ12" s="70">
        <v>111.14700000000001</v>
      </c>
      <c r="DR12" s="70">
        <v>111.032</v>
      </c>
      <c r="DS12" s="70">
        <v>110.958</v>
      </c>
      <c r="DT12" s="70">
        <v>110.876</v>
      </c>
      <c r="DU12" s="70">
        <v>110.8</v>
      </c>
      <c r="DV12" s="70">
        <v>110.694</v>
      </c>
      <c r="DW12" s="70">
        <v>110.649</v>
      </c>
      <c r="DX12" s="136">
        <v>110.962</v>
      </c>
      <c r="DY12" s="136">
        <v>111.696</v>
      </c>
      <c r="DZ12" s="136">
        <v>111.337</v>
      </c>
      <c r="EA12" s="136">
        <v>111.327</v>
      </c>
      <c r="EB12" s="136">
        <v>111.294</v>
      </c>
      <c r="EC12" s="136">
        <v>111.205</v>
      </c>
      <c r="ED12" s="136">
        <v>111.86799999999999</v>
      </c>
      <c r="EE12" s="136">
        <v>112.194</v>
      </c>
      <c r="EF12" s="136">
        <v>112.352</v>
      </c>
      <c r="EG12" s="136">
        <v>111.992</v>
      </c>
      <c r="EH12" s="136">
        <v>112.172</v>
      </c>
      <c r="EI12" s="35"/>
      <c r="EJ12" s="136">
        <v>113.38</v>
      </c>
      <c r="EK12" s="136">
        <v>112.961</v>
      </c>
      <c r="EL12" s="136">
        <v>113.197</v>
      </c>
      <c r="EM12" s="136">
        <v>113.15</v>
      </c>
      <c r="EN12" s="136">
        <v>113.839</v>
      </c>
      <c r="EO12" s="136">
        <v>114.06100000000001</v>
      </c>
      <c r="EP12" s="136">
        <v>113.745</v>
      </c>
      <c r="EQ12" s="151">
        <v>113.5</v>
      </c>
      <c r="ER12" s="151">
        <v>113.473</v>
      </c>
      <c r="ES12" s="151">
        <v>113.129</v>
      </c>
      <c r="ET12" s="210">
        <v>113.07599999999999</v>
      </c>
      <c r="EU12" s="150">
        <v>112.79900000000001</v>
      </c>
      <c r="EV12" s="150">
        <v>112.616</v>
      </c>
      <c r="EW12" s="150">
        <v>112.47</v>
      </c>
      <c r="EX12" s="70">
        <v>112.304</v>
      </c>
      <c r="EY12" s="75">
        <v>112.20699999999999</v>
      </c>
      <c r="EZ12" s="70">
        <v>112.18899999999999</v>
      </c>
      <c r="FA12" s="77">
        <v>112.096</v>
      </c>
      <c r="FB12" s="70">
        <v>112.005</v>
      </c>
      <c r="FC12" s="70">
        <v>111.876</v>
      </c>
      <c r="FD12" s="70">
        <v>111.73699999999999</v>
      </c>
      <c r="FE12" s="25"/>
      <c r="FF12" s="70">
        <v>111.619</v>
      </c>
      <c r="FG12" s="70">
        <v>111.541</v>
      </c>
      <c r="FH12" s="70">
        <v>111.39</v>
      </c>
      <c r="FI12" s="70">
        <v>111.322</v>
      </c>
      <c r="FJ12" s="70">
        <v>111.271</v>
      </c>
      <c r="FK12" s="70">
        <v>111.164</v>
      </c>
      <c r="FL12" s="70">
        <v>111.062</v>
      </c>
      <c r="FM12" s="70">
        <v>110.883</v>
      </c>
      <c r="FN12" s="70">
        <v>110.72499999999999</v>
      </c>
      <c r="FO12" s="70">
        <v>110.65300000000001</v>
      </c>
      <c r="FP12" s="70">
        <v>110.64700000000001</v>
      </c>
      <c r="FQ12" s="70">
        <v>110.58799999999999</v>
      </c>
      <c r="FR12" s="70">
        <v>110.474</v>
      </c>
      <c r="FS12" s="70">
        <v>110.35299999999999</v>
      </c>
      <c r="FT12" s="70">
        <v>110.23</v>
      </c>
      <c r="FU12" s="70">
        <v>110.184</v>
      </c>
      <c r="FV12" s="70">
        <v>110.06699999999999</v>
      </c>
      <c r="FW12" s="70">
        <v>110.017</v>
      </c>
      <c r="FX12" s="70">
        <v>109.95399999999999</v>
      </c>
      <c r="FY12" s="70">
        <v>109.842</v>
      </c>
      <c r="FZ12" s="70">
        <v>109.83499999999999</v>
      </c>
      <c r="GA12" s="136">
        <v>110.468</v>
      </c>
      <c r="GB12" s="136">
        <v>110.13</v>
      </c>
      <c r="GC12" s="25"/>
      <c r="GD12" s="136">
        <v>110.18899999999999</v>
      </c>
      <c r="GE12" s="70">
        <v>109.92700000000001</v>
      </c>
      <c r="GF12" s="210">
        <v>109.691</v>
      </c>
      <c r="GG12" s="70">
        <v>109.748</v>
      </c>
      <c r="GH12" s="70">
        <v>109.614</v>
      </c>
      <c r="GI12" s="70">
        <v>109.44799999999999</v>
      </c>
      <c r="GJ12" s="70">
        <v>109.444</v>
      </c>
      <c r="GK12" s="136">
        <v>110.226</v>
      </c>
      <c r="GL12" s="136">
        <v>110.49299999999999</v>
      </c>
      <c r="GM12" s="136">
        <v>109.93600000000001</v>
      </c>
      <c r="GN12" s="136">
        <v>110.843</v>
      </c>
      <c r="GO12" s="136">
        <v>111.483</v>
      </c>
      <c r="GP12" s="136">
        <v>111.587</v>
      </c>
      <c r="GQ12" s="136">
        <v>112.54600000000001</v>
      </c>
      <c r="GR12" s="136">
        <v>112.455</v>
      </c>
      <c r="GS12" s="136">
        <v>111.941</v>
      </c>
      <c r="GT12" s="151">
        <v>111.807</v>
      </c>
      <c r="GU12" s="136">
        <v>112.383</v>
      </c>
      <c r="GV12" s="136">
        <v>112.883</v>
      </c>
      <c r="GW12" s="136">
        <v>112.47499999999999</v>
      </c>
      <c r="GX12" s="151">
        <v>112.297</v>
      </c>
      <c r="GZ12" s="35"/>
      <c r="HA12" s="136">
        <v>112.77200000000001</v>
      </c>
      <c r="HB12" s="136">
        <v>112.852</v>
      </c>
      <c r="HC12" s="136">
        <v>112.819</v>
      </c>
      <c r="HD12" s="136">
        <v>112.789</v>
      </c>
      <c r="HE12" s="151">
        <v>112.601</v>
      </c>
      <c r="HF12" s="136">
        <v>112.675</v>
      </c>
      <c r="HG12" s="151">
        <v>112.53400000000001</v>
      </c>
      <c r="HH12" s="151">
        <v>112.504</v>
      </c>
      <c r="HI12" s="210">
        <v>112.435</v>
      </c>
      <c r="HJ12" s="150">
        <v>112.259</v>
      </c>
      <c r="HK12" s="150">
        <v>112.24299999999999</v>
      </c>
      <c r="HL12" s="150">
        <v>112.236</v>
      </c>
      <c r="HM12" s="136">
        <v>113.012</v>
      </c>
      <c r="HN12" s="136">
        <v>112.67700000000001</v>
      </c>
      <c r="HO12" s="136">
        <v>113.447</v>
      </c>
      <c r="HP12" s="136">
        <v>113.33199999999999</v>
      </c>
      <c r="HQ12" s="136">
        <v>113.941</v>
      </c>
      <c r="HR12" s="136">
        <v>113.57899999999999</v>
      </c>
      <c r="HS12" s="136">
        <v>114.12</v>
      </c>
      <c r="HT12" s="151">
        <v>113.63</v>
      </c>
      <c r="HU12" s="151">
        <v>113.423</v>
      </c>
      <c r="HV12" s="136">
        <v>113.652</v>
      </c>
      <c r="HW12" s="25"/>
      <c r="HX12" s="136">
        <v>114.169</v>
      </c>
      <c r="HY12" s="136">
        <v>114.01600000000001</v>
      </c>
      <c r="HZ12" s="136">
        <v>113.97199999999999</v>
      </c>
      <c r="IA12" s="151">
        <v>113.836</v>
      </c>
      <c r="IB12" s="151">
        <v>113.80500000000001</v>
      </c>
      <c r="IC12" s="136">
        <v>113.91500000000001</v>
      </c>
      <c r="ID12" s="151">
        <v>113.681</v>
      </c>
      <c r="IE12" s="186">
        <v>113.67</v>
      </c>
      <c r="IF12" s="150">
        <v>113.629</v>
      </c>
      <c r="IG12" s="150">
        <v>113.586</v>
      </c>
      <c r="IH12" s="150">
        <v>113.42100000000001</v>
      </c>
      <c r="II12" s="150">
        <v>113.345</v>
      </c>
      <c r="IJ12" s="70">
        <v>113.188</v>
      </c>
      <c r="IK12" s="70">
        <v>113.131</v>
      </c>
      <c r="IL12" s="70">
        <v>113.05800000000001</v>
      </c>
      <c r="IM12" s="70">
        <v>112.89700000000001</v>
      </c>
      <c r="IN12" s="70">
        <v>112.747</v>
      </c>
      <c r="IO12" s="70">
        <v>112.63200000000001</v>
      </c>
      <c r="IP12" s="70">
        <v>112.496</v>
      </c>
      <c r="IQ12" s="70">
        <v>112.417</v>
      </c>
      <c r="IR12" s="70">
        <v>112.38</v>
      </c>
      <c r="IS12" s="136">
        <v>112.584</v>
      </c>
      <c r="IU12" s="70">
        <v>112.367</v>
      </c>
      <c r="IV12" s="136">
        <v>112.495</v>
      </c>
      <c r="IW12" s="136">
        <v>112.46599999999999</v>
      </c>
      <c r="IX12" s="70">
        <v>112.379</v>
      </c>
      <c r="IY12" s="136">
        <v>113.203</v>
      </c>
      <c r="IZ12" s="136">
        <v>113.33199999999999</v>
      </c>
      <c r="JA12" s="136">
        <v>113.544</v>
      </c>
      <c r="JB12" s="136">
        <v>113.536</v>
      </c>
      <c r="JC12" s="151">
        <v>113.074</v>
      </c>
      <c r="JD12" s="151">
        <v>112.845</v>
      </c>
      <c r="JE12" s="210">
        <v>112.752</v>
      </c>
      <c r="JF12" s="150">
        <v>112.71299999999999</v>
      </c>
      <c r="JG12" s="136">
        <v>112.996</v>
      </c>
      <c r="JH12" s="136">
        <v>113.248</v>
      </c>
      <c r="JI12" s="136">
        <v>113.313</v>
      </c>
      <c r="JJ12" s="136">
        <v>113.2</v>
      </c>
      <c r="JK12" s="136">
        <v>113.307</v>
      </c>
      <c r="JL12" s="136">
        <v>113.21</v>
      </c>
      <c r="JM12" s="136">
        <v>113.215</v>
      </c>
      <c r="JN12" s="151">
        <v>113.089</v>
      </c>
      <c r="JO12" s="210">
        <v>113.041</v>
      </c>
      <c r="JQ12" s="150">
        <v>112.94799999999999</v>
      </c>
      <c r="JR12" s="70">
        <v>112.85599999999999</v>
      </c>
      <c r="JS12" s="70">
        <v>112.816</v>
      </c>
      <c r="JT12" s="70">
        <v>112.804</v>
      </c>
      <c r="JU12" s="136">
        <v>112.964</v>
      </c>
      <c r="JV12" s="136">
        <v>113.142</v>
      </c>
      <c r="JW12" s="151">
        <v>112.878</v>
      </c>
      <c r="JX12" s="210">
        <v>112.842</v>
      </c>
      <c r="JY12" s="70">
        <v>112.654</v>
      </c>
      <c r="JZ12" s="70">
        <v>112.521</v>
      </c>
      <c r="KA12" s="70">
        <v>112.366</v>
      </c>
      <c r="KB12" s="70">
        <v>112.20099999999999</v>
      </c>
      <c r="KC12" s="70">
        <v>112.075</v>
      </c>
      <c r="KD12" s="70">
        <v>111.99</v>
      </c>
      <c r="KE12" s="70">
        <v>111.879</v>
      </c>
      <c r="KF12" s="70">
        <v>111.78700000000001</v>
      </c>
      <c r="KG12" s="70">
        <v>111.678</v>
      </c>
      <c r="KH12" s="70">
        <v>111.495</v>
      </c>
      <c r="KI12" s="70">
        <v>111.29600000000001</v>
      </c>
      <c r="KJ12" s="70">
        <v>111.092</v>
      </c>
      <c r="KK12" s="70">
        <v>110.88500000000001</v>
      </c>
      <c r="KL12" s="70">
        <v>110.69799999999999</v>
      </c>
      <c r="KM12" s="70">
        <v>110.542</v>
      </c>
      <c r="KO12" s="70">
        <v>110.435</v>
      </c>
      <c r="KP12" s="70">
        <v>110.379</v>
      </c>
      <c r="KQ12" s="70">
        <v>110.306</v>
      </c>
      <c r="KR12" s="70">
        <v>110.205</v>
      </c>
      <c r="KS12" s="70">
        <v>110.127</v>
      </c>
      <c r="KT12" s="70">
        <v>110.024</v>
      </c>
      <c r="KU12" s="70">
        <v>109.9</v>
      </c>
      <c r="KV12" s="70">
        <v>109.79</v>
      </c>
      <c r="KW12" s="70">
        <v>109.642</v>
      </c>
      <c r="KX12" s="70">
        <v>109.416</v>
      </c>
      <c r="KY12" s="70">
        <v>109.139</v>
      </c>
      <c r="KZ12" s="70">
        <v>108.857</v>
      </c>
      <c r="LA12" s="70">
        <v>108.63800000000001</v>
      </c>
      <c r="LB12" s="70">
        <v>108.492</v>
      </c>
      <c r="LC12" s="70">
        <v>108.405</v>
      </c>
      <c r="LD12" s="70">
        <v>108.295</v>
      </c>
      <c r="LE12" s="70">
        <v>108.161</v>
      </c>
      <c r="LF12" s="70">
        <v>108.047</v>
      </c>
      <c r="LG12" s="70">
        <v>107.973</v>
      </c>
      <c r="LH12" s="70">
        <v>107.88800000000001</v>
      </c>
      <c r="LJ12" s="70">
        <v>107.76300000000001</v>
      </c>
      <c r="LK12" s="70">
        <v>107.589</v>
      </c>
      <c r="LL12" s="70">
        <v>107.432</v>
      </c>
      <c r="LM12" s="70">
        <v>107.29600000000001</v>
      </c>
      <c r="LN12" s="70">
        <v>107.166</v>
      </c>
      <c r="LO12" s="70">
        <v>107.081</v>
      </c>
      <c r="LP12" s="70">
        <v>107.042</v>
      </c>
      <c r="LQ12" s="70">
        <v>107.003</v>
      </c>
      <c r="LR12" s="70">
        <v>106.965</v>
      </c>
      <c r="LS12" s="70">
        <v>106.911</v>
      </c>
      <c r="LT12" s="75">
        <v>106.84399999999999</v>
      </c>
      <c r="LU12" s="70">
        <v>106.77200000000001</v>
      </c>
      <c r="LV12" s="363">
        <v>106.7</v>
      </c>
      <c r="LW12" s="70">
        <v>106.661</v>
      </c>
      <c r="LX12" s="77">
        <v>106.622</v>
      </c>
      <c r="LY12" s="70">
        <v>106.508</v>
      </c>
      <c r="LZ12" s="70">
        <v>106.36199999999999</v>
      </c>
      <c r="MA12" s="70">
        <v>106.252</v>
      </c>
      <c r="MB12" s="70">
        <v>106.18899999999999</v>
      </c>
      <c r="MC12" s="70">
        <v>106.188</v>
      </c>
      <c r="MD12" s="178">
        <v>106.61799999999999</v>
      </c>
      <c r="ME12" s="13">
        <v>106.337</v>
      </c>
      <c r="MG12" s="70">
        <v>106.217</v>
      </c>
      <c r="MH12" s="70">
        <v>106.21</v>
      </c>
      <c r="MI12" s="136">
        <v>106.51300000000001</v>
      </c>
      <c r="MJ12" s="136">
        <v>107.02200000000001</v>
      </c>
      <c r="MK12" s="136">
        <v>107.06</v>
      </c>
      <c r="ML12" s="136">
        <v>106.866</v>
      </c>
      <c r="MM12" s="136">
        <v>106.973</v>
      </c>
      <c r="MN12" s="136">
        <v>106.938</v>
      </c>
      <c r="MO12" s="178">
        <v>107.051</v>
      </c>
      <c r="MP12" s="136">
        <v>107.38</v>
      </c>
      <c r="MQ12" s="308">
        <v>107.28100000000001</v>
      </c>
      <c r="MR12" s="151">
        <v>107.11</v>
      </c>
      <c r="MS12" s="98">
        <v>107.18899999999999</v>
      </c>
      <c r="MT12" s="136">
        <v>107.38500000000001</v>
      </c>
      <c r="MU12" s="136">
        <v>107.578</v>
      </c>
      <c r="MV12" s="136">
        <v>108.291</v>
      </c>
      <c r="MW12" s="136">
        <v>108.827</v>
      </c>
      <c r="MX12" s="136">
        <v>109.10599999999999</v>
      </c>
      <c r="MY12" s="178">
        <v>109.298</v>
      </c>
      <c r="MZ12" s="136">
        <v>109.18</v>
      </c>
      <c r="NA12" s="136">
        <v>109.218</v>
      </c>
      <c r="NC12" s="136">
        <v>109.587</v>
      </c>
      <c r="ND12" s="136">
        <v>109.83199999999999</v>
      </c>
      <c r="NE12" s="136">
        <v>109.429</v>
      </c>
      <c r="NF12" s="151">
        <v>109.282</v>
      </c>
      <c r="NG12" s="151">
        <v>109.208</v>
      </c>
      <c r="NH12" s="151">
        <v>109.151</v>
      </c>
      <c r="NI12" s="136">
        <v>109.43600000000001</v>
      </c>
      <c r="NJ12" s="136">
        <v>109.646</v>
      </c>
      <c r="NK12" s="136">
        <v>109.38200000000001</v>
      </c>
      <c r="NL12" s="136">
        <v>109.497</v>
      </c>
      <c r="NM12" s="136">
        <v>110.032</v>
      </c>
      <c r="NN12" s="136">
        <v>110.274</v>
      </c>
      <c r="NO12" s="136">
        <v>110.536</v>
      </c>
      <c r="NP12" s="136">
        <v>110.821</v>
      </c>
      <c r="NQ12" s="136">
        <v>111.04300000000001</v>
      </c>
      <c r="NR12" s="136">
        <v>110.90900000000001</v>
      </c>
      <c r="NS12" s="151">
        <v>110.538</v>
      </c>
      <c r="NT12" s="151">
        <v>110.19799999999999</v>
      </c>
      <c r="NU12" s="210">
        <v>110.133</v>
      </c>
      <c r="NV12" s="150">
        <v>109.90600000000001</v>
      </c>
      <c r="NW12" s="150">
        <v>109.69</v>
      </c>
      <c r="NX12" s="150">
        <v>109.48</v>
      </c>
      <c r="NY12" s="70">
        <v>109.39100000000001</v>
      </c>
      <c r="OA12" s="70">
        <v>109.372</v>
      </c>
      <c r="OB12" s="136">
        <v>109.73099999999999</v>
      </c>
      <c r="OC12" s="136">
        <v>109.828</v>
      </c>
      <c r="OD12" s="178">
        <v>110.017</v>
      </c>
      <c r="OE12" s="136">
        <v>109.884</v>
      </c>
      <c r="OF12" s="398">
        <v>109.678</v>
      </c>
      <c r="OG12" s="136">
        <v>109.91500000000001</v>
      </c>
      <c r="OH12" s="136">
        <v>110.36799999999999</v>
      </c>
      <c r="OI12" s="136">
        <v>110.402</v>
      </c>
      <c r="OJ12" s="136">
        <v>110.36799999999999</v>
      </c>
      <c r="OK12" s="136">
        <v>110.634</v>
      </c>
      <c r="OL12" s="136">
        <v>110.384</v>
      </c>
      <c r="OM12" s="151">
        <v>110.235</v>
      </c>
      <c r="ON12" s="151">
        <v>110.22</v>
      </c>
      <c r="OO12" s="136">
        <v>110.221</v>
      </c>
      <c r="OP12" s="151">
        <v>110.137</v>
      </c>
      <c r="OQ12" s="210">
        <v>110.126</v>
      </c>
      <c r="OR12" s="150">
        <v>110.004</v>
      </c>
      <c r="OS12" s="136">
        <v>110.13</v>
      </c>
      <c r="OT12" s="136">
        <v>110.331</v>
      </c>
      <c r="OU12" s="136">
        <v>110.619</v>
      </c>
      <c r="OW12" s="136">
        <v>110.735</v>
      </c>
      <c r="OX12" s="136">
        <v>110.706</v>
      </c>
      <c r="OY12" s="136">
        <v>110.495</v>
      </c>
      <c r="OZ12" s="136">
        <v>110.52200000000001</v>
      </c>
      <c r="PA12" s="136">
        <v>110.541</v>
      </c>
      <c r="PB12" s="136">
        <v>110.63500000000001</v>
      </c>
      <c r="PC12" s="136">
        <v>110.989</v>
      </c>
      <c r="PD12" s="136">
        <v>1111.442</v>
      </c>
      <c r="PE12" s="178">
        <v>112.33</v>
      </c>
      <c r="PF12" s="136">
        <v>112.52200000000001</v>
      </c>
      <c r="PG12" s="308">
        <v>112.319</v>
      </c>
      <c r="PH12" s="136">
        <v>112.676</v>
      </c>
      <c r="PI12" s="98">
        <v>112.916</v>
      </c>
      <c r="PJ12" s="136">
        <v>112.59699999999999</v>
      </c>
      <c r="PK12" s="151">
        <v>112.30200000000001</v>
      </c>
      <c r="PL12" s="151">
        <v>111.952</v>
      </c>
      <c r="PM12" s="210">
        <v>111.871</v>
      </c>
      <c r="PN12" s="150">
        <v>111.642</v>
      </c>
      <c r="PO12" s="402">
        <v>111.506</v>
      </c>
      <c r="PP12" s="150">
        <v>111.41500000000001</v>
      </c>
      <c r="PQ12" s="150">
        <v>111.331</v>
      </c>
      <c r="PR12" s="136">
        <v>111.38500000000001</v>
      </c>
      <c r="PS12" s="25"/>
      <c r="PT12" s="136">
        <v>111.753</v>
      </c>
      <c r="PU12" s="136">
        <v>111.59699999999999</v>
      </c>
      <c r="PV12" s="151">
        <v>111.468</v>
      </c>
      <c r="PW12" s="210">
        <v>111.426</v>
      </c>
      <c r="PX12" s="150">
        <v>111.39700000000001</v>
      </c>
      <c r="PY12" s="32"/>
      <c r="PZ12" s="225"/>
      <c r="QA12" s="413"/>
      <c r="QB12" s="155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</row>
    <row r="13" spans="1:458" x14ac:dyDescent="0.25">
      <c r="C13" s="3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67"/>
      <c r="O13" s="29"/>
      <c r="P13" s="29"/>
      <c r="Q13" s="29"/>
      <c r="R13" s="37"/>
      <c r="S13" s="29"/>
      <c r="T13" s="167"/>
      <c r="U13" s="29"/>
      <c r="V13" s="29"/>
      <c r="W13" s="29"/>
      <c r="X13" s="29"/>
      <c r="Y13" s="29"/>
      <c r="AA13" s="29"/>
      <c r="AB13" s="29"/>
      <c r="AC13" s="29"/>
      <c r="AD13" s="1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V13" s="29"/>
      <c r="AW13" s="29"/>
      <c r="AX13" s="29"/>
      <c r="AY13" s="29"/>
      <c r="AZ13" s="29"/>
      <c r="BA13" s="167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O13" s="29"/>
      <c r="CP13" s="29"/>
      <c r="CQ13" s="29"/>
      <c r="CR13" s="29"/>
      <c r="CS13" s="29"/>
      <c r="CT13" s="29"/>
      <c r="CU13" s="29"/>
      <c r="CV13" s="29"/>
      <c r="CW13" s="29"/>
      <c r="CX13" s="32"/>
      <c r="CY13" s="29"/>
      <c r="CZ13" s="29"/>
      <c r="DA13" s="150">
        <v>112.85</v>
      </c>
      <c r="DB13" s="147">
        <v>112.26300000000001</v>
      </c>
      <c r="DC13" s="16">
        <v>112.06399999999999</v>
      </c>
      <c r="DD13" s="16">
        <v>111.982</v>
      </c>
      <c r="DE13" s="149">
        <v>111.928</v>
      </c>
      <c r="DF13" s="149">
        <v>111.89700000000001</v>
      </c>
      <c r="DG13" s="149">
        <v>111.854</v>
      </c>
      <c r="DH13" s="149">
        <v>111.767</v>
      </c>
      <c r="DI13" s="149">
        <v>111.667</v>
      </c>
      <c r="DJ13" s="149">
        <v>111.529</v>
      </c>
      <c r="DK13" s="149">
        <v>111.39</v>
      </c>
      <c r="DM13" s="149">
        <v>111.336</v>
      </c>
      <c r="DN13" s="149">
        <v>111.26</v>
      </c>
      <c r="DO13" s="149">
        <v>111.102</v>
      </c>
      <c r="DP13" s="149">
        <v>110.85899999999999</v>
      </c>
      <c r="DQ13" s="149">
        <v>110.60899999999999</v>
      </c>
      <c r="DR13" s="149">
        <v>110.464</v>
      </c>
      <c r="DS13" s="149">
        <v>110.41500000000001</v>
      </c>
      <c r="DT13" s="149">
        <v>110.342</v>
      </c>
      <c r="DU13" s="149">
        <v>110.282</v>
      </c>
      <c r="DV13" s="149">
        <v>110.152</v>
      </c>
      <c r="DW13" s="13">
        <v>110.205</v>
      </c>
      <c r="DX13" s="16">
        <v>110.678</v>
      </c>
      <c r="DY13" s="147">
        <v>110.85</v>
      </c>
      <c r="DZ13" s="147">
        <v>111.012</v>
      </c>
      <c r="EA13" s="147">
        <v>111.117</v>
      </c>
      <c r="EB13" s="147">
        <v>111.176</v>
      </c>
      <c r="EC13" s="147">
        <v>111.18600000000001</v>
      </c>
      <c r="ED13" s="147">
        <v>111.413</v>
      </c>
      <c r="EE13" s="147">
        <v>111.673</v>
      </c>
      <c r="EF13" s="147">
        <v>111.9</v>
      </c>
      <c r="EG13" s="147">
        <v>111.93</v>
      </c>
      <c r="EH13" s="147">
        <v>112.011</v>
      </c>
      <c r="EI13" s="35"/>
      <c r="EJ13" s="147">
        <v>112.467</v>
      </c>
      <c r="EK13" s="147">
        <v>112.63200000000001</v>
      </c>
      <c r="EL13" s="147">
        <v>112.82</v>
      </c>
      <c r="EM13" s="147">
        <v>112.93</v>
      </c>
      <c r="EN13" s="147">
        <v>113.233</v>
      </c>
      <c r="EO13" s="147">
        <v>113.509</v>
      </c>
      <c r="EP13" s="147">
        <v>113.58799999999999</v>
      </c>
      <c r="EQ13" s="13">
        <v>113.324</v>
      </c>
      <c r="ER13" s="13">
        <v>113.419</v>
      </c>
      <c r="ES13" s="149">
        <v>113.108</v>
      </c>
      <c r="ET13" s="150">
        <v>113.002</v>
      </c>
      <c r="EU13" s="147">
        <v>112.627</v>
      </c>
      <c r="EV13" s="16">
        <v>112.467</v>
      </c>
      <c r="EW13" s="16">
        <v>112.41500000000001</v>
      </c>
      <c r="EX13" s="149">
        <v>112.215</v>
      </c>
      <c r="EY13" s="180">
        <v>112.01900000000001</v>
      </c>
      <c r="EZ13" s="149">
        <v>112.017</v>
      </c>
      <c r="FA13" s="207">
        <v>111.84699999999999</v>
      </c>
      <c r="FB13" s="149">
        <v>111.696</v>
      </c>
      <c r="FC13" s="149">
        <v>111.47499999999999</v>
      </c>
      <c r="FD13" s="149">
        <v>111.25</v>
      </c>
      <c r="FE13" s="25"/>
      <c r="FF13" s="149">
        <v>111.087</v>
      </c>
      <c r="FG13" s="149">
        <v>111.021</v>
      </c>
      <c r="FH13" s="149">
        <v>110.794</v>
      </c>
      <c r="FI13" s="149">
        <v>110.76300000000001</v>
      </c>
      <c r="FJ13" s="149">
        <v>110.76300000000001</v>
      </c>
      <c r="FK13" s="149">
        <v>110.63</v>
      </c>
      <c r="FL13" s="149">
        <v>110.511</v>
      </c>
      <c r="FM13" s="149">
        <v>110.227</v>
      </c>
      <c r="FN13" s="149">
        <v>110.011</v>
      </c>
      <c r="FO13" s="149">
        <v>109.996</v>
      </c>
      <c r="FP13" s="13">
        <v>110.59</v>
      </c>
      <c r="FQ13" s="149">
        <v>110.09</v>
      </c>
      <c r="FR13" s="149">
        <v>109.93899999999999</v>
      </c>
      <c r="FS13" s="149">
        <v>109.78100000000001</v>
      </c>
      <c r="FT13" s="149">
        <v>109.624</v>
      </c>
      <c r="FU13" s="13">
        <v>109.73</v>
      </c>
      <c r="FV13" s="149">
        <v>109.495</v>
      </c>
      <c r="FW13" s="13">
        <v>109.514</v>
      </c>
      <c r="FX13" s="149">
        <v>109.464</v>
      </c>
      <c r="FY13" s="149">
        <v>109.316</v>
      </c>
      <c r="FZ13" s="13">
        <v>109.76600000000001</v>
      </c>
      <c r="GA13" s="16">
        <v>109.893</v>
      </c>
      <c r="GB13" s="16">
        <v>109.914</v>
      </c>
      <c r="GC13" s="25"/>
      <c r="GD13" s="147">
        <v>109.96899999999999</v>
      </c>
      <c r="GE13" s="147">
        <v>109.914</v>
      </c>
      <c r="GF13" s="149">
        <v>109.571</v>
      </c>
      <c r="GG13" s="149">
        <v>109.488</v>
      </c>
      <c r="GH13" s="149">
        <v>109.246</v>
      </c>
      <c r="GI13" s="149">
        <v>108.95399999999999</v>
      </c>
      <c r="GJ13" s="13">
        <v>109.4</v>
      </c>
      <c r="GK13" s="16">
        <v>109.515</v>
      </c>
      <c r="GL13" s="147">
        <v>109.711</v>
      </c>
      <c r="GM13" s="147">
        <v>109.786</v>
      </c>
      <c r="GN13" s="147">
        <v>110.13800000000001</v>
      </c>
      <c r="GO13" s="147">
        <v>110.586</v>
      </c>
      <c r="GP13" s="147">
        <v>110.92</v>
      </c>
      <c r="GQ13" s="147">
        <v>111.462</v>
      </c>
      <c r="GR13" s="147">
        <v>111.79300000000001</v>
      </c>
      <c r="GS13" s="147">
        <v>111.842</v>
      </c>
      <c r="GT13" s="13">
        <v>111.736</v>
      </c>
      <c r="GU13" s="147">
        <v>111.999</v>
      </c>
      <c r="GV13" s="147">
        <v>112.294</v>
      </c>
      <c r="GW13" s="147">
        <v>112.354</v>
      </c>
      <c r="GX13" s="13">
        <v>112.182</v>
      </c>
      <c r="GZ13" s="35"/>
      <c r="HA13" s="147">
        <v>112.455</v>
      </c>
      <c r="HB13" s="147">
        <v>112.587</v>
      </c>
      <c r="HC13" s="147">
        <v>112.66500000000001</v>
      </c>
      <c r="HD13" s="147">
        <v>112.706</v>
      </c>
      <c r="HE13" s="149">
        <v>112.46899999999999</v>
      </c>
      <c r="HF13" s="147">
        <v>112.625</v>
      </c>
      <c r="HG13" s="149">
        <v>112.47799999999999</v>
      </c>
      <c r="HH13" s="149">
        <v>112.471</v>
      </c>
      <c r="HI13" s="150">
        <v>112.42400000000001</v>
      </c>
      <c r="HJ13" s="147">
        <v>112.142</v>
      </c>
      <c r="HK13" s="13">
        <v>112.18</v>
      </c>
      <c r="HL13" s="13">
        <v>112.211</v>
      </c>
      <c r="HM13" s="147">
        <v>112.453</v>
      </c>
      <c r="HN13" s="147">
        <v>112.52800000000001</v>
      </c>
      <c r="HO13" s="147">
        <v>112.834</v>
      </c>
      <c r="HP13" s="147">
        <v>113</v>
      </c>
      <c r="HQ13" s="147">
        <v>113.31399999999999</v>
      </c>
      <c r="HR13" s="147">
        <v>113.402</v>
      </c>
      <c r="HS13" s="147">
        <v>113.64100000000001</v>
      </c>
      <c r="HT13" s="13">
        <v>113.607</v>
      </c>
      <c r="HU13" s="149">
        <v>113.30800000000001</v>
      </c>
      <c r="HV13" s="147">
        <v>113.5</v>
      </c>
      <c r="HW13" s="25"/>
      <c r="HX13" s="147">
        <v>113.723</v>
      </c>
      <c r="HY13" s="147">
        <v>113.82</v>
      </c>
      <c r="HZ13" s="147">
        <v>113.871</v>
      </c>
      <c r="IA13" s="13">
        <v>113.768</v>
      </c>
      <c r="IB13" s="13">
        <v>113.74299999999999</v>
      </c>
      <c r="IC13" s="147">
        <v>113.842</v>
      </c>
      <c r="ID13" s="149">
        <v>113.678</v>
      </c>
      <c r="IE13" s="150">
        <v>113.636</v>
      </c>
      <c r="IF13" s="147">
        <v>113.607</v>
      </c>
      <c r="IG13" s="147">
        <v>113.54300000000001</v>
      </c>
      <c r="IH13" s="16">
        <v>113.328</v>
      </c>
      <c r="II13" s="16">
        <v>113.30200000000001</v>
      </c>
      <c r="IJ13" s="149">
        <v>113.086</v>
      </c>
      <c r="IK13" s="149">
        <v>112.98</v>
      </c>
      <c r="IL13" s="149">
        <v>112.851</v>
      </c>
      <c r="IM13" s="149">
        <v>112.53700000000001</v>
      </c>
      <c r="IN13" s="149">
        <v>112.28</v>
      </c>
      <c r="IO13" s="149">
        <v>112.119</v>
      </c>
      <c r="IP13" s="149">
        <v>111.923</v>
      </c>
      <c r="IQ13" s="149">
        <v>111.864</v>
      </c>
      <c r="IR13" s="13">
        <v>112.00700000000001</v>
      </c>
      <c r="IS13" s="16">
        <v>112.398</v>
      </c>
      <c r="IU13" s="13">
        <v>112.054</v>
      </c>
      <c r="IV13" s="16">
        <v>112.379</v>
      </c>
      <c r="IW13" s="16">
        <v>112.387</v>
      </c>
      <c r="IX13" s="13">
        <v>112.30800000000001</v>
      </c>
      <c r="IY13" s="147">
        <v>112.59099999999999</v>
      </c>
      <c r="IZ13" s="147">
        <v>112.83799999999999</v>
      </c>
      <c r="JA13" s="147">
        <v>113.07299999999999</v>
      </c>
      <c r="JB13" s="147">
        <v>113.227</v>
      </c>
      <c r="JC13" s="149">
        <v>112.90300000000001</v>
      </c>
      <c r="JD13" s="149">
        <v>112.8</v>
      </c>
      <c r="JE13" s="150">
        <v>112.744</v>
      </c>
      <c r="JF13" s="147">
        <v>112.687</v>
      </c>
      <c r="JG13" s="147">
        <v>112.79</v>
      </c>
      <c r="JH13" s="147">
        <v>112.943</v>
      </c>
      <c r="JI13" s="147">
        <v>113.066</v>
      </c>
      <c r="JJ13" s="147">
        <v>113.111</v>
      </c>
      <c r="JK13" s="147">
        <v>113.176</v>
      </c>
      <c r="JL13" s="147">
        <v>113.187</v>
      </c>
      <c r="JM13" s="147">
        <v>113.196</v>
      </c>
      <c r="JN13" s="149">
        <v>113.069</v>
      </c>
      <c r="JO13" s="150">
        <v>112.974</v>
      </c>
      <c r="JQ13" s="16">
        <v>112.895</v>
      </c>
      <c r="JR13" s="149">
        <v>112.852</v>
      </c>
      <c r="JS13" s="149">
        <v>112.764</v>
      </c>
      <c r="JT13" s="149">
        <v>112.749</v>
      </c>
      <c r="JU13" s="16">
        <v>112.818</v>
      </c>
      <c r="JV13" s="147">
        <v>112.88500000000001</v>
      </c>
      <c r="JW13" s="13">
        <v>112.864</v>
      </c>
      <c r="JX13" s="70">
        <v>112.77800000000001</v>
      </c>
      <c r="JY13" s="149">
        <v>112.446</v>
      </c>
      <c r="JZ13" s="149">
        <v>112.19499999999999</v>
      </c>
      <c r="KA13" s="149">
        <v>111.919</v>
      </c>
      <c r="KB13" s="149">
        <v>111.645</v>
      </c>
      <c r="KC13" s="149">
        <v>111.479</v>
      </c>
      <c r="KD13" s="149">
        <v>111.411</v>
      </c>
      <c r="KE13" s="149">
        <v>111.282</v>
      </c>
      <c r="KF13" s="149">
        <v>111.2</v>
      </c>
      <c r="KG13" s="149">
        <v>111.077</v>
      </c>
      <c r="KH13" s="149">
        <v>110.79600000000001</v>
      </c>
      <c r="KI13" s="149">
        <v>110.496</v>
      </c>
      <c r="KJ13" s="149">
        <v>110.208</v>
      </c>
      <c r="KK13" s="149">
        <v>109.93</v>
      </c>
      <c r="KL13" s="149">
        <v>109.708</v>
      </c>
      <c r="KM13" s="149">
        <v>109.565</v>
      </c>
      <c r="KO13" s="149">
        <v>109.523</v>
      </c>
      <c r="KP13" s="13">
        <v>109.822</v>
      </c>
      <c r="KQ13" s="149">
        <v>109.581</v>
      </c>
      <c r="KR13" s="149">
        <v>109.505</v>
      </c>
      <c r="KS13" s="149">
        <v>109.473</v>
      </c>
      <c r="KT13" s="149">
        <v>109.377</v>
      </c>
      <c r="KU13" s="149">
        <v>109.23399999999999</v>
      </c>
      <c r="KV13" s="149">
        <v>109.125</v>
      </c>
      <c r="KW13" s="149">
        <v>108.932</v>
      </c>
      <c r="KX13" s="149">
        <v>108.577</v>
      </c>
      <c r="KY13" s="149">
        <v>108.13500000000001</v>
      </c>
      <c r="KZ13" s="149">
        <v>107.715</v>
      </c>
      <c r="LA13" s="149">
        <v>107.46299999999999</v>
      </c>
      <c r="LB13" s="149">
        <v>107.377</v>
      </c>
      <c r="LC13" s="13">
        <v>107.53400000000001</v>
      </c>
      <c r="LD13" s="149">
        <v>107.364</v>
      </c>
      <c r="LE13" s="149">
        <v>107.25700000000001</v>
      </c>
      <c r="LF13" s="149">
        <v>107.18600000000001</v>
      </c>
      <c r="LG13" s="13">
        <v>107.236</v>
      </c>
      <c r="LH13" s="149">
        <v>107.163</v>
      </c>
      <c r="LJ13" s="149">
        <v>107.03400000000001</v>
      </c>
      <c r="LK13" s="149">
        <v>106.798</v>
      </c>
      <c r="LL13" s="149">
        <v>106.61</v>
      </c>
      <c r="LM13" s="149">
        <v>106.47499999999999</v>
      </c>
      <c r="LN13" s="149">
        <v>106.354</v>
      </c>
      <c r="LO13" s="149">
        <v>106.33</v>
      </c>
      <c r="LP13" s="13">
        <v>106.651</v>
      </c>
      <c r="LQ13" s="13">
        <v>106.605</v>
      </c>
      <c r="LR13" s="13">
        <v>106.589</v>
      </c>
      <c r="LS13" s="149">
        <v>106.44799999999999</v>
      </c>
      <c r="LT13" s="180">
        <v>106.392</v>
      </c>
      <c r="LU13" s="149">
        <v>106.324</v>
      </c>
      <c r="LV13" s="359">
        <v>106.25700000000001</v>
      </c>
      <c r="LW13" s="13">
        <v>106.27</v>
      </c>
      <c r="LX13" s="207">
        <v>106.254</v>
      </c>
      <c r="LY13" s="149">
        <v>106.077</v>
      </c>
      <c r="LZ13" s="149">
        <v>105.84099999999999</v>
      </c>
      <c r="MA13" s="149">
        <v>105.705</v>
      </c>
      <c r="MB13" s="149">
        <v>105.675</v>
      </c>
      <c r="MC13" s="13">
        <v>106.175</v>
      </c>
      <c r="MD13" s="67">
        <v>106.227</v>
      </c>
      <c r="ME13" s="16">
        <v>106.23699999999999</v>
      </c>
      <c r="MG13" s="147">
        <v>106.086</v>
      </c>
      <c r="MH13" s="13">
        <v>106.143</v>
      </c>
      <c r="MI13" s="147">
        <v>106.241</v>
      </c>
      <c r="MJ13" s="147">
        <v>106.501</v>
      </c>
      <c r="MK13" s="147">
        <v>106.687</v>
      </c>
      <c r="ML13" s="147">
        <v>106.747</v>
      </c>
      <c r="MM13" s="147">
        <v>106.822</v>
      </c>
      <c r="MN13" s="147">
        <v>106.861</v>
      </c>
      <c r="MO13" s="179">
        <v>106.92400000000001</v>
      </c>
      <c r="MP13" s="147">
        <v>107.07599999999999</v>
      </c>
      <c r="MQ13" s="355">
        <v>107.14400000000001</v>
      </c>
      <c r="MR13" s="13">
        <v>107.041</v>
      </c>
      <c r="MS13" s="203">
        <v>107.136</v>
      </c>
      <c r="MT13" s="147">
        <v>107.21899999999999</v>
      </c>
      <c r="MU13" s="147">
        <v>107.339</v>
      </c>
      <c r="MV13" s="147">
        <v>107.65600000000001</v>
      </c>
      <c r="MW13" s="147">
        <v>108.04600000000001</v>
      </c>
      <c r="MX13" s="147">
        <v>108.4</v>
      </c>
      <c r="MY13" s="179">
        <v>108.699</v>
      </c>
      <c r="MZ13" s="147">
        <v>108.85899999999999</v>
      </c>
      <c r="NA13" s="147">
        <v>108.979</v>
      </c>
      <c r="NC13" s="147">
        <v>109.182</v>
      </c>
      <c r="ND13" s="147">
        <v>109.398</v>
      </c>
      <c r="NE13" s="147">
        <v>109.40900000000001</v>
      </c>
      <c r="NF13" s="149">
        <v>109.072</v>
      </c>
      <c r="NG13" s="149">
        <v>109.069</v>
      </c>
      <c r="NH13" s="149">
        <v>109.063</v>
      </c>
      <c r="NI13" s="147">
        <v>109.246</v>
      </c>
      <c r="NJ13" s="147">
        <v>109.38</v>
      </c>
      <c r="NK13" s="147">
        <v>109.381</v>
      </c>
      <c r="NL13" s="147">
        <v>109.419</v>
      </c>
      <c r="NM13" s="147">
        <v>109.623</v>
      </c>
      <c r="NN13" s="147">
        <v>109.84</v>
      </c>
      <c r="NO13" s="147">
        <v>110.072</v>
      </c>
      <c r="NP13" s="147">
        <v>110.322</v>
      </c>
      <c r="NQ13" s="147">
        <v>110.562</v>
      </c>
      <c r="NR13" s="147">
        <v>110.678</v>
      </c>
      <c r="NS13" s="149">
        <v>110.334</v>
      </c>
      <c r="NT13" s="149">
        <v>110.17100000000001</v>
      </c>
      <c r="NU13" s="149">
        <v>110.014</v>
      </c>
      <c r="NV13" s="147">
        <v>109.776</v>
      </c>
      <c r="NW13" s="16">
        <v>109.539</v>
      </c>
      <c r="NX13" s="16">
        <v>109.458</v>
      </c>
      <c r="NY13" s="149">
        <v>109.32899999999999</v>
      </c>
      <c r="OA13" s="149">
        <v>109.3</v>
      </c>
      <c r="OB13" s="16">
        <v>109.404</v>
      </c>
      <c r="OC13" s="147">
        <v>109.47499999999999</v>
      </c>
      <c r="OD13" s="179">
        <v>109.65600000000001</v>
      </c>
      <c r="OE13" s="147">
        <v>109.732</v>
      </c>
      <c r="OF13" s="207">
        <v>109.629</v>
      </c>
      <c r="OG13" s="147">
        <v>109.75700000000001</v>
      </c>
      <c r="OH13" s="147">
        <v>109.961</v>
      </c>
      <c r="OI13" s="147">
        <v>110.108</v>
      </c>
      <c r="OJ13" s="147">
        <v>110.19499999999999</v>
      </c>
      <c r="OK13" s="147">
        <v>110.34099999999999</v>
      </c>
      <c r="OL13" s="147">
        <v>110.355</v>
      </c>
      <c r="OM13" s="149">
        <v>110.154</v>
      </c>
      <c r="ON13" s="13">
        <v>110.18899999999999</v>
      </c>
      <c r="OO13" s="147">
        <v>110.22</v>
      </c>
      <c r="OP13" s="149">
        <v>110.13200000000001</v>
      </c>
      <c r="OQ13" s="150">
        <v>110.045</v>
      </c>
      <c r="OR13" s="147">
        <v>109.93899999999999</v>
      </c>
      <c r="OS13" s="149">
        <v>110.029</v>
      </c>
      <c r="OT13" s="147">
        <v>110.11199999999999</v>
      </c>
      <c r="OU13" s="147">
        <v>110.28100000000001</v>
      </c>
      <c r="OW13" s="147">
        <v>110.432</v>
      </c>
      <c r="OX13" s="147">
        <v>110.524</v>
      </c>
      <c r="OY13" s="147">
        <v>110.438</v>
      </c>
      <c r="OZ13" s="147">
        <v>110.504</v>
      </c>
      <c r="PA13" s="147">
        <v>110.51600000000001</v>
      </c>
      <c r="PB13" s="147">
        <v>110.556</v>
      </c>
      <c r="PC13" s="147">
        <v>110.7</v>
      </c>
      <c r="PD13" s="147">
        <v>110.94799999999999</v>
      </c>
      <c r="PE13" s="179">
        <v>111.408</v>
      </c>
      <c r="PF13" s="147">
        <v>111.78</v>
      </c>
      <c r="PG13" s="355">
        <v>111.959</v>
      </c>
      <c r="PH13" s="147">
        <v>112.19799999999999</v>
      </c>
      <c r="PI13" s="203">
        <v>112.437</v>
      </c>
      <c r="PJ13" s="147">
        <v>112.491</v>
      </c>
      <c r="PK13" s="149">
        <v>112.083</v>
      </c>
      <c r="PL13" s="149">
        <v>111.917</v>
      </c>
      <c r="PM13" s="150">
        <v>111.792</v>
      </c>
      <c r="PN13" s="147">
        <v>111.503</v>
      </c>
      <c r="PO13" s="67">
        <v>111.32899999999999</v>
      </c>
      <c r="PP13" s="16">
        <v>111.304</v>
      </c>
      <c r="PQ13" s="16">
        <v>111.276</v>
      </c>
      <c r="PR13" s="149">
        <v>111.342</v>
      </c>
      <c r="PS13" s="25"/>
      <c r="PT13" s="149">
        <v>111.42400000000001</v>
      </c>
      <c r="PU13" s="147">
        <v>111.468</v>
      </c>
      <c r="PV13" s="13">
        <v>111.467</v>
      </c>
      <c r="PW13" s="150">
        <v>111.425</v>
      </c>
      <c r="PX13" s="147">
        <v>111.367</v>
      </c>
      <c r="PY13" s="29"/>
      <c r="PZ13" s="37"/>
      <c r="QA13" s="29"/>
      <c r="QB13" s="167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</row>
    <row r="14" spans="1:458" ht="15.75" thickBot="1" x14ac:dyDescent="0.3"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67"/>
      <c r="O14" s="29"/>
      <c r="P14" s="29"/>
      <c r="Q14" s="29"/>
      <c r="R14" s="37"/>
      <c r="S14" s="29"/>
      <c r="T14" s="37"/>
      <c r="U14" s="29"/>
      <c r="V14" s="29"/>
      <c r="W14" s="29"/>
      <c r="X14" s="29"/>
      <c r="Y14" s="29"/>
      <c r="AA14" s="29"/>
      <c r="AB14" s="29"/>
      <c r="AC14" s="29"/>
      <c r="AD14" s="1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V14" s="29"/>
      <c r="AW14" s="29"/>
      <c r="AX14" s="29"/>
      <c r="AY14" s="29"/>
      <c r="AZ14" s="29"/>
      <c r="BA14" s="167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147">
        <v>112.837</v>
      </c>
      <c r="DB14" s="16">
        <v>112.14100000000001</v>
      </c>
      <c r="DC14" s="147">
        <v>111.94</v>
      </c>
      <c r="DD14" s="147">
        <v>111.681</v>
      </c>
      <c r="DE14" s="147">
        <v>111.61199999999999</v>
      </c>
      <c r="DF14" s="147">
        <v>111.771</v>
      </c>
      <c r="DG14" s="147">
        <v>111.682</v>
      </c>
      <c r="DH14" s="147">
        <v>111.58799999999999</v>
      </c>
      <c r="DI14" s="147">
        <v>111.48</v>
      </c>
      <c r="DJ14" s="147">
        <v>111.313</v>
      </c>
      <c r="DK14" s="147">
        <v>111.15300000000001</v>
      </c>
      <c r="DM14" s="147">
        <v>111.143</v>
      </c>
      <c r="DN14" s="147">
        <v>111.07899999999999</v>
      </c>
      <c r="DO14" s="147">
        <v>110.876</v>
      </c>
      <c r="DP14" s="147">
        <v>110.547</v>
      </c>
      <c r="DQ14" s="147">
        <v>110.235</v>
      </c>
      <c r="DR14" s="147">
        <v>110.117</v>
      </c>
      <c r="DS14" s="13">
        <v>110.21899999999999</v>
      </c>
      <c r="DT14" s="147">
        <v>110.117</v>
      </c>
      <c r="DU14" s="147">
        <v>110.092</v>
      </c>
      <c r="DV14" s="147">
        <v>109.93899999999999</v>
      </c>
      <c r="DW14" s="149">
        <v>110.163</v>
      </c>
      <c r="DX14" s="147">
        <v>110.339</v>
      </c>
      <c r="DY14" s="16">
        <v>110.773</v>
      </c>
      <c r="DZ14" s="16">
        <v>110.825</v>
      </c>
      <c r="EA14" s="149">
        <v>110.88800000000001</v>
      </c>
      <c r="EB14" s="149">
        <v>110.97</v>
      </c>
      <c r="EC14" s="149">
        <v>111.017</v>
      </c>
      <c r="ED14" s="149">
        <v>111.187</v>
      </c>
      <c r="EE14" s="149">
        <v>111.38800000000001</v>
      </c>
      <c r="EF14" s="149">
        <v>111.581</v>
      </c>
      <c r="EG14" s="149">
        <v>111.663</v>
      </c>
      <c r="EH14" s="149">
        <v>111.765</v>
      </c>
      <c r="EI14" s="35"/>
      <c r="EJ14" s="149">
        <v>112.08799999999999</v>
      </c>
      <c r="EK14" s="149">
        <v>112.26300000000001</v>
      </c>
      <c r="EL14" s="149">
        <v>112.449</v>
      </c>
      <c r="EM14" s="149">
        <v>112.59</v>
      </c>
      <c r="EN14" s="149">
        <v>112.839</v>
      </c>
      <c r="EO14" s="149">
        <v>113.084</v>
      </c>
      <c r="EP14" s="149">
        <v>113.21599999999999</v>
      </c>
      <c r="EQ14" s="149">
        <v>113.238</v>
      </c>
      <c r="ER14" s="149">
        <v>113.274</v>
      </c>
      <c r="ES14" s="16">
        <v>112.58</v>
      </c>
      <c r="ET14" s="147">
        <v>112.947</v>
      </c>
      <c r="EU14" s="16">
        <v>112.526</v>
      </c>
      <c r="EV14" s="147">
        <v>112.378</v>
      </c>
      <c r="EW14" s="147">
        <v>112.214</v>
      </c>
      <c r="EX14" s="147">
        <v>111.875</v>
      </c>
      <c r="EY14" s="179">
        <v>111.66200000000001</v>
      </c>
      <c r="EZ14" s="13">
        <v>112.008</v>
      </c>
      <c r="FA14" s="179">
        <v>111.574</v>
      </c>
      <c r="FB14" s="147">
        <v>111.413</v>
      </c>
      <c r="FC14" s="147">
        <v>111.139</v>
      </c>
      <c r="FD14" s="147">
        <v>110.876</v>
      </c>
      <c r="FE14" s="25"/>
      <c r="FF14" s="147">
        <v>110.73</v>
      </c>
      <c r="FG14" s="13">
        <v>110.755</v>
      </c>
      <c r="FH14" s="147">
        <v>110.455</v>
      </c>
      <c r="FI14" s="13">
        <v>110.639</v>
      </c>
      <c r="FJ14" s="13">
        <v>110.762</v>
      </c>
      <c r="FK14" s="147">
        <v>110.431</v>
      </c>
      <c r="FL14" s="147">
        <v>110.29900000000001</v>
      </c>
      <c r="FM14" s="147">
        <v>109.89700000000001</v>
      </c>
      <c r="FN14" s="147">
        <v>109.64700000000001</v>
      </c>
      <c r="FO14" s="13">
        <v>109.932</v>
      </c>
      <c r="FP14" s="149">
        <v>110.114</v>
      </c>
      <c r="FQ14" s="147">
        <v>110.014</v>
      </c>
      <c r="FR14" s="147">
        <v>109.78700000000001</v>
      </c>
      <c r="FS14" s="147">
        <v>109.575</v>
      </c>
      <c r="FT14" s="147">
        <v>109.38200000000001</v>
      </c>
      <c r="FU14" s="149">
        <v>109.645</v>
      </c>
      <c r="FV14" s="147">
        <v>109.297</v>
      </c>
      <c r="FW14" s="149">
        <v>109.499</v>
      </c>
      <c r="FX14" s="147">
        <v>109.354</v>
      </c>
      <c r="FY14" s="147">
        <v>109.145</v>
      </c>
      <c r="FZ14" s="149">
        <v>109.40600000000001</v>
      </c>
      <c r="GA14" s="147">
        <v>109.724</v>
      </c>
      <c r="GB14" s="147">
        <v>109.85899999999999</v>
      </c>
      <c r="GC14" s="25"/>
      <c r="GD14" s="16">
        <v>109.93899999999999</v>
      </c>
      <c r="GE14" s="149">
        <v>109.812</v>
      </c>
      <c r="GF14" s="147">
        <v>109.47799999999999</v>
      </c>
      <c r="GG14" s="147">
        <v>109.371</v>
      </c>
      <c r="GH14" s="147">
        <v>109.00700000000001</v>
      </c>
      <c r="GI14" s="147">
        <v>108.599</v>
      </c>
      <c r="GJ14" s="149">
        <v>109.04300000000001</v>
      </c>
      <c r="GK14" s="147">
        <v>109.319</v>
      </c>
      <c r="GL14" s="16">
        <v>109.604</v>
      </c>
      <c r="GM14" s="16">
        <v>109.634</v>
      </c>
      <c r="GN14" s="149">
        <v>109.85299999999999</v>
      </c>
      <c r="GO14" s="149">
        <v>110.179</v>
      </c>
      <c r="GP14" s="149">
        <v>110.46</v>
      </c>
      <c r="GQ14" s="149">
        <v>110.877</v>
      </c>
      <c r="GR14" s="149">
        <v>111.193</v>
      </c>
      <c r="GS14" s="149">
        <v>111.343</v>
      </c>
      <c r="GT14" s="149">
        <v>111.42100000000001</v>
      </c>
      <c r="GU14" s="149">
        <v>111.614</v>
      </c>
      <c r="GV14" s="149">
        <v>111.867</v>
      </c>
      <c r="GW14" s="149">
        <v>111.989</v>
      </c>
      <c r="GX14" s="149">
        <v>112.02800000000001</v>
      </c>
      <c r="GZ14" s="35"/>
      <c r="HA14" s="149">
        <v>112.176</v>
      </c>
      <c r="HB14" s="149">
        <v>112.312</v>
      </c>
      <c r="HC14" s="149">
        <v>112.413</v>
      </c>
      <c r="HD14" s="149">
        <v>112.488</v>
      </c>
      <c r="HE14" s="13">
        <v>112.39</v>
      </c>
      <c r="HF14" s="149">
        <v>112.51</v>
      </c>
      <c r="HG14" s="13">
        <v>112.351</v>
      </c>
      <c r="HH14" s="13">
        <v>112.444</v>
      </c>
      <c r="HI14" s="147">
        <v>112.41500000000001</v>
      </c>
      <c r="HJ14" s="16">
        <v>111.967</v>
      </c>
      <c r="HK14" s="147">
        <v>112.154</v>
      </c>
      <c r="HL14" s="147">
        <v>112.173</v>
      </c>
      <c r="HM14" s="149">
        <v>112.392</v>
      </c>
      <c r="HN14" s="149">
        <v>112.449</v>
      </c>
      <c r="HO14" s="149">
        <v>112.648</v>
      </c>
      <c r="HP14" s="149">
        <v>112.785</v>
      </c>
      <c r="HQ14" s="149">
        <v>113.01600000000001</v>
      </c>
      <c r="HR14" s="149">
        <v>113.129</v>
      </c>
      <c r="HS14" s="149">
        <v>113.327</v>
      </c>
      <c r="HT14" s="149">
        <v>113.383</v>
      </c>
      <c r="HU14" s="13">
        <v>113.01</v>
      </c>
      <c r="HV14" s="149">
        <v>113.377</v>
      </c>
      <c r="HW14" s="25"/>
      <c r="HX14" s="149">
        <v>113.536</v>
      </c>
      <c r="HY14" s="149">
        <v>113.63200000000001</v>
      </c>
      <c r="HZ14" s="149">
        <v>113.7</v>
      </c>
      <c r="IA14" s="149">
        <v>113.71299999999999</v>
      </c>
      <c r="IB14" s="149">
        <v>113.71899999999999</v>
      </c>
      <c r="IC14" s="149">
        <v>113.758</v>
      </c>
      <c r="ID14" s="13">
        <v>113.358</v>
      </c>
      <c r="IE14" s="147">
        <v>113.60899999999999</v>
      </c>
      <c r="IF14" s="13">
        <v>113.604</v>
      </c>
      <c r="IG14" s="13">
        <v>113.41500000000001</v>
      </c>
      <c r="IH14" s="147">
        <v>113.28100000000001</v>
      </c>
      <c r="II14" s="147">
        <v>113.203</v>
      </c>
      <c r="IJ14" s="147">
        <v>112.819</v>
      </c>
      <c r="IK14" s="147">
        <v>112.73</v>
      </c>
      <c r="IL14" s="147">
        <v>112.598</v>
      </c>
      <c r="IM14" s="147">
        <v>112.15900000000001</v>
      </c>
      <c r="IN14" s="147">
        <v>111.858</v>
      </c>
      <c r="IO14" s="147">
        <v>111.73</v>
      </c>
      <c r="IP14" s="147">
        <v>111.532</v>
      </c>
      <c r="IQ14" s="13">
        <v>111.631</v>
      </c>
      <c r="IR14" s="149">
        <v>111.893</v>
      </c>
      <c r="IS14" s="149">
        <v>112.03100000000001</v>
      </c>
      <c r="IU14" s="149">
        <v>112.036</v>
      </c>
      <c r="IV14" s="147">
        <v>112.178</v>
      </c>
      <c r="IW14" s="147">
        <v>112.274</v>
      </c>
      <c r="IX14" s="147">
        <v>112.285</v>
      </c>
      <c r="IY14" s="16">
        <v>112.45399999999999</v>
      </c>
      <c r="IZ14" s="149">
        <v>112.598</v>
      </c>
      <c r="JA14" s="149">
        <v>112.78700000000001</v>
      </c>
      <c r="JB14" s="149">
        <v>112.937</v>
      </c>
      <c r="JC14" s="13">
        <v>112.768</v>
      </c>
      <c r="JD14" s="16">
        <v>112.684</v>
      </c>
      <c r="JE14" s="147">
        <v>112.748</v>
      </c>
      <c r="JF14" s="16">
        <v>112.66200000000001</v>
      </c>
      <c r="JG14" s="149">
        <v>112.77</v>
      </c>
      <c r="JH14" s="149">
        <v>112.86499999999999</v>
      </c>
      <c r="JI14" s="149">
        <v>112.955</v>
      </c>
      <c r="JJ14" s="149">
        <v>113.004</v>
      </c>
      <c r="JK14" s="149">
        <v>113.065</v>
      </c>
      <c r="JL14" s="149">
        <v>113.09399999999999</v>
      </c>
      <c r="JM14" s="149">
        <v>113.11799999999999</v>
      </c>
      <c r="JN14" s="16">
        <v>112.928</v>
      </c>
      <c r="JO14" s="147">
        <v>112.92400000000001</v>
      </c>
      <c r="JQ14" s="147">
        <v>112.887</v>
      </c>
      <c r="JR14" s="147">
        <v>112.747</v>
      </c>
      <c r="JS14" s="147">
        <v>112.636</v>
      </c>
      <c r="JT14" s="13">
        <v>112.687</v>
      </c>
      <c r="JU14" s="149">
        <v>112.792</v>
      </c>
      <c r="JV14" s="149">
        <v>112.86199999999999</v>
      </c>
      <c r="JW14" s="149">
        <v>112.86199999999999</v>
      </c>
      <c r="JX14" s="149">
        <v>112.70399999999999</v>
      </c>
      <c r="JY14" s="147">
        <v>112.21</v>
      </c>
      <c r="JZ14" s="147">
        <v>111.871</v>
      </c>
      <c r="KA14" s="147">
        <v>111.51900000000001</v>
      </c>
      <c r="KB14" s="147">
        <v>111.196</v>
      </c>
      <c r="KC14" s="147">
        <v>111.069</v>
      </c>
      <c r="KD14" s="13">
        <v>111.137</v>
      </c>
      <c r="KE14" s="147">
        <v>110.98399999999999</v>
      </c>
      <c r="KF14" s="147">
        <v>110.946</v>
      </c>
      <c r="KG14" s="147">
        <v>110.825</v>
      </c>
      <c r="KH14" s="147">
        <v>110.441</v>
      </c>
      <c r="KI14" s="147">
        <v>110.06</v>
      </c>
      <c r="KJ14" s="147">
        <v>109.72499999999999</v>
      </c>
      <c r="KK14" s="147">
        <v>109.422</v>
      </c>
      <c r="KL14" s="147">
        <v>109.223</v>
      </c>
      <c r="KM14" s="147">
        <v>109.145</v>
      </c>
      <c r="KO14" s="13">
        <v>109.357</v>
      </c>
      <c r="KP14" s="149">
        <v>109.583</v>
      </c>
      <c r="KQ14" s="13">
        <v>109.572</v>
      </c>
      <c r="KR14" s="147">
        <v>109.38</v>
      </c>
      <c r="KS14" s="147">
        <v>109.369</v>
      </c>
      <c r="KT14" s="147">
        <v>109.24299999999999</v>
      </c>
      <c r="KU14" s="147">
        <v>109.05</v>
      </c>
      <c r="KV14" s="147">
        <v>108.929</v>
      </c>
      <c r="KW14" s="147">
        <v>108.673</v>
      </c>
      <c r="KX14" s="147">
        <v>108.167</v>
      </c>
      <c r="KY14" s="147">
        <v>107.568</v>
      </c>
      <c r="KZ14" s="147">
        <v>107.057</v>
      </c>
      <c r="LA14" s="147">
        <v>106.855</v>
      </c>
      <c r="LB14" s="13">
        <v>107.035</v>
      </c>
      <c r="LC14" s="149">
        <v>107.40900000000001</v>
      </c>
      <c r="LD14" s="13">
        <v>107.188</v>
      </c>
      <c r="LE14" s="147">
        <v>107.038</v>
      </c>
      <c r="LF14" s="147">
        <v>106.992</v>
      </c>
      <c r="LG14" s="149">
        <v>107.196</v>
      </c>
      <c r="LH14" s="147">
        <v>107.06</v>
      </c>
      <c r="LJ14" s="147">
        <v>106.879</v>
      </c>
      <c r="LK14" s="147">
        <v>106.53700000000001</v>
      </c>
      <c r="LL14" s="147">
        <v>106.31100000000001</v>
      </c>
      <c r="LM14" s="147">
        <v>106.18600000000001</v>
      </c>
      <c r="LN14" s="147">
        <v>106.081</v>
      </c>
      <c r="LO14" s="13">
        <v>106.232</v>
      </c>
      <c r="LP14" s="149">
        <v>106.39400000000001</v>
      </c>
      <c r="LQ14" s="149">
        <v>106.437</v>
      </c>
      <c r="LR14" s="149">
        <v>106.46599999999999</v>
      </c>
      <c r="LS14" s="147">
        <v>106.435</v>
      </c>
      <c r="LT14" s="179">
        <v>106.345</v>
      </c>
      <c r="LU14" s="147">
        <v>106.248</v>
      </c>
      <c r="LV14" s="355">
        <v>106.161</v>
      </c>
      <c r="LW14" s="149">
        <v>106.259</v>
      </c>
      <c r="LX14" s="60">
        <v>106.23099999999999</v>
      </c>
      <c r="LY14" s="147">
        <v>105.929</v>
      </c>
      <c r="LZ14" s="147">
        <v>105.584</v>
      </c>
      <c r="MA14" s="147">
        <v>105.443</v>
      </c>
      <c r="MB14" s="13">
        <v>105.55500000000001</v>
      </c>
      <c r="MC14" s="149">
        <v>105.77500000000001</v>
      </c>
      <c r="MD14" s="179">
        <v>106.014</v>
      </c>
      <c r="ME14" s="147">
        <v>106.122</v>
      </c>
      <c r="MG14" s="149">
        <v>106.021</v>
      </c>
      <c r="MH14" s="147">
        <v>106.105</v>
      </c>
      <c r="MI14" s="16">
        <v>106.238</v>
      </c>
      <c r="MJ14" s="149">
        <v>106.315</v>
      </c>
      <c r="MK14" s="149">
        <v>106.464</v>
      </c>
      <c r="ML14" s="149">
        <v>106.545</v>
      </c>
      <c r="MM14" s="149">
        <v>106.63</v>
      </c>
      <c r="MN14" s="149">
        <v>106.69199999999999</v>
      </c>
      <c r="MO14" s="180">
        <v>106.764</v>
      </c>
      <c r="MP14" s="149">
        <v>106.887</v>
      </c>
      <c r="MQ14" s="359">
        <v>106.96599999999999</v>
      </c>
      <c r="MR14" s="149">
        <v>106.98099999999999</v>
      </c>
      <c r="MS14" s="207">
        <v>107.02200000000001</v>
      </c>
      <c r="MT14" s="149">
        <v>107.095</v>
      </c>
      <c r="MU14" s="149">
        <v>107.19199999999999</v>
      </c>
      <c r="MV14" s="149">
        <v>107.411</v>
      </c>
      <c r="MW14" s="149">
        <v>107.694</v>
      </c>
      <c r="MX14" s="149">
        <v>107.977</v>
      </c>
      <c r="MY14" s="180">
        <v>108.241</v>
      </c>
      <c r="MZ14" s="149">
        <v>108.429</v>
      </c>
      <c r="NA14" s="149">
        <v>108.587</v>
      </c>
      <c r="NC14" s="149">
        <v>108.78700000000001</v>
      </c>
      <c r="ND14" s="149">
        <v>108.996</v>
      </c>
      <c r="NE14" s="149">
        <v>109.08199999999999</v>
      </c>
      <c r="NF14" s="13">
        <v>109.03</v>
      </c>
      <c r="NG14" s="13">
        <v>109.05800000000001</v>
      </c>
      <c r="NH14" s="13">
        <v>109.039</v>
      </c>
      <c r="NI14" s="149">
        <v>109.13800000000001</v>
      </c>
      <c r="NJ14" s="149">
        <v>109.239</v>
      </c>
      <c r="NK14" s="149">
        <v>109.268</v>
      </c>
      <c r="NL14" s="149">
        <v>109.313</v>
      </c>
      <c r="NM14" s="149">
        <v>109.45699999999999</v>
      </c>
      <c r="NN14" s="149">
        <v>109.62</v>
      </c>
      <c r="NO14" s="149">
        <v>109.803</v>
      </c>
      <c r="NP14" s="149">
        <v>110.00700000000001</v>
      </c>
      <c r="NQ14" s="149">
        <v>110.214</v>
      </c>
      <c r="NR14" s="149">
        <v>110.35299999999999</v>
      </c>
      <c r="NS14" s="13">
        <v>110.259</v>
      </c>
      <c r="NT14" s="16">
        <v>109.648</v>
      </c>
      <c r="NU14" s="147">
        <v>109.92700000000001</v>
      </c>
      <c r="NV14" s="16">
        <v>109.61</v>
      </c>
      <c r="NW14" s="147">
        <v>109.46</v>
      </c>
      <c r="NX14" s="147">
        <v>109.187</v>
      </c>
      <c r="NY14" s="147">
        <v>109.032</v>
      </c>
      <c r="OA14" s="13">
        <v>109.18300000000001</v>
      </c>
      <c r="OB14" s="149">
        <v>109.386</v>
      </c>
      <c r="OC14" s="149">
        <v>109.474</v>
      </c>
      <c r="OD14" s="180">
        <v>109.583</v>
      </c>
      <c r="OE14" s="149">
        <v>109.643</v>
      </c>
      <c r="OF14" s="60">
        <v>109.571</v>
      </c>
      <c r="OG14" s="149">
        <v>109.68600000000001</v>
      </c>
      <c r="OH14" s="149">
        <v>109.822</v>
      </c>
      <c r="OI14" s="149">
        <v>109.938</v>
      </c>
      <c r="OJ14" s="149">
        <v>110.024</v>
      </c>
      <c r="OK14" s="149">
        <v>110.146</v>
      </c>
      <c r="OL14" s="149">
        <v>110.194</v>
      </c>
      <c r="OM14" s="13">
        <v>109.994</v>
      </c>
      <c r="ON14" s="149">
        <v>110.161</v>
      </c>
      <c r="OO14" s="149">
        <v>110.173</v>
      </c>
      <c r="OP14" s="13">
        <v>109.971</v>
      </c>
      <c r="OQ14" s="147">
        <v>109.99</v>
      </c>
      <c r="OR14" s="16">
        <v>109.92700000000001</v>
      </c>
      <c r="OS14" s="147">
        <v>110.003</v>
      </c>
      <c r="OT14" s="149">
        <v>110.089</v>
      </c>
      <c r="OU14" s="149">
        <v>110.19499999999999</v>
      </c>
      <c r="OW14" s="149">
        <v>110.303</v>
      </c>
      <c r="OX14" s="149">
        <v>110.384</v>
      </c>
      <c r="OY14" s="149">
        <v>110.395</v>
      </c>
      <c r="OZ14" s="149">
        <v>110.42</v>
      </c>
      <c r="PA14" s="149">
        <v>110.444</v>
      </c>
      <c r="PB14" s="149">
        <v>110.482</v>
      </c>
      <c r="PC14" s="149">
        <v>110.584</v>
      </c>
      <c r="PD14" s="149">
        <v>110.755</v>
      </c>
      <c r="PE14" s="180">
        <v>111.07</v>
      </c>
      <c r="PF14" s="149">
        <v>111.361</v>
      </c>
      <c r="PG14" s="359">
        <v>111.55200000000001</v>
      </c>
      <c r="PH14" s="149">
        <v>111.777</v>
      </c>
      <c r="PI14" s="207">
        <v>112.005</v>
      </c>
      <c r="PJ14" s="149">
        <v>112.123</v>
      </c>
      <c r="PK14" s="13">
        <v>111.92400000000001</v>
      </c>
      <c r="PL14" s="16">
        <v>111.40900000000001</v>
      </c>
      <c r="PM14" s="147">
        <v>111.732</v>
      </c>
      <c r="PN14" s="16">
        <v>111.366</v>
      </c>
      <c r="PO14" s="179">
        <v>111.32299999999999</v>
      </c>
      <c r="PP14" s="147">
        <v>111.232</v>
      </c>
      <c r="PQ14" s="147">
        <v>111.15300000000001</v>
      </c>
      <c r="PR14" s="16">
        <v>111.286</v>
      </c>
      <c r="PS14" s="25"/>
      <c r="PT14" s="147">
        <v>111.404</v>
      </c>
      <c r="PU14" s="149">
        <v>111.459</v>
      </c>
      <c r="PV14" s="149">
        <v>111.46</v>
      </c>
      <c r="PW14" s="147">
        <v>111.40600000000001</v>
      </c>
      <c r="PX14" s="16">
        <v>111.35</v>
      </c>
      <c r="PY14" s="29"/>
      <c r="PZ14" s="37"/>
      <c r="QA14" s="29"/>
      <c r="QB14" s="167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</row>
    <row r="15" spans="1:458" ht="15.75" thickBot="1" x14ac:dyDescent="0.3"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69"/>
      <c r="O15" s="31"/>
      <c r="P15" s="31"/>
      <c r="Q15" s="31"/>
      <c r="R15" s="168"/>
      <c r="S15" s="31"/>
      <c r="T15" s="169"/>
      <c r="U15" s="31"/>
      <c r="V15" s="31"/>
      <c r="W15" s="31"/>
      <c r="X15" s="31"/>
      <c r="Y15" s="31"/>
      <c r="AA15" s="31"/>
      <c r="AB15" s="31"/>
      <c r="AC15" s="31"/>
      <c r="AD15" s="2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V15" s="31"/>
      <c r="AW15" s="31"/>
      <c r="AX15" s="31"/>
      <c r="AY15" s="31"/>
      <c r="AZ15" s="31"/>
      <c r="BA15" s="169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O15" s="31"/>
      <c r="CP15" s="31"/>
      <c r="CQ15" s="31"/>
      <c r="CR15" s="31"/>
      <c r="CS15" s="31"/>
      <c r="CT15" s="31"/>
      <c r="CU15" s="31"/>
      <c r="CV15" s="31"/>
      <c r="CW15" s="31"/>
      <c r="CX15" s="29"/>
      <c r="CY15" s="31"/>
      <c r="CZ15" s="31"/>
      <c r="DA15" s="16">
        <v>112.24299999999999</v>
      </c>
      <c r="DB15" s="12">
        <v>111.11499999999999</v>
      </c>
      <c r="DC15" s="12">
        <v>111.294</v>
      </c>
      <c r="DD15" s="12">
        <v>111.163</v>
      </c>
      <c r="DE15" s="12">
        <v>111.474</v>
      </c>
      <c r="DF15" s="12">
        <v>111.66500000000001</v>
      </c>
      <c r="DG15" s="12">
        <v>111.67100000000001</v>
      </c>
      <c r="DH15" s="12">
        <v>111.422</v>
      </c>
      <c r="DI15" s="12">
        <v>111.265</v>
      </c>
      <c r="DJ15" s="12">
        <v>110.97799999999999</v>
      </c>
      <c r="DK15" s="12">
        <v>110.833</v>
      </c>
      <c r="DM15" s="12">
        <v>111.122</v>
      </c>
      <c r="DN15" s="12">
        <v>110.953</v>
      </c>
      <c r="DO15" s="12">
        <v>110.471</v>
      </c>
      <c r="DP15" s="12">
        <v>109.88800000000001</v>
      </c>
      <c r="DQ15" s="12">
        <v>109.611</v>
      </c>
      <c r="DR15" s="12">
        <v>109.883</v>
      </c>
      <c r="DS15" s="158">
        <v>110.151</v>
      </c>
      <c r="DT15" s="12">
        <v>110.05</v>
      </c>
      <c r="DU15" s="12">
        <v>110.041</v>
      </c>
      <c r="DV15" s="12">
        <v>109.633</v>
      </c>
      <c r="DW15" s="158">
        <v>110.02800000000001</v>
      </c>
      <c r="DX15" s="148">
        <v>110.322</v>
      </c>
      <c r="DY15" s="148">
        <v>110.639</v>
      </c>
      <c r="DZ15" s="148">
        <v>110.779</v>
      </c>
      <c r="EA15" s="17">
        <v>110.87</v>
      </c>
      <c r="EB15" s="17">
        <v>110.90900000000001</v>
      </c>
      <c r="EC15" s="17">
        <v>110.93600000000001</v>
      </c>
      <c r="ED15" s="17">
        <v>111.021</v>
      </c>
      <c r="EE15" s="17">
        <v>111.127</v>
      </c>
      <c r="EF15" s="17">
        <v>111.239</v>
      </c>
      <c r="EG15" s="17">
        <v>111.307</v>
      </c>
      <c r="EH15" s="17">
        <v>111.386</v>
      </c>
      <c r="EI15" s="35"/>
      <c r="EJ15" s="17">
        <v>111.56699999999999</v>
      </c>
      <c r="EK15" s="17">
        <v>111.694</v>
      </c>
      <c r="EL15" s="17">
        <v>111.83</v>
      </c>
      <c r="EM15" s="17">
        <v>111.95</v>
      </c>
      <c r="EN15" s="17">
        <v>112.122</v>
      </c>
      <c r="EO15" s="17">
        <v>112.298</v>
      </c>
      <c r="EP15" s="17">
        <v>112.43</v>
      </c>
      <c r="EQ15" s="17">
        <v>112.511</v>
      </c>
      <c r="ER15" s="17">
        <v>112.59399999999999</v>
      </c>
      <c r="ES15" s="12">
        <v>112.44199999999999</v>
      </c>
      <c r="ET15" s="13">
        <v>112.58199999999999</v>
      </c>
      <c r="EU15" s="12">
        <v>111.986</v>
      </c>
      <c r="EV15" s="12">
        <v>111.88200000000001</v>
      </c>
      <c r="EW15" s="12">
        <v>111.886</v>
      </c>
      <c r="EX15" s="12">
        <v>111.197</v>
      </c>
      <c r="EY15" s="196">
        <v>111.235</v>
      </c>
      <c r="EZ15" s="158">
        <v>111.777</v>
      </c>
      <c r="FA15" s="208">
        <v>111.167</v>
      </c>
      <c r="FB15" s="12">
        <v>111.092</v>
      </c>
      <c r="FC15" s="12">
        <v>110.59099999999999</v>
      </c>
      <c r="FD15" s="12">
        <v>110.349</v>
      </c>
      <c r="FE15" s="25"/>
      <c r="FF15" s="12">
        <v>110.438</v>
      </c>
      <c r="FG15" s="158">
        <v>110.738</v>
      </c>
      <c r="FH15" s="12">
        <v>109.88800000000001</v>
      </c>
      <c r="FI15" s="158">
        <v>110.51600000000001</v>
      </c>
      <c r="FJ15" s="158">
        <v>110.598</v>
      </c>
      <c r="FK15" s="12">
        <v>110.09699999999999</v>
      </c>
      <c r="FL15" s="12">
        <v>110.036</v>
      </c>
      <c r="FM15" s="12">
        <v>109.092</v>
      </c>
      <c r="FN15" s="12">
        <v>109.148</v>
      </c>
      <c r="FO15" s="158">
        <v>109.742</v>
      </c>
      <c r="FP15" s="158">
        <v>110.02500000000001</v>
      </c>
      <c r="FQ15" s="12">
        <v>109.991</v>
      </c>
      <c r="FR15" s="12">
        <v>109.33499999999999</v>
      </c>
      <c r="FS15" s="12">
        <v>109.149</v>
      </c>
      <c r="FT15" s="12">
        <v>108.996</v>
      </c>
      <c r="FU15" s="158">
        <v>109.498</v>
      </c>
      <c r="FV15" s="12">
        <v>108.896</v>
      </c>
      <c r="FW15" s="158">
        <v>109.369</v>
      </c>
      <c r="FX15" s="12">
        <v>109.324</v>
      </c>
      <c r="FY15" s="12">
        <v>108.72499999999999</v>
      </c>
      <c r="FZ15" s="158">
        <v>109.352</v>
      </c>
      <c r="GA15" s="148">
        <v>109.619</v>
      </c>
      <c r="GB15" s="148">
        <v>109.721</v>
      </c>
      <c r="GC15" s="25"/>
      <c r="GD15" s="148">
        <v>109.81399999999999</v>
      </c>
      <c r="GE15" s="12">
        <v>109.804</v>
      </c>
      <c r="GF15" s="12">
        <v>108.605</v>
      </c>
      <c r="GG15" s="12">
        <v>109.157</v>
      </c>
      <c r="GH15" s="12">
        <v>108.279</v>
      </c>
      <c r="GI15" s="12">
        <v>107.78400000000001</v>
      </c>
      <c r="GJ15" s="158">
        <v>108.866</v>
      </c>
      <c r="GK15" s="148">
        <v>109.28</v>
      </c>
      <c r="GL15" s="148">
        <v>109.52200000000001</v>
      </c>
      <c r="GM15" s="148">
        <v>109.605</v>
      </c>
      <c r="GN15" s="17">
        <v>109.744</v>
      </c>
      <c r="GO15" s="17">
        <v>109.902</v>
      </c>
      <c r="GP15" s="17">
        <v>110.05500000000001</v>
      </c>
      <c r="GQ15" s="17">
        <v>110.282</v>
      </c>
      <c r="GR15" s="17">
        <v>110.479</v>
      </c>
      <c r="GS15" s="17">
        <v>110.61199999999999</v>
      </c>
      <c r="GT15" s="17">
        <v>110.714</v>
      </c>
      <c r="GU15" s="17">
        <v>110.866</v>
      </c>
      <c r="GV15" s="17">
        <v>111.04900000000001</v>
      </c>
      <c r="GW15" s="17">
        <v>111.179</v>
      </c>
      <c r="GX15" s="17">
        <v>111.27</v>
      </c>
      <c r="GZ15" s="35"/>
      <c r="HA15" s="17">
        <v>111.407</v>
      </c>
      <c r="HB15" s="17">
        <v>111.538</v>
      </c>
      <c r="HC15" s="17">
        <v>111.654</v>
      </c>
      <c r="HD15" s="17">
        <v>111.758</v>
      </c>
      <c r="HE15" s="17">
        <v>111.815</v>
      </c>
      <c r="HF15" s="17">
        <v>111.893</v>
      </c>
      <c r="HG15" s="17">
        <v>111.935</v>
      </c>
      <c r="HH15" s="17">
        <v>111.98099999999999</v>
      </c>
      <c r="HI15" s="13">
        <v>112.23699999999999</v>
      </c>
      <c r="HJ15" s="12">
        <v>111.595</v>
      </c>
      <c r="HK15" s="17">
        <v>111.98699999999999</v>
      </c>
      <c r="HL15" s="17">
        <v>112.00700000000001</v>
      </c>
      <c r="HM15" s="211">
        <v>112.316</v>
      </c>
      <c r="HN15" s="17">
        <v>112.151</v>
      </c>
      <c r="HO15" s="17">
        <v>112.26900000000001</v>
      </c>
      <c r="HP15" s="17">
        <v>112.36499999999999</v>
      </c>
      <c r="HQ15" s="17">
        <v>112.509</v>
      </c>
      <c r="HR15" s="17">
        <v>112.60599999999999</v>
      </c>
      <c r="HS15" s="17">
        <v>112.744</v>
      </c>
      <c r="HT15" s="17">
        <v>112.822</v>
      </c>
      <c r="HU15" s="17">
        <v>112.839</v>
      </c>
      <c r="HV15" s="17">
        <v>112.913</v>
      </c>
      <c r="HW15" s="25"/>
      <c r="HX15" s="17">
        <v>113.027</v>
      </c>
      <c r="HY15" s="17">
        <v>113.117</v>
      </c>
      <c r="HZ15" s="17">
        <v>113.19499999999999</v>
      </c>
      <c r="IA15" s="17">
        <v>113.247</v>
      </c>
      <c r="IB15" s="17">
        <v>113.292</v>
      </c>
      <c r="IC15" s="17">
        <v>113.349</v>
      </c>
      <c r="ID15" s="17">
        <v>113.349</v>
      </c>
      <c r="IE15" s="13">
        <v>113.46599999999999</v>
      </c>
      <c r="IF15" s="17">
        <v>113.38200000000001</v>
      </c>
      <c r="IG15" s="17">
        <v>113.38500000000001</v>
      </c>
      <c r="IH15" s="12">
        <v>112.761</v>
      </c>
      <c r="II15" s="12">
        <v>113.045</v>
      </c>
      <c r="IJ15" s="12">
        <v>112.051</v>
      </c>
      <c r="IK15" s="12">
        <v>112.55200000000001</v>
      </c>
      <c r="IL15" s="12">
        <v>112.336</v>
      </c>
      <c r="IM15" s="12">
        <v>111.28100000000001</v>
      </c>
      <c r="IN15" s="12">
        <v>111.256</v>
      </c>
      <c r="IO15" s="12">
        <v>111.473</v>
      </c>
      <c r="IP15" s="12">
        <v>111.136</v>
      </c>
      <c r="IQ15" s="158">
        <v>111.565</v>
      </c>
      <c r="IR15" s="158">
        <v>111.712</v>
      </c>
      <c r="IS15" s="158">
        <v>112.003</v>
      </c>
      <c r="IU15" s="158">
        <v>112.02</v>
      </c>
      <c r="IV15" s="148">
        <v>112.127</v>
      </c>
      <c r="IW15" s="148">
        <v>112.19499999999999</v>
      </c>
      <c r="IX15" s="148">
        <v>112.217</v>
      </c>
      <c r="IY15" s="148">
        <v>112.414</v>
      </c>
      <c r="IZ15" s="17">
        <v>112.53400000000001</v>
      </c>
      <c r="JA15" s="17">
        <v>112.626</v>
      </c>
      <c r="JB15" s="17">
        <v>112.708</v>
      </c>
      <c r="JC15" s="17">
        <v>112.714</v>
      </c>
      <c r="JD15" s="12">
        <v>112.39</v>
      </c>
      <c r="JE15" s="16">
        <v>112.67100000000001</v>
      </c>
      <c r="JF15" s="12">
        <v>112.574</v>
      </c>
      <c r="JG15" s="211">
        <v>112.746</v>
      </c>
      <c r="JH15" s="17">
        <v>112.74299999999999</v>
      </c>
      <c r="JI15" s="17">
        <v>112.795</v>
      </c>
      <c r="JJ15" s="17">
        <v>112.83199999999999</v>
      </c>
      <c r="JK15" s="17">
        <v>112.875</v>
      </c>
      <c r="JL15" s="17">
        <v>112.905</v>
      </c>
      <c r="JM15" s="17">
        <v>112.93300000000001</v>
      </c>
      <c r="JN15" s="12">
        <v>112.873</v>
      </c>
      <c r="JO15" s="16">
        <v>112.898</v>
      </c>
      <c r="JP15" t="s">
        <v>0</v>
      </c>
      <c r="JQ15" s="12">
        <v>112.67100000000001</v>
      </c>
      <c r="JR15" s="12">
        <v>112.467</v>
      </c>
      <c r="JS15" s="12">
        <v>112.41500000000001</v>
      </c>
      <c r="JT15" s="158">
        <v>112.65300000000001</v>
      </c>
      <c r="JU15" s="158">
        <v>112.75700000000001</v>
      </c>
      <c r="JV15" s="17">
        <v>112.848</v>
      </c>
      <c r="JW15" s="17">
        <v>112.849</v>
      </c>
      <c r="JX15" s="147">
        <v>112.60899999999999</v>
      </c>
      <c r="JY15" s="12">
        <v>111.414</v>
      </c>
      <c r="JZ15" s="12">
        <v>111.191</v>
      </c>
      <c r="KA15" s="12">
        <v>110.816</v>
      </c>
      <c r="KB15" s="12">
        <v>110.55</v>
      </c>
      <c r="KC15" s="12">
        <v>110.815</v>
      </c>
      <c r="KD15" s="158">
        <v>111.092</v>
      </c>
      <c r="KE15" s="12">
        <v>110.76900000000001</v>
      </c>
      <c r="KF15" s="12">
        <v>110.869</v>
      </c>
      <c r="KG15" s="12">
        <v>110.584</v>
      </c>
      <c r="KH15" s="12">
        <v>109.673</v>
      </c>
      <c r="KI15" s="12">
        <v>109.29900000000001</v>
      </c>
      <c r="KJ15" s="12">
        <v>109.05500000000001</v>
      </c>
      <c r="KK15" s="12">
        <v>108.813</v>
      </c>
      <c r="KL15" s="12">
        <v>108.824</v>
      </c>
      <c r="KM15" s="12">
        <v>108.991</v>
      </c>
      <c r="KO15" s="158">
        <v>109.21599999999999</v>
      </c>
      <c r="KP15" s="158">
        <v>109.41800000000001</v>
      </c>
      <c r="KQ15" s="158">
        <v>109.46899999999999</v>
      </c>
      <c r="KR15" s="12">
        <v>109.20399999999999</v>
      </c>
      <c r="KS15" s="12">
        <v>109.346</v>
      </c>
      <c r="KT15" s="12">
        <v>108.991</v>
      </c>
      <c r="KU15" s="12">
        <v>108.664</v>
      </c>
      <c r="KV15" s="12">
        <v>108.688</v>
      </c>
      <c r="KW15" s="12">
        <v>108.161</v>
      </c>
      <c r="KX15" s="12">
        <v>107.155</v>
      </c>
      <c r="KY15" s="12">
        <v>106.371</v>
      </c>
      <c r="KZ15" s="12">
        <v>106.03400000000001</v>
      </c>
      <c r="LA15" s="12">
        <v>106.452</v>
      </c>
      <c r="LB15" s="158">
        <v>106.91500000000001</v>
      </c>
      <c r="LC15" s="158">
        <v>107.122</v>
      </c>
      <c r="LD15" s="158">
        <v>107.14400000000001</v>
      </c>
      <c r="LE15" s="12">
        <v>106.82599999999999</v>
      </c>
      <c r="LF15" s="12">
        <v>106.901</v>
      </c>
      <c r="LG15" s="158">
        <v>107.07299999999999</v>
      </c>
      <c r="LH15" s="12">
        <v>107.035</v>
      </c>
      <c r="LJ15" s="12">
        <v>106.51600000000001</v>
      </c>
      <c r="LK15" s="12">
        <v>105.854</v>
      </c>
      <c r="LL15" s="12">
        <v>105.86</v>
      </c>
      <c r="LM15" s="12">
        <v>105.937</v>
      </c>
      <c r="LN15" s="12">
        <v>105.871</v>
      </c>
      <c r="LO15" s="158">
        <v>106.131</v>
      </c>
      <c r="LP15" s="158">
        <v>106.30500000000001</v>
      </c>
      <c r="LQ15" s="158">
        <v>106.405</v>
      </c>
      <c r="LR15" s="158">
        <v>106.467</v>
      </c>
      <c r="LS15" s="12">
        <v>106.374</v>
      </c>
      <c r="LT15" s="196">
        <v>106.16500000000001</v>
      </c>
      <c r="LU15" s="12">
        <v>106.053</v>
      </c>
      <c r="LV15" s="364">
        <v>105.988</v>
      </c>
      <c r="LW15" s="366">
        <v>106.197</v>
      </c>
      <c r="LX15" s="366">
        <v>106.209</v>
      </c>
      <c r="LY15" s="12">
        <v>105.36799999999999</v>
      </c>
      <c r="LZ15" s="12">
        <v>104.896</v>
      </c>
      <c r="MA15" s="12">
        <v>105.161</v>
      </c>
      <c r="MB15" s="158">
        <v>105.48</v>
      </c>
      <c r="MC15" s="158">
        <v>105.712</v>
      </c>
      <c r="MD15" s="362">
        <v>105.943</v>
      </c>
      <c r="ME15" s="148">
        <v>106.02200000000001</v>
      </c>
      <c r="MG15" s="12">
        <v>106.01600000000001</v>
      </c>
      <c r="MH15" s="148">
        <v>106.045</v>
      </c>
      <c r="MI15" s="148">
        <v>106.139</v>
      </c>
      <c r="MJ15" s="17">
        <v>106.309</v>
      </c>
      <c r="MK15" s="17">
        <v>106.377</v>
      </c>
      <c r="ML15" s="17">
        <v>106.422</v>
      </c>
      <c r="MM15" s="17">
        <v>106.47199999999999</v>
      </c>
      <c r="MN15" s="17">
        <v>106.514</v>
      </c>
      <c r="MO15" s="142">
        <v>106.563</v>
      </c>
      <c r="MP15" s="17">
        <v>106.637</v>
      </c>
      <c r="MQ15" s="397">
        <v>106.696</v>
      </c>
      <c r="MR15" s="17">
        <v>106.727</v>
      </c>
      <c r="MS15" s="338">
        <v>106.76900000000001</v>
      </c>
      <c r="MT15" s="17">
        <v>106.825</v>
      </c>
      <c r="MU15" s="17">
        <v>106.893</v>
      </c>
      <c r="MV15" s="17">
        <v>107.021</v>
      </c>
      <c r="MW15" s="17">
        <v>107.185</v>
      </c>
      <c r="MX15" s="17">
        <v>107.35899999999999</v>
      </c>
      <c r="MY15" s="142">
        <v>107.536</v>
      </c>
      <c r="MZ15" s="17">
        <v>107.685</v>
      </c>
      <c r="NA15" s="17">
        <v>107.824</v>
      </c>
      <c r="NC15" s="17">
        <v>107.985</v>
      </c>
      <c r="ND15" s="17">
        <v>108.15300000000001</v>
      </c>
      <c r="NE15" s="17">
        <v>108.26900000000001</v>
      </c>
      <c r="NF15" s="17">
        <v>108.33799999999999</v>
      </c>
      <c r="NG15" s="17">
        <v>108.40300000000001</v>
      </c>
      <c r="NH15" s="17">
        <v>108.461</v>
      </c>
      <c r="NI15" s="17">
        <v>108.55</v>
      </c>
      <c r="NJ15" s="17">
        <v>108.649</v>
      </c>
      <c r="NK15" s="17">
        <v>108.71599999999999</v>
      </c>
      <c r="NL15" s="17">
        <v>108.78700000000001</v>
      </c>
      <c r="NM15" s="17">
        <v>108.9</v>
      </c>
      <c r="NN15" s="17">
        <v>109.02500000000001</v>
      </c>
      <c r="NO15" s="17">
        <v>109.16200000000001</v>
      </c>
      <c r="NP15" s="17">
        <v>109.313</v>
      </c>
      <c r="NQ15" s="17">
        <v>109.47</v>
      </c>
      <c r="NR15" s="17">
        <v>109.601</v>
      </c>
      <c r="NS15" s="17">
        <v>109.661</v>
      </c>
      <c r="NT15" s="12">
        <v>109.518</v>
      </c>
      <c r="NU15" s="17">
        <v>109.624</v>
      </c>
      <c r="NV15" s="12">
        <v>109.47499999999999</v>
      </c>
      <c r="NW15" s="12">
        <v>108.827</v>
      </c>
      <c r="NX15" s="12">
        <v>108.642</v>
      </c>
      <c r="NY15" s="12">
        <v>108.72199999999999</v>
      </c>
      <c r="OA15" s="158">
        <v>109.08199999999999</v>
      </c>
      <c r="OB15" s="158">
        <v>109.29900000000001</v>
      </c>
      <c r="OC15" s="211">
        <v>109.473</v>
      </c>
      <c r="OD15" s="142">
        <v>109.495</v>
      </c>
      <c r="OE15" s="17">
        <v>109.53100000000001</v>
      </c>
      <c r="OF15" s="338">
        <v>109.53400000000001</v>
      </c>
      <c r="OG15" s="17">
        <v>109.569</v>
      </c>
      <c r="OH15" s="17">
        <v>109.64100000000001</v>
      </c>
      <c r="OI15" s="17">
        <v>109.711</v>
      </c>
      <c r="OJ15" s="17">
        <v>109.77</v>
      </c>
      <c r="OK15" s="17">
        <v>109.849</v>
      </c>
      <c r="OL15" s="17">
        <v>109.898</v>
      </c>
      <c r="OM15" s="17">
        <v>109.90600000000001</v>
      </c>
      <c r="ON15" s="17">
        <v>109.932</v>
      </c>
      <c r="OO15" s="17">
        <v>109.958</v>
      </c>
      <c r="OP15" s="17">
        <v>109.959</v>
      </c>
      <c r="OQ15" s="16">
        <v>109.935</v>
      </c>
      <c r="OR15" s="12">
        <v>109.839</v>
      </c>
      <c r="OS15" s="17">
        <v>109.94499999999999</v>
      </c>
      <c r="OT15" s="211">
        <v>110.063</v>
      </c>
      <c r="OU15" s="17">
        <v>110.038</v>
      </c>
      <c r="OW15" s="17">
        <v>110.102</v>
      </c>
      <c r="OX15" s="17">
        <v>110.157</v>
      </c>
      <c r="OY15" s="17">
        <v>110.182</v>
      </c>
      <c r="OZ15" s="17">
        <v>110.21299999999999</v>
      </c>
      <c r="PA15" s="17">
        <v>110.24299999999999</v>
      </c>
      <c r="PB15" s="17">
        <v>110.27800000000001</v>
      </c>
      <c r="PC15" s="17">
        <v>110.343</v>
      </c>
      <c r="PD15" s="17">
        <v>110.443</v>
      </c>
      <c r="PE15" s="142">
        <v>110.614</v>
      </c>
      <c r="PF15" s="17">
        <v>110.788</v>
      </c>
      <c r="PG15" s="397">
        <v>110.92700000000001</v>
      </c>
      <c r="PH15" s="17">
        <v>111.086</v>
      </c>
      <c r="PI15" s="338">
        <v>111.252</v>
      </c>
      <c r="PJ15" s="17">
        <v>111.375</v>
      </c>
      <c r="PK15" s="17">
        <v>111.425</v>
      </c>
      <c r="PL15" s="12">
        <v>111.252</v>
      </c>
      <c r="PM15" s="16">
        <v>111.398</v>
      </c>
      <c r="PN15" s="12">
        <v>111.044</v>
      </c>
      <c r="PO15" s="196">
        <v>110.962</v>
      </c>
      <c r="PP15" s="12">
        <v>111.05</v>
      </c>
      <c r="PQ15" s="12">
        <v>110.994</v>
      </c>
      <c r="PR15" s="158">
        <v>111.23</v>
      </c>
      <c r="PS15" s="25"/>
      <c r="PT15" s="17">
        <v>111.328</v>
      </c>
      <c r="PU15" s="211">
        <v>111.45099999999999</v>
      </c>
      <c r="PV15" s="17">
        <v>111.363</v>
      </c>
      <c r="PW15" s="16">
        <v>111.35599999999999</v>
      </c>
      <c r="PX15" s="12">
        <v>111.288</v>
      </c>
      <c r="PY15" s="31"/>
      <c r="PZ15" s="168"/>
      <c r="QA15" s="31"/>
      <c r="QB15" s="169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</row>
    <row r="16" spans="1:458" ht="15.75" thickBot="1" x14ac:dyDescent="0.3">
      <c r="AU16" s="173"/>
      <c r="BE16" s="224"/>
      <c r="CY16" s="31"/>
      <c r="DA16" s="12">
        <v>111.729</v>
      </c>
      <c r="DB16" s="351">
        <v>36</v>
      </c>
      <c r="DC16" s="351">
        <v>60</v>
      </c>
      <c r="DD16" s="351">
        <v>82</v>
      </c>
      <c r="DE16" s="351">
        <v>94</v>
      </c>
      <c r="DF16" s="351">
        <v>97</v>
      </c>
      <c r="DG16" s="351">
        <v>101</v>
      </c>
      <c r="DH16" s="351">
        <v>110</v>
      </c>
      <c r="DI16" s="351">
        <v>120</v>
      </c>
      <c r="DJ16" s="351">
        <v>134</v>
      </c>
      <c r="DK16" s="351">
        <v>147</v>
      </c>
      <c r="DL16" s="357"/>
      <c r="DM16" s="351">
        <v>153</v>
      </c>
      <c r="DN16" s="351">
        <v>160</v>
      </c>
      <c r="DO16" s="351">
        <v>176</v>
      </c>
      <c r="DP16" s="351">
        <v>201</v>
      </c>
      <c r="DQ16" s="351">
        <v>226</v>
      </c>
      <c r="DR16" s="351">
        <v>240</v>
      </c>
      <c r="DS16" s="351">
        <v>245</v>
      </c>
      <c r="DT16" s="351">
        <v>252</v>
      </c>
      <c r="DU16" s="351">
        <v>258</v>
      </c>
      <c r="DV16" s="351">
        <v>271</v>
      </c>
      <c r="DW16" s="351">
        <v>270</v>
      </c>
      <c r="DX16" s="211">
        <v>110.31100000000001</v>
      </c>
      <c r="DY16" s="351">
        <v>254</v>
      </c>
      <c r="GA16" s="211">
        <v>109.477</v>
      </c>
      <c r="GK16" s="211">
        <v>109.242</v>
      </c>
      <c r="HI16" s="17">
        <v>112.004</v>
      </c>
      <c r="HL16" t="s">
        <v>0</v>
      </c>
      <c r="HM16" s="17">
        <v>112.098</v>
      </c>
      <c r="IE16" s="17">
        <v>113.36</v>
      </c>
      <c r="IV16" s="211">
        <v>112.07</v>
      </c>
      <c r="JE16" s="12">
        <v>112.54</v>
      </c>
      <c r="JG16" s="17">
        <v>112.69199999999999</v>
      </c>
      <c r="JO16" s="12">
        <v>112.596</v>
      </c>
      <c r="JV16" s="211">
        <v>112.839</v>
      </c>
      <c r="JX16" s="12">
        <v>112.069</v>
      </c>
      <c r="KZ16" s="173"/>
      <c r="MD16" s="211">
        <v>105.863</v>
      </c>
      <c r="ME16" t="s">
        <v>0</v>
      </c>
      <c r="MR16" t="s">
        <v>0</v>
      </c>
      <c r="NU16" s="13">
        <v>109.386</v>
      </c>
      <c r="NX16" s="173"/>
      <c r="OB16" s="173"/>
      <c r="OC16" s="17">
        <v>109.443</v>
      </c>
      <c r="OE16" s="25"/>
      <c r="OG16" s="173"/>
      <c r="OQ16" s="12">
        <v>109.696</v>
      </c>
      <c r="OT16" s="17">
        <v>109.98</v>
      </c>
      <c r="OY16" t="s">
        <v>0</v>
      </c>
      <c r="PH16" t="s">
        <v>0</v>
      </c>
      <c r="PM16" s="12">
        <v>111.292</v>
      </c>
      <c r="PS16" t="s">
        <v>0</v>
      </c>
      <c r="PU16" s="17">
        <v>111.35299999999999</v>
      </c>
      <c r="PW16" s="12">
        <v>111.283</v>
      </c>
      <c r="QA16" s="25"/>
    </row>
    <row r="17" spans="1:458" s="165" customFormat="1" ht="15.75" thickBot="1" x14ac:dyDescent="0.3">
      <c r="N17" s="199">
        <v>112.58</v>
      </c>
      <c r="AU17" s="230">
        <v>109.48699999999999</v>
      </c>
      <c r="BE17" s="223">
        <v>109.241</v>
      </c>
      <c r="ET17" s="199">
        <v>112.58</v>
      </c>
      <c r="GA17" s="223">
        <v>109.48699999999999</v>
      </c>
      <c r="GK17" s="223">
        <v>109.241</v>
      </c>
      <c r="NN17" s="165" t="s">
        <v>0</v>
      </c>
    </row>
    <row r="18" spans="1:458" s="174" customFormat="1" ht="15.75" thickBot="1" x14ac:dyDescent="0.3">
      <c r="N18" s="25"/>
      <c r="AU18" s="173"/>
      <c r="BE18" s="173"/>
      <c r="DM18" s="205">
        <v>7</v>
      </c>
      <c r="DN18" s="205">
        <v>4</v>
      </c>
      <c r="DO18" s="205">
        <v>0</v>
      </c>
      <c r="DP18" s="245">
        <v>13</v>
      </c>
      <c r="DQ18" s="245">
        <v>15</v>
      </c>
      <c r="DR18" s="245">
        <v>27</v>
      </c>
      <c r="DS18" s="245">
        <v>23</v>
      </c>
      <c r="DT18" s="245">
        <v>25</v>
      </c>
      <c r="DU18" s="245">
        <v>21</v>
      </c>
      <c r="DV18" s="245">
        <v>25</v>
      </c>
      <c r="DW18" s="245">
        <v>13</v>
      </c>
      <c r="DX18" s="245">
        <v>0</v>
      </c>
      <c r="DY18" s="205">
        <v>12</v>
      </c>
      <c r="DZ18" s="205">
        <v>10</v>
      </c>
      <c r="EA18" s="205">
        <v>13</v>
      </c>
      <c r="EB18" s="205">
        <v>11</v>
      </c>
      <c r="EC18" s="205">
        <v>14</v>
      </c>
      <c r="ED18" s="205">
        <v>23</v>
      </c>
      <c r="EE18" s="205">
        <v>55</v>
      </c>
      <c r="EF18" s="205">
        <v>86</v>
      </c>
      <c r="EG18" s="205">
        <v>87</v>
      </c>
      <c r="EH18" s="205">
        <v>89</v>
      </c>
      <c r="EJ18" s="205">
        <v>92</v>
      </c>
      <c r="EK18" s="205">
        <v>79</v>
      </c>
      <c r="EL18" s="205">
        <v>69</v>
      </c>
      <c r="EM18" s="205">
        <v>70</v>
      </c>
      <c r="EN18" s="205">
        <v>74</v>
      </c>
      <c r="EO18" s="205">
        <v>72</v>
      </c>
      <c r="EP18" s="205">
        <v>74</v>
      </c>
      <c r="EQ18" s="205">
        <v>56</v>
      </c>
      <c r="ER18" s="205">
        <v>41</v>
      </c>
      <c r="ES18" s="205">
        <v>26</v>
      </c>
      <c r="ET18" s="244">
        <v>18</v>
      </c>
      <c r="EU18" s="205">
        <v>13</v>
      </c>
      <c r="EV18" s="205">
        <v>8</v>
      </c>
      <c r="EW18" s="205">
        <v>18</v>
      </c>
      <c r="EX18" s="205">
        <v>15</v>
      </c>
      <c r="EY18" s="205">
        <v>11</v>
      </c>
      <c r="EZ18" s="205">
        <v>22</v>
      </c>
      <c r="FA18" s="205">
        <v>26</v>
      </c>
      <c r="FB18" s="205">
        <v>19</v>
      </c>
      <c r="FC18" s="205">
        <v>15</v>
      </c>
      <c r="FD18" s="205">
        <v>18</v>
      </c>
      <c r="FF18" s="205">
        <v>23</v>
      </c>
      <c r="FG18" s="205">
        <v>28</v>
      </c>
      <c r="FH18" s="205">
        <v>23</v>
      </c>
      <c r="FI18" s="205">
        <v>13</v>
      </c>
      <c r="FJ18" s="205">
        <v>13</v>
      </c>
      <c r="FK18" s="245">
        <v>3</v>
      </c>
      <c r="FL18" s="245">
        <v>12</v>
      </c>
      <c r="FM18" s="245">
        <v>30</v>
      </c>
      <c r="FN18" s="245">
        <v>30</v>
      </c>
      <c r="FO18" s="245">
        <v>22</v>
      </c>
      <c r="FP18" s="245">
        <v>11</v>
      </c>
      <c r="FQ18" s="245">
        <v>9</v>
      </c>
      <c r="FR18" s="245">
        <v>25</v>
      </c>
      <c r="FS18" s="245">
        <v>30</v>
      </c>
      <c r="FT18" s="245">
        <v>25</v>
      </c>
      <c r="FU18" s="245">
        <v>16</v>
      </c>
      <c r="FV18" s="245">
        <v>15</v>
      </c>
      <c r="FW18" s="245">
        <v>7</v>
      </c>
      <c r="FX18" s="205">
        <v>12</v>
      </c>
      <c r="FY18" s="205">
        <v>19</v>
      </c>
      <c r="FZ18" s="205">
        <v>38</v>
      </c>
      <c r="GA18" s="277">
        <v>47</v>
      </c>
      <c r="GB18" s="205">
        <v>45</v>
      </c>
      <c r="GC18" s="228"/>
      <c r="GD18" s="205">
        <v>33</v>
      </c>
      <c r="GE18" s="205">
        <v>25</v>
      </c>
      <c r="GF18" s="205">
        <v>4</v>
      </c>
      <c r="GG18" s="205">
        <v>2</v>
      </c>
      <c r="GH18" s="244">
        <v>2</v>
      </c>
      <c r="GI18" s="244">
        <v>6</v>
      </c>
      <c r="GJ18" s="205">
        <v>6</v>
      </c>
      <c r="GK18" s="277">
        <v>26</v>
      </c>
      <c r="GL18" s="205">
        <v>27</v>
      </c>
      <c r="GM18" s="205">
        <v>22</v>
      </c>
      <c r="GN18" s="205">
        <v>31</v>
      </c>
      <c r="GO18" s="205">
        <v>51</v>
      </c>
      <c r="GP18" s="205">
        <v>65</v>
      </c>
      <c r="GQ18" s="205">
        <v>65</v>
      </c>
      <c r="GR18" s="205">
        <v>71</v>
      </c>
      <c r="GS18" s="205">
        <v>60</v>
      </c>
      <c r="GT18" s="205">
        <v>34</v>
      </c>
      <c r="GU18" s="205">
        <v>18</v>
      </c>
      <c r="GV18" s="205">
        <v>11</v>
      </c>
      <c r="GW18" s="205">
        <v>4</v>
      </c>
      <c r="GX18" s="205">
        <v>3</v>
      </c>
      <c r="GZ18" s="228"/>
      <c r="HA18" s="245">
        <v>3</v>
      </c>
      <c r="HB18" s="245">
        <v>3</v>
      </c>
      <c r="HC18" s="245">
        <v>1</v>
      </c>
      <c r="HD18" s="245">
        <v>8</v>
      </c>
      <c r="HE18" s="245">
        <v>12</v>
      </c>
      <c r="HF18" s="245">
        <v>9</v>
      </c>
      <c r="HG18" s="245">
        <v>2</v>
      </c>
      <c r="HH18" s="244">
        <v>12</v>
      </c>
      <c r="HI18" s="244">
        <v>10</v>
      </c>
      <c r="HJ18" s="280">
        <v>2</v>
      </c>
      <c r="HK18" s="245">
        <v>5</v>
      </c>
      <c r="HL18" s="245">
        <v>9</v>
      </c>
      <c r="HM18" s="244">
        <v>6</v>
      </c>
      <c r="HN18" s="205">
        <v>17</v>
      </c>
      <c r="HO18" s="205">
        <v>23</v>
      </c>
      <c r="HP18" s="205">
        <v>18</v>
      </c>
      <c r="HQ18" s="205">
        <v>26</v>
      </c>
      <c r="HR18" s="205">
        <v>31</v>
      </c>
      <c r="HS18" s="205">
        <v>13</v>
      </c>
      <c r="HT18" s="245">
        <v>11</v>
      </c>
      <c r="HU18" s="245">
        <v>25</v>
      </c>
      <c r="HV18" s="245">
        <v>21</v>
      </c>
      <c r="HX18" s="245">
        <v>12</v>
      </c>
      <c r="HY18" s="245">
        <v>5</v>
      </c>
      <c r="HZ18" s="245">
        <v>9</v>
      </c>
      <c r="IA18" s="245">
        <v>13</v>
      </c>
      <c r="IB18" s="245">
        <v>16</v>
      </c>
      <c r="IC18" s="245">
        <v>16</v>
      </c>
      <c r="ID18" s="245">
        <v>15</v>
      </c>
      <c r="IE18" s="245">
        <v>14</v>
      </c>
      <c r="IF18" s="245">
        <v>5</v>
      </c>
      <c r="IG18" s="205">
        <v>15</v>
      </c>
      <c r="IH18" s="205">
        <v>14</v>
      </c>
      <c r="II18" s="205">
        <v>17</v>
      </c>
      <c r="IJ18" s="205">
        <v>2</v>
      </c>
      <c r="IK18" s="245">
        <v>5</v>
      </c>
      <c r="IL18" s="245">
        <v>11</v>
      </c>
      <c r="IM18" s="245">
        <v>20</v>
      </c>
      <c r="IN18" s="245">
        <v>18</v>
      </c>
      <c r="IO18" s="245">
        <v>0</v>
      </c>
      <c r="IP18" s="245">
        <v>0</v>
      </c>
      <c r="IQ18" s="245">
        <v>1</v>
      </c>
      <c r="IR18" s="205">
        <v>5</v>
      </c>
      <c r="IS18" s="205">
        <v>25</v>
      </c>
      <c r="IU18" s="205">
        <v>21</v>
      </c>
      <c r="IV18" s="205">
        <v>24</v>
      </c>
      <c r="IW18" s="205">
        <v>17</v>
      </c>
      <c r="IX18" s="205">
        <v>6</v>
      </c>
      <c r="IY18" s="205">
        <v>9</v>
      </c>
      <c r="IZ18" s="205">
        <v>23</v>
      </c>
      <c r="JA18" s="205">
        <v>18</v>
      </c>
      <c r="JB18" s="205">
        <v>13</v>
      </c>
      <c r="JC18" s="205">
        <v>12</v>
      </c>
      <c r="JD18" s="245">
        <v>4</v>
      </c>
      <c r="JE18" s="245">
        <v>16</v>
      </c>
      <c r="JF18" s="245">
        <v>14</v>
      </c>
      <c r="JG18" s="205">
        <v>3</v>
      </c>
      <c r="JH18" s="205">
        <v>21</v>
      </c>
      <c r="JI18" s="205">
        <v>27</v>
      </c>
      <c r="JJ18" s="205">
        <v>23</v>
      </c>
      <c r="JK18" s="205">
        <v>28</v>
      </c>
      <c r="JL18" s="205">
        <v>24</v>
      </c>
      <c r="JM18" s="205">
        <v>29</v>
      </c>
      <c r="JN18" s="205">
        <v>29</v>
      </c>
      <c r="JO18" s="205">
        <v>30</v>
      </c>
      <c r="JP18" s="138" t="s">
        <v>63</v>
      </c>
      <c r="JQ18" s="205">
        <v>32</v>
      </c>
      <c r="JR18" s="205">
        <v>32</v>
      </c>
      <c r="JS18" s="205">
        <v>29</v>
      </c>
      <c r="JT18" s="205">
        <v>33</v>
      </c>
      <c r="JU18" s="205">
        <v>37</v>
      </c>
      <c r="JV18" s="205">
        <v>32</v>
      </c>
      <c r="JW18" s="205">
        <v>15</v>
      </c>
      <c r="JX18" s="245">
        <v>8</v>
      </c>
      <c r="JY18" s="245">
        <v>22</v>
      </c>
      <c r="JZ18" s="245">
        <v>16</v>
      </c>
      <c r="KA18" s="205">
        <v>1</v>
      </c>
      <c r="KB18" s="205">
        <v>11</v>
      </c>
      <c r="KC18" s="205">
        <v>14</v>
      </c>
      <c r="KD18" s="205">
        <v>19</v>
      </c>
      <c r="KE18" s="205">
        <v>17</v>
      </c>
      <c r="KF18" s="205">
        <v>18</v>
      </c>
      <c r="KG18" s="205">
        <v>16</v>
      </c>
      <c r="KH18" s="205">
        <v>10</v>
      </c>
      <c r="KI18" s="205">
        <v>9</v>
      </c>
      <c r="KJ18" s="205">
        <v>4</v>
      </c>
      <c r="KK18" s="245">
        <v>5</v>
      </c>
      <c r="KL18" s="245">
        <v>11</v>
      </c>
      <c r="KM18" s="245">
        <v>5</v>
      </c>
      <c r="KN18" s="138" t="s">
        <v>63</v>
      </c>
      <c r="KO18" s="205">
        <v>9</v>
      </c>
      <c r="KP18" s="205">
        <v>28</v>
      </c>
      <c r="KQ18" s="205">
        <v>19</v>
      </c>
      <c r="KR18" s="205">
        <v>3</v>
      </c>
      <c r="KS18" s="245">
        <v>9</v>
      </c>
      <c r="KT18" s="245">
        <v>30</v>
      </c>
      <c r="KU18" s="245">
        <v>48</v>
      </c>
      <c r="KV18" s="245">
        <v>49</v>
      </c>
      <c r="KW18" s="245">
        <v>48</v>
      </c>
      <c r="KX18" s="245">
        <v>52</v>
      </c>
      <c r="KY18" s="245">
        <v>49</v>
      </c>
      <c r="KZ18" s="245">
        <v>53</v>
      </c>
      <c r="LA18" s="245">
        <v>52</v>
      </c>
      <c r="LB18" s="245">
        <v>46</v>
      </c>
      <c r="LC18" s="245">
        <v>38</v>
      </c>
      <c r="LD18" s="245">
        <v>39</v>
      </c>
      <c r="LE18" s="245">
        <v>43</v>
      </c>
      <c r="LF18" s="245">
        <v>39</v>
      </c>
      <c r="LG18" s="245">
        <v>35</v>
      </c>
      <c r="LH18" s="245">
        <v>43</v>
      </c>
      <c r="LI18" s="138" t="s">
        <v>63</v>
      </c>
      <c r="LJ18" s="245">
        <v>50</v>
      </c>
      <c r="LK18" s="245">
        <v>52</v>
      </c>
      <c r="LL18" s="245">
        <v>46</v>
      </c>
      <c r="LM18" s="245">
        <v>29</v>
      </c>
      <c r="LN18" s="245">
        <v>14</v>
      </c>
      <c r="LO18" s="245">
        <v>8</v>
      </c>
      <c r="LP18" s="245">
        <v>4</v>
      </c>
      <c r="LQ18" s="245">
        <v>1</v>
      </c>
      <c r="LR18" s="205">
        <v>5</v>
      </c>
      <c r="LS18" s="205">
        <v>8</v>
      </c>
      <c r="LT18" s="205">
        <v>0</v>
      </c>
      <c r="LU18" s="245">
        <v>17</v>
      </c>
      <c r="LV18" s="245">
        <v>17</v>
      </c>
      <c r="LW18" s="245">
        <v>13</v>
      </c>
      <c r="LX18" s="245">
        <v>13</v>
      </c>
      <c r="LY18" s="245">
        <v>22</v>
      </c>
      <c r="LZ18" s="245">
        <v>31</v>
      </c>
      <c r="MA18" s="245">
        <v>21</v>
      </c>
      <c r="MB18" s="245">
        <v>4</v>
      </c>
      <c r="MC18" s="205">
        <v>5</v>
      </c>
      <c r="MD18" s="205">
        <v>9</v>
      </c>
      <c r="ME18" s="205">
        <v>6</v>
      </c>
      <c r="MF18" s="138" t="s">
        <v>63</v>
      </c>
      <c r="MG18" s="245">
        <v>0</v>
      </c>
      <c r="MH18" s="205">
        <v>4</v>
      </c>
      <c r="MI18" s="205">
        <v>0</v>
      </c>
      <c r="MJ18" s="245">
        <v>10</v>
      </c>
      <c r="MK18" s="245">
        <v>11</v>
      </c>
      <c r="ML18" s="245">
        <v>14</v>
      </c>
      <c r="MM18" s="245">
        <v>23</v>
      </c>
      <c r="MN18" s="245">
        <v>29</v>
      </c>
      <c r="MO18" s="245">
        <v>29</v>
      </c>
      <c r="MP18" s="245">
        <v>30</v>
      </c>
      <c r="MQ18" s="245">
        <v>31</v>
      </c>
      <c r="MR18" s="245">
        <v>28</v>
      </c>
      <c r="MS18" s="245">
        <v>27</v>
      </c>
      <c r="MT18" s="245">
        <v>26</v>
      </c>
      <c r="MU18" s="245">
        <v>17</v>
      </c>
      <c r="MV18" s="245">
        <v>16</v>
      </c>
      <c r="MW18" s="245">
        <v>19</v>
      </c>
      <c r="MX18" s="245">
        <v>21</v>
      </c>
      <c r="MY18" s="245">
        <v>17</v>
      </c>
      <c r="MZ18" s="245">
        <v>5</v>
      </c>
      <c r="NA18" s="205">
        <v>1</v>
      </c>
      <c r="NB18" s="138" t="s">
        <v>63</v>
      </c>
      <c r="NC18" s="205">
        <v>9</v>
      </c>
      <c r="ND18" s="205">
        <v>16</v>
      </c>
      <c r="NE18" s="205">
        <v>26</v>
      </c>
      <c r="NF18" s="205">
        <v>37</v>
      </c>
      <c r="NG18" s="205">
        <v>44</v>
      </c>
      <c r="NH18" s="205">
        <v>52</v>
      </c>
      <c r="NI18" s="205">
        <v>50</v>
      </c>
      <c r="NJ18" s="205">
        <v>40</v>
      </c>
      <c r="NK18" s="205">
        <v>31</v>
      </c>
      <c r="NL18" s="205">
        <v>17</v>
      </c>
      <c r="NM18" s="205">
        <v>12</v>
      </c>
      <c r="NN18" s="205">
        <v>15</v>
      </c>
      <c r="NO18" s="205">
        <v>10</v>
      </c>
      <c r="NP18" s="205">
        <v>8</v>
      </c>
      <c r="NQ18" s="205">
        <v>3</v>
      </c>
      <c r="NR18" s="245">
        <v>0</v>
      </c>
      <c r="NS18" s="205">
        <v>21</v>
      </c>
      <c r="NT18" s="205">
        <v>37</v>
      </c>
      <c r="NU18" s="205">
        <v>54</v>
      </c>
      <c r="NV18" s="205">
        <v>62</v>
      </c>
      <c r="NW18" s="205">
        <v>83</v>
      </c>
      <c r="NX18" s="205">
        <v>88</v>
      </c>
      <c r="NY18" s="205">
        <v>73</v>
      </c>
      <c r="NZ18" s="138" t="s">
        <v>63</v>
      </c>
      <c r="OA18" s="205">
        <v>53</v>
      </c>
      <c r="OB18" s="205">
        <v>29</v>
      </c>
      <c r="OC18" s="205">
        <v>10</v>
      </c>
      <c r="OD18" s="245">
        <v>11</v>
      </c>
      <c r="OE18" s="245">
        <v>26</v>
      </c>
      <c r="OF18" s="245">
        <v>23</v>
      </c>
      <c r="OG18" s="245">
        <v>26</v>
      </c>
      <c r="OH18" s="245">
        <v>31</v>
      </c>
      <c r="OI18" s="245">
        <v>34</v>
      </c>
      <c r="OJ18" s="245">
        <v>20</v>
      </c>
      <c r="OK18" s="205">
        <v>1</v>
      </c>
      <c r="OL18" s="205">
        <v>11</v>
      </c>
      <c r="OM18" s="205">
        <v>22</v>
      </c>
      <c r="ON18" s="205">
        <v>28</v>
      </c>
      <c r="OO18" s="205">
        <v>31</v>
      </c>
      <c r="OP18" s="205">
        <v>24</v>
      </c>
      <c r="OQ18" s="205">
        <v>16</v>
      </c>
      <c r="OR18" s="205">
        <v>10</v>
      </c>
      <c r="OS18" s="205">
        <v>10</v>
      </c>
      <c r="OT18" s="205">
        <v>14</v>
      </c>
      <c r="OU18" s="205">
        <v>2</v>
      </c>
      <c r="OV18" s="138" t="s">
        <v>63</v>
      </c>
      <c r="OW18" s="245">
        <v>9</v>
      </c>
      <c r="OX18" s="245">
        <v>16</v>
      </c>
      <c r="OY18" s="245">
        <v>16</v>
      </c>
      <c r="OZ18" s="245">
        <v>19</v>
      </c>
      <c r="PA18" s="245">
        <v>25</v>
      </c>
      <c r="PB18" s="245">
        <v>33</v>
      </c>
      <c r="PC18" s="245">
        <v>39</v>
      </c>
      <c r="PD18" s="245">
        <v>41</v>
      </c>
      <c r="PE18" s="245">
        <v>48</v>
      </c>
      <c r="PF18" s="245">
        <v>51</v>
      </c>
      <c r="PG18" s="245">
        <v>50</v>
      </c>
      <c r="PH18" s="245">
        <v>52</v>
      </c>
      <c r="PI18" s="245">
        <v>46</v>
      </c>
      <c r="PJ18" s="245">
        <v>35</v>
      </c>
      <c r="PK18" s="245">
        <v>22</v>
      </c>
      <c r="PL18" s="245">
        <v>9</v>
      </c>
      <c r="PM18" s="205">
        <v>3</v>
      </c>
      <c r="PN18" s="205">
        <v>11</v>
      </c>
      <c r="PO18" s="205">
        <v>17</v>
      </c>
      <c r="PP18" s="205">
        <v>24</v>
      </c>
      <c r="PQ18" s="205">
        <v>23</v>
      </c>
      <c r="PR18" s="205">
        <v>11</v>
      </c>
      <c r="PS18" s="138" t="s">
        <v>63</v>
      </c>
      <c r="PT18" s="205">
        <v>2</v>
      </c>
      <c r="PU18" s="205">
        <v>7</v>
      </c>
      <c r="PV18" s="205">
        <v>19</v>
      </c>
      <c r="PW18" s="205">
        <v>29</v>
      </c>
      <c r="PX18" s="205">
        <v>29</v>
      </c>
      <c r="PY18" s="228"/>
      <c r="PZ18" s="228"/>
      <c r="QA18" s="228"/>
      <c r="QB18" s="228"/>
      <c r="QC18" s="228"/>
      <c r="QD18" s="228"/>
      <c r="QE18" s="228"/>
      <c r="QF18" s="228"/>
      <c r="QG18" s="228"/>
      <c r="QH18" s="228"/>
      <c r="QI18" s="228"/>
      <c r="QJ18" s="228"/>
      <c r="QK18" s="228"/>
      <c r="QL18" s="228"/>
      <c r="QM18" s="228"/>
      <c r="QN18" s="228"/>
      <c r="QO18" s="228"/>
      <c r="QP18"/>
    </row>
    <row r="19" spans="1:458" ht="19.5" thickBot="1" x14ac:dyDescent="0.35">
      <c r="AX19" s="25"/>
      <c r="BR19" s="25"/>
      <c r="BT19" s="25"/>
      <c r="CS19" s="138"/>
      <c r="CT19" s="138"/>
      <c r="CU19" s="138"/>
      <c r="CV19" s="138"/>
      <c r="CW19" s="138"/>
      <c r="CX19" s="138"/>
      <c r="CY19" s="185"/>
      <c r="CZ19" s="138"/>
      <c r="DA19" s="25"/>
      <c r="DB19" s="25"/>
      <c r="DC19" s="25"/>
      <c r="DD19" s="25"/>
      <c r="DE19" s="25"/>
      <c r="DF19" s="25"/>
      <c r="DG19" s="25"/>
      <c r="DM19" s="246"/>
      <c r="DN19" s="243"/>
      <c r="DO19" s="243"/>
      <c r="DP19" s="245">
        <v>34</v>
      </c>
      <c r="DQ19" s="245">
        <v>46</v>
      </c>
      <c r="DR19" s="245">
        <v>81</v>
      </c>
      <c r="DS19" s="245">
        <v>87</v>
      </c>
      <c r="DT19" s="245">
        <v>103</v>
      </c>
      <c r="DU19" s="245">
        <v>104</v>
      </c>
      <c r="DV19" s="245">
        <v>126</v>
      </c>
      <c r="DW19" s="245">
        <v>107</v>
      </c>
      <c r="DX19" s="248">
        <v>82</v>
      </c>
      <c r="DY19" s="274">
        <v>81</v>
      </c>
      <c r="DZ19" s="205"/>
      <c r="EA19" s="205"/>
      <c r="EB19" s="205"/>
      <c r="EC19" s="205"/>
      <c r="ED19" s="205"/>
      <c r="EE19" s="205"/>
      <c r="EF19" s="205"/>
      <c r="EG19" s="205"/>
      <c r="EH19" s="205"/>
      <c r="EI19" s="251">
        <v>81</v>
      </c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50">
        <v>0</v>
      </c>
      <c r="FF19" s="205"/>
      <c r="FG19" s="205"/>
      <c r="FH19" s="205"/>
      <c r="FI19" s="205"/>
      <c r="FJ19" s="205"/>
      <c r="FK19" s="245">
        <v>7</v>
      </c>
      <c r="FL19" s="245">
        <v>31</v>
      </c>
      <c r="FM19" s="245">
        <v>82</v>
      </c>
      <c r="FN19" s="245">
        <v>97</v>
      </c>
      <c r="FO19" s="245">
        <v>91</v>
      </c>
      <c r="FP19" s="245">
        <v>74</v>
      </c>
      <c r="FQ19" s="245">
        <v>74</v>
      </c>
      <c r="FR19" s="245">
        <v>120</v>
      </c>
      <c r="FS19" s="245">
        <v>145</v>
      </c>
      <c r="FT19" s="245">
        <v>147</v>
      </c>
      <c r="FU19" s="245">
        <v>137</v>
      </c>
      <c r="FV19" s="245">
        <v>143</v>
      </c>
      <c r="FW19" s="248">
        <v>130</v>
      </c>
      <c r="FX19" s="274">
        <v>112</v>
      </c>
      <c r="FY19" s="205"/>
      <c r="FZ19" s="205"/>
      <c r="GA19" s="205"/>
      <c r="GB19" s="205"/>
      <c r="GC19" s="251">
        <v>112</v>
      </c>
      <c r="GD19" s="205"/>
      <c r="GE19" s="205"/>
      <c r="GF19" s="205"/>
      <c r="GG19" s="205"/>
      <c r="GH19" s="244"/>
      <c r="GI19" s="244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88">
        <v>-1</v>
      </c>
      <c r="GZ19" s="25"/>
      <c r="HA19" s="280"/>
      <c r="HB19" s="245">
        <v>7</v>
      </c>
      <c r="HC19" s="245">
        <v>5</v>
      </c>
      <c r="HD19" s="245">
        <v>21</v>
      </c>
      <c r="HE19" s="245">
        <v>37</v>
      </c>
      <c r="HF19" s="245">
        <v>36</v>
      </c>
      <c r="HG19" s="248">
        <v>22</v>
      </c>
      <c r="HH19" s="274">
        <v>16</v>
      </c>
      <c r="HI19" s="244"/>
      <c r="HJ19" s="280"/>
      <c r="HK19" s="245">
        <v>12</v>
      </c>
      <c r="HL19" s="245">
        <v>24</v>
      </c>
      <c r="HM19" s="279">
        <v>5</v>
      </c>
      <c r="HN19" s="205"/>
      <c r="HO19" s="205"/>
      <c r="HP19" s="205"/>
      <c r="HQ19" s="205"/>
      <c r="HR19" s="205"/>
      <c r="HS19" s="244"/>
      <c r="HT19" s="280"/>
      <c r="HU19" s="245">
        <v>65</v>
      </c>
      <c r="HV19" s="245">
        <v>66</v>
      </c>
      <c r="HW19" s="251">
        <v>87</v>
      </c>
      <c r="HX19" s="245">
        <v>56</v>
      </c>
      <c r="HY19" s="245">
        <v>44</v>
      </c>
      <c r="HZ19" s="245">
        <v>55</v>
      </c>
      <c r="IA19" s="245">
        <v>71</v>
      </c>
      <c r="IB19" s="245">
        <v>86</v>
      </c>
      <c r="IC19" s="245">
        <v>91</v>
      </c>
      <c r="ID19" s="245">
        <v>98</v>
      </c>
      <c r="IE19" s="245">
        <v>102</v>
      </c>
      <c r="IF19" s="248">
        <v>88</v>
      </c>
      <c r="IG19" s="274">
        <v>76</v>
      </c>
      <c r="IH19" s="205"/>
      <c r="II19" s="205"/>
      <c r="IJ19" s="205"/>
      <c r="IK19" s="245">
        <v>12</v>
      </c>
      <c r="IL19" s="245">
        <v>30</v>
      </c>
      <c r="IM19" s="245">
        <v>57</v>
      </c>
      <c r="IN19" s="245">
        <v>63</v>
      </c>
      <c r="IO19" s="245">
        <v>26</v>
      </c>
      <c r="IP19" s="245">
        <v>27</v>
      </c>
      <c r="IQ19" s="248">
        <v>29</v>
      </c>
      <c r="IR19" s="292">
        <v>26</v>
      </c>
      <c r="IS19" s="244"/>
      <c r="IT19" s="251">
        <v>36</v>
      </c>
      <c r="IU19" s="205"/>
      <c r="IV19" s="205"/>
      <c r="IW19" s="205"/>
      <c r="IX19" s="205"/>
      <c r="IY19" s="205"/>
      <c r="IZ19" s="205"/>
      <c r="JA19" s="205" t="s">
        <v>0</v>
      </c>
      <c r="JB19" s="205"/>
      <c r="JC19" s="205"/>
      <c r="JD19" s="245">
        <v>9</v>
      </c>
      <c r="JE19" s="245">
        <v>40</v>
      </c>
      <c r="JF19" s="248">
        <v>43</v>
      </c>
      <c r="JG19" s="274">
        <v>14</v>
      </c>
      <c r="JH19" s="205"/>
      <c r="JI19" s="205"/>
      <c r="JJ19" s="205"/>
      <c r="JK19" s="205"/>
      <c r="JL19" s="205"/>
      <c r="JM19" s="205"/>
      <c r="JN19" s="205"/>
      <c r="JO19" s="205"/>
      <c r="JP19" s="251">
        <v>14</v>
      </c>
      <c r="JQ19" s="205"/>
      <c r="JR19" s="205"/>
      <c r="JS19" s="205"/>
      <c r="JT19" s="205"/>
      <c r="JU19" s="205"/>
      <c r="JV19" s="205"/>
      <c r="JW19" s="205"/>
      <c r="JX19" s="245">
        <v>19</v>
      </c>
      <c r="JY19" s="248">
        <v>59</v>
      </c>
      <c r="JZ19" s="248">
        <v>53</v>
      </c>
      <c r="KA19" s="274">
        <v>18</v>
      </c>
      <c r="KB19" s="244"/>
      <c r="KC19" s="244"/>
      <c r="KD19" s="205"/>
      <c r="KE19" s="205"/>
      <c r="KF19" s="205"/>
      <c r="KG19" s="205"/>
      <c r="KH19" s="205"/>
      <c r="KI19" s="205"/>
      <c r="KJ19" s="205"/>
      <c r="KK19" s="245">
        <v>11</v>
      </c>
      <c r="KL19" s="245">
        <v>39</v>
      </c>
      <c r="KM19" s="245">
        <v>20</v>
      </c>
      <c r="KN19" s="251">
        <v>38</v>
      </c>
      <c r="KO19" s="247">
        <v>8</v>
      </c>
      <c r="KP19" s="205"/>
      <c r="KQ19" s="205"/>
      <c r="KR19" s="205"/>
      <c r="KS19" s="245">
        <v>23</v>
      </c>
      <c r="KT19" s="245">
        <v>79</v>
      </c>
      <c r="KU19" s="245">
        <v>138</v>
      </c>
      <c r="KV19" s="245">
        <v>165</v>
      </c>
      <c r="KW19" s="245">
        <v>188</v>
      </c>
      <c r="KX19" s="245">
        <v>221</v>
      </c>
      <c r="KY19" s="248">
        <v>241</v>
      </c>
      <c r="KZ19" s="248">
        <v>274</v>
      </c>
      <c r="LA19" s="248">
        <v>299</v>
      </c>
      <c r="LB19" s="248">
        <v>308</v>
      </c>
      <c r="LC19" s="248">
        <v>312</v>
      </c>
      <c r="LD19" s="248">
        <v>334</v>
      </c>
      <c r="LE19" s="248">
        <v>363</v>
      </c>
      <c r="LF19" s="248">
        <v>376</v>
      </c>
      <c r="LG19" s="248">
        <v>384</v>
      </c>
      <c r="LH19" s="248">
        <v>420</v>
      </c>
      <c r="LI19" s="251">
        <v>428</v>
      </c>
      <c r="LJ19" s="248">
        <v>460</v>
      </c>
      <c r="LK19" s="248">
        <v>491</v>
      </c>
      <c r="LL19" s="359">
        <v>455</v>
      </c>
      <c r="LM19" s="351">
        <v>453</v>
      </c>
      <c r="LN19" s="359">
        <v>446</v>
      </c>
      <c r="LO19" s="351">
        <v>443</v>
      </c>
      <c r="LP19" s="351">
        <v>442</v>
      </c>
      <c r="LQ19" s="359">
        <v>439</v>
      </c>
      <c r="LR19" s="361">
        <v>436</v>
      </c>
      <c r="LS19" s="351">
        <v>13</v>
      </c>
      <c r="LT19" s="359">
        <v>6</v>
      </c>
      <c r="LU19" s="361">
        <v>6</v>
      </c>
      <c r="LV19" s="359">
        <v>32</v>
      </c>
      <c r="LW19" s="359">
        <v>32</v>
      </c>
      <c r="LX19" s="351">
        <v>39</v>
      </c>
      <c r="LY19" s="351">
        <v>56</v>
      </c>
      <c r="LZ19" s="351">
        <v>82</v>
      </c>
      <c r="MA19" s="351">
        <v>81</v>
      </c>
      <c r="MB19" s="359">
        <v>68</v>
      </c>
      <c r="MC19" s="361">
        <v>59</v>
      </c>
      <c r="MD19" s="351">
        <v>13</v>
      </c>
      <c r="ME19" s="351">
        <v>13</v>
      </c>
      <c r="MF19" s="273">
        <v>75</v>
      </c>
      <c r="MG19" s="359">
        <v>8</v>
      </c>
      <c r="MH19" s="361">
        <v>8</v>
      </c>
      <c r="MI19" s="359">
        <v>4</v>
      </c>
      <c r="MJ19" s="361">
        <v>3</v>
      </c>
      <c r="MK19" s="351">
        <v>19</v>
      </c>
      <c r="ML19" s="351">
        <v>31</v>
      </c>
      <c r="MM19" s="359">
        <v>50</v>
      </c>
      <c r="MN19" s="351">
        <v>71</v>
      </c>
      <c r="MO19" s="351">
        <v>85</v>
      </c>
      <c r="MP19" s="351">
        <v>101</v>
      </c>
      <c r="MQ19" s="359">
        <v>118</v>
      </c>
      <c r="MR19" s="359">
        <v>129</v>
      </c>
      <c r="MS19" s="351">
        <v>142</v>
      </c>
      <c r="MT19" s="351">
        <v>154</v>
      </c>
      <c r="MU19" s="351">
        <v>155</v>
      </c>
      <c r="MV19" s="351">
        <v>160</v>
      </c>
      <c r="MW19" s="351">
        <v>174</v>
      </c>
      <c r="MX19" s="351">
        <v>187</v>
      </c>
      <c r="MY19" s="351">
        <v>189</v>
      </c>
      <c r="MZ19" s="359">
        <v>181</v>
      </c>
      <c r="NA19" s="404">
        <v>175</v>
      </c>
      <c r="NB19" s="403"/>
      <c r="NC19" s="351">
        <v>13</v>
      </c>
      <c r="ND19" s="351">
        <v>28</v>
      </c>
      <c r="NE19" s="351">
        <v>52</v>
      </c>
      <c r="NF19" s="351">
        <v>81</v>
      </c>
      <c r="NG19" s="351">
        <v>109</v>
      </c>
      <c r="NH19" s="351">
        <v>144</v>
      </c>
      <c r="NI19" s="351">
        <v>168</v>
      </c>
      <c r="NJ19" s="351">
        <v>158</v>
      </c>
      <c r="NK19" s="351">
        <v>163</v>
      </c>
      <c r="NL19" s="351">
        <v>158</v>
      </c>
      <c r="NM19" s="351">
        <v>159</v>
      </c>
      <c r="NN19" s="351">
        <v>168</v>
      </c>
      <c r="NO19" s="351">
        <v>169</v>
      </c>
      <c r="NP19" s="351">
        <v>167</v>
      </c>
      <c r="NQ19" s="359">
        <v>167</v>
      </c>
      <c r="NR19" s="361">
        <v>163</v>
      </c>
      <c r="NS19" s="351">
        <v>-1</v>
      </c>
      <c r="NT19" s="351">
        <v>39</v>
      </c>
      <c r="NU19" s="351">
        <v>83</v>
      </c>
      <c r="NV19" s="351">
        <v>120</v>
      </c>
      <c r="NW19" s="359">
        <v>184</v>
      </c>
      <c r="NX19" s="359">
        <v>234</v>
      </c>
      <c r="NY19" s="359">
        <v>254</v>
      </c>
      <c r="NZ19" s="407"/>
      <c r="OA19" s="359">
        <v>261</v>
      </c>
      <c r="OB19" s="359">
        <v>251</v>
      </c>
      <c r="OC19" s="359">
        <v>237</v>
      </c>
      <c r="OD19" s="361">
        <v>223</v>
      </c>
      <c r="OE19" s="359">
        <v>39</v>
      </c>
      <c r="OF19" s="351">
        <v>47</v>
      </c>
      <c r="OG19" s="351">
        <v>64</v>
      </c>
      <c r="OH19" s="351">
        <v>85</v>
      </c>
      <c r="OI19" s="351">
        <v>104</v>
      </c>
      <c r="OJ19" s="359">
        <v>100</v>
      </c>
      <c r="OK19" s="361">
        <v>80</v>
      </c>
      <c r="OL19" s="351">
        <v>16</v>
      </c>
      <c r="OM19" s="351">
        <v>40</v>
      </c>
      <c r="ON19" s="351">
        <v>59</v>
      </c>
      <c r="OO19" s="351">
        <v>76</v>
      </c>
      <c r="OP19" s="351">
        <v>81</v>
      </c>
      <c r="OQ19" s="351">
        <v>83</v>
      </c>
      <c r="OR19" s="351">
        <v>81</v>
      </c>
      <c r="OS19" s="351">
        <v>88</v>
      </c>
      <c r="OT19" s="351">
        <v>98</v>
      </c>
      <c r="OU19" s="351">
        <v>86</v>
      </c>
      <c r="OV19" s="403"/>
      <c r="OW19" s="361">
        <v>83</v>
      </c>
      <c r="OX19" s="351">
        <v>28</v>
      </c>
      <c r="OY19" s="359">
        <v>35</v>
      </c>
      <c r="OZ19" s="351">
        <v>47</v>
      </c>
      <c r="PA19" s="351">
        <v>66</v>
      </c>
      <c r="PB19" s="351">
        <v>90</v>
      </c>
      <c r="PC19" s="351">
        <v>115</v>
      </c>
      <c r="PD19" s="351">
        <v>138</v>
      </c>
      <c r="PE19" s="351">
        <v>170</v>
      </c>
      <c r="PF19" s="351">
        <v>198</v>
      </c>
      <c r="PG19" s="359">
        <v>223</v>
      </c>
      <c r="PH19" s="359">
        <v>249</v>
      </c>
      <c r="PI19" s="351">
        <v>275</v>
      </c>
      <c r="PJ19" s="351">
        <v>282</v>
      </c>
      <c r="PK19" s="351">
        <v>281</v>
      </c>
      <c r="PL19" s="359">
        <v>271</v>
      </c>
      <c r="PM19" s="361">
        <v>262</v>
      </c>
      <c r="PN19" s="351">
        <v>16</v>
      </c>
      <c r="PO19" s="351">
        <v>30</v>
      </c>
      <c r="PP19" s="351">
        <v>50</v>
      </c>
      <c r="PQ19" s="351">
        <v>61</v>
      </c>
      <c r="PR19" s="359">
        <v>54</v>
      </c>
      <c r="PS19" s="403"/>
      <c r="PT19" s="121" t="s">
        <v>97</v>
      </c>
      <c r="PU19" s="351">
        <v>54</v>
      </c>
      <c r="PV19" s="351">
        <v>75</v>
      </c>
      <c r="PW19" s="351">
        <v>100</v>
      </c>
      <c r="PX19" s="351">
        <v>114</v>
      </c>
      <c r="PY19" s="228"/>
      <c r="PZ19" s="25"/>
      <c r="QA19" s="25"/>
      <c r="QB19" s="228"/>
      <c r="QC19" s="228"/>
      <c r="QD19" s="228"/>
      <c r="QE19" s="228"/>
      <c r="QF19" s="228"/>
      <c r="QG19" s="228"/>
      <c r="QH19" s="228"/>
      <c r="QI19" s="228"/>
      <c r="QJ19" s="228"/>
      <c r="QK19" s="228"/>
      <c r="QL19" s="228"/>
      <c r="QM19" s="228"/>
      <c r="QN19" s="228"/>
      <c r="QO19" s="228"/>
    </row>
    <row r="20" spans="1:458" ht="19.5" thickBot="1" x14ac:dyDescent="0.35">
      <c r="B20" s="9">
        <v>42736</v>
      </c>
      <c r="C20" s="32"/>
      <c r="D20" t="s">
        <v>0</v>
      </c>
      <c r="I20" t="s">
        <v>0</v>
      </c>
      <c r="X20" s="9">
        <v>42767</v>
      </c>
      <c r="Y20" s="32"/>
      <c r="AU20" s="9">
        <v>42795</v>
      </c>
      <c r="AV20" s="224"/>
      <c r="BB20" t="s">
        <v>0</v>
      </c>
      <c r="BP20" t="s">
        <v>0</v>
      </c>
      <c r="BR20" s="34">
        <v>42826</v>
      </c>
      <c r="BS20" s="32"/>
      <c r="BT20" s="25"/>
      <c r="BU20" t="s">
        <v>0</v>
      </c>
      <c r="BZ20" t="s">
        <v>0</v>
      </c>
      <c r="CM20" s="9">
        <v>42856</v>
      </c>
      <c r="CN20" s="32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L20" s="9">
        <v>42887</v>
      </c>
      <c r="DM20" s="136">
        <v>124.53100000000001</v>
      </c>
      <c r="DS20" t="s">
        <v>0</v>
      </c>
      <c r="EG20" s="9">
        <v>42917</v>
      </c>
      <c r="EH20" s="136">
        <v>128.321</v>
      </c>
      <c r="EJ20" t="s">
        <v>0</v>
      </c>
      <c r="EO20" t="s">
        <v>0</v>
      </c>
      <c r="FD20" t="s">
        <v>0</v>
      </c>
      <c r="FE20" s="251">
        <v>0</v>
      </c>
      <c r="FF20" s="136">
        <v>130.43899999999999</v>
      </c>
      <c r="FK20" s="121">
        <v>129.292</v>
      </c>
      <c r="FL20" s="228" t="s">
        <v>50</v>
      </c>
      <c r="FM20" s="228" t="s">
        <v>50</v>
      </c>
      <c r="FN20" s="228" t="s">
        <v>50</v>
      </c>
      <c r="FO20" s="228" t="s">
        <v>50</v>
      </c>
      <c r="FP20" s="228" t="s">
        <v>50</v>
      </c>
      <c r="FQ20" s="228" t="s">
        <v>50</v>
      </c>
      <c r="FR20" s="228" t="s">
        <v>50</v>
      </c>
      <c r="FS20" s="247">
        <v>66</v>
      </c>
      <c r="GC20" s="251">
        <v>66</v>
      </c>
      <c r="GD20" s="136">
        <v>131.15299999999999</v>
      </c>
      <c r="GF20" s="121">
        <v>130.05500000000001</v>
      </c>
      <c r="GG20" s="228" t="s">
        <v>50</v>
      </c>
      <c r="GH20" s="228" t="s">
        <v>50</v>
      </c>
      <c r="GI20" s="228" t="s">
        <v>50</v>
      </c>
      <c r="GJ20" s="125">
        <v>-80</v>
      </c>
      <c r="GT20" s="121">
        <v>133.006</v>
      </c>
      <c r="GU20" s="228" t="s">
        <v>50</v>
      </c>
      <c r="GV20" s="228" t="s">
        <v>50</v>
      </c>
      <c r="GW20" s="9">
        <v>43009</v>
      </c>
      <c r="GX20" s="136">
        <v>132.72</v>
      </c>
      <c r="GY20" s="250">
        <v>-80</v>
      </c>
      <c r="GZ20" s="13">
        <v>132.72</v>
      </c>
      <c r="HA20" s="228" t="s">
        <v>50</v>
      </c>
      <c r="HB20" s="228" t="s">
        <v>50</v>
      </c>
      <c r="HC20" s="228" t="s">
        <v>50</v>
      </c>
      <c r="HD20" s="228" t="s">
        <v>50</v>
      </c>
      <c r="HE20" s="228" t="s">
        <v>50</v>
      </c>
      <c r="HF20" s="228" t="s">
        <v>50</v>
      </c>
      <c r="HG20" s="228" t="s">
        <v>50</v>
      </c>
      <c r="HH20" s="228" t="s">
        <v>50</v>
      </c>
      <c r="HI20" s="228" t="s">
        <v>50</v>
      </c>
      <c r="HJ20" s="138" t="s">
        <v>50</v>
      </c>
      <c r="HK20" s="228" t="s">
        <v>50</v>
      </c>
      <c r="HL20" s="228" t="s">
        <v>50</v>
      </c>
      <c r="HM20" s="125">
        <v>-28</v>
      </c>
      <c r="HT20" s="31">
        <v>132.65799999999999</v>
      </c>
      <c r="HU20" s="228" t="s">
        <v>50</v>
      </c>
      <c r="HV20" s="228" t="s">
        <v>50</v>
      </c>
      <c r="HW20" s="250">
        <v>-120</v>
      </c>
      <c r="HX20" s="136">
        <v>132.44499999999999</v>
      </c>
      <c r="HY20" s="228" t="s">
        <v>50</v>
      </c>
      <c r="HZ20" s="228" t="s">
        <v>50</v>
      </c>
      <c r="IA20" s="228" t="s">
        <v>50</v>
      </c>
      <c r="IB20" s="228" t="s">
        <v>50</v>
      </c>
      <c r="IC20" s="228" t="s">
        <v>52</v>
      </c>
      <c r="ID20" s="25" t="s">
        <v>50</v>
      </c>
      <c r="IE20" s="247">
        <v>58</v>
      </c>
      <c r="IF20" s="138"/>
      <c r="IG20" s="25"/>
      <c r="IH20" s="25"/>
      <c r="II20" s="25"/>
      <c r="IJ20" s="25"/>
      <c r="IK20" s="25"/>
      <c r="IL20" s="25"/>
      <c r="IM20" s="25"/>
      <c r="IN20" s="25"/>
      <c r="IO20" s="25"/>
      <c r="IP20" s="121">
        <v>132.315</v>
      </c>
      <c r="IQ20" s="185" t="s">
        <v>50</v>
      </c>
      <c r="IR20" s="185" t="s">
        <v>50</v>
      </c>
      <c r="IS20" s="280">
        <v>-71</v>
      </c>
      <c r="IT20" s="250">
        <v>-13</v>
      </c>
      <c r="IU20" s="136">
        <v>133.95500000000001</v>
      </c>
      <c r="IZ20" t="s">
        <v>0</v>
      </c>
      <c r="JB20" s="6">
        <v>132.86699999999999</v>
      </c>
      <c r="JC20" s="138" t="s">
        <v>50</v>
      </c>
      <c r="JD20" s="138" t="s">
        <v>50</v>
      </c>
      <c r="JE20" s="138" t="s">
        <v>50</v>
      </c>
      <c r="JF20" s="138" t="s">
        <v>50</v>
      </c>
      <c r="JG20" s="138" t="s">
        <v>50</v>
      </c>
      <c r="JH20" s="138" t="s">
        <v>50</v>
      </c>
      <c r="JI20" s="138" t="s">
        <v>50</v>
      </c>
      <c r="JJ20" s="125">
        <v>-154</v>
      </c>
      <c r="JK20" s="138"/>
      <c r="JL20" s="138"/>
      <c r="JM20" s="138"/>
      <c r="JN20" s="138"/>
      <c r="JO20" s="138"/>
      <c r="JP20" s="250">
        <v>-154</v>
      </c>
      <c r="JQ20" t="s">
        <v>0</v>
      </c>
      <c r="JV20" t="s">
        <v>0</v>
      </c>
      <c r="JX20" s="6">
        <v>134.44999999999999</v>
      </c>
      <c r="JY20" s="138" t="s">
        <v>50</v>
      </c>
      <c r="JZ20" s="25" t="s">
        <v>50</v>
      </c>
      <c r="KA20" s="121">
        <v>135.86699999999999</v>
      </c>
      <c r="KB20" s="228"/>
      <c r="KC20" s="25"/>
      <c r="KD20" s="138"/>
      <c r="KE20" s="138"/>
      <c r="KF20" s="138"/>
      <c r="KG20" s="138"/>
      <c r="KH20" s="6">
        <v>134.98599999999999</v>
      </c>
      <c r="KI20" s="6">
        <v>135.983</v>
      </c>
      <c r="KJ20" s="138"/>
      <c r="KK20" s="6">
        <v>135.006</v>
      </c>
      <c r="KL20" s="6">
        <v>134.76300000000001</v>
      </c>
      <c r="KM20" s="138" t="s">
        <v>0</v>
      </c>
      <c r="KN20" s="250">
        <v>217</v>
      </c>
      <c r="KU20" s="6">
        <v>133.09899999999999</v>
      </c>
      <c r="KV20" s="6">
        <v>132.79900000000001</v>
      </c>
      <c r="KZ20" s="6">
        <v>132.49700000000001</v>
      </c>
      <c r="LC20" s="350">
        <v>132.47200000000001</v>
      </c>
      <c r="LD20" s="6">
        <v>131.80600000000001</v>
      </c>
      <c r="LI20" s="251">
        <v>187</v>
      </c>
      <c r="LJ20" s="136">
        <v>133.25800000000001</v>
      </c>
      <c r="LP20" s="6">
        <v>131.22200000000001</v>
      </c>
      <c r="LQ20" s="7">
        <v>131.17599999999999</v>
      </c>
      <c r="LR20" s="6">
        <v>131.786</v>
      </c>
      <c r="LS20" s="138" t="s">
        <v>50</v>
      </c>
      <c r="LT20" s="138" t="s">
        <v>50</v>
      </c>
      <c r="LU20" s="6">
        <v>130.345</v>
      </c>
      <c r="LV20" s="25" t="s">
        <v>51</v>
      </c>
      <c r="LW20" s="6">
        <v>131.66900000000001</v>
      </c>
      <c r="LX20" s="138"/>
      <c r="LY20" s="138"/>
      <c r="MA20" s="368">
        <v>131.001</v>
      </c>
      <c r="MB20" s="138" t="s">
        <v>50</v>
      </c>
      <c r="MC20" s="138" t="s">
        <v>50</v>
      </c>
      <c r="MD20" s="138" t="s">
        <v>50</v>
      </c>
      <c r="ME20" s="185" t="s">
        <v>50</v>
      </c>
      <c r="MF20" s="250">
        <v>-281</v>
      </c>
      <c r="MG20" s="25" t="s">
        <v>50</v>
      </c>
      <c r="MH20" s="25" t="s">
        <v>50</v>
      </c>
      <c r="MI20" s="7">
        <v>130.49100000000001</v>
      </c>
      <c r="MK20" t="s">
        <v>0</v>
      </c>
      <c r="MQ20" s="25"/>
      <c r="MR20" s="138"/>
      <c r="MS20" s="138"/>
      <c r="MT20" s="138"/>
      <c r="MU20" s="25"/>
      <c r="MV20" s="138"/>
      <c r="MW20" s="138"/>
      <c r="MX20" s="138"/>
      <c r="MY20" s="138"/>
      <c r="MZ20" s="185"/>
      <c r="NA20" t="s">
        <v>0</v>
      </c>
      <c r="NB20" s="403"/>
      <c r="NC20" s="151">
        <v>132.00700000000001</v>
      </c>
      <c r="ND20" s="228"/>
      <c r="NE20" s="228"/>
      <c r="NF20" s="228"/>
      <c r="NG20" s="228"/>
      <c r="NH20" s="228"/>
      <c r="NI20" s="228"/>
      <c r="NJ20" s="228"/>
      <c r="NK20" s="228"/>
      <c r="NL20" s="228"/>
      <c r="NM20" s="228"/>
      <c r="NN20" s="228"/>
      <c r="NO20" s="228"/>
      <c r="NP20" s="25"/>
      <c r="NQ20" s="25" t="s">
        <v>0</v>
      </c>
      <c r="NZ20" s="34" t="s">
        <v>93</v>
      </c>
      <c r="OA20" s="150">
        <v>130.10300000000001</v>
      </c>
      <c r="OD20" s="25"/>
      <c r="OE20" s="25"/>
      <c r="OF20" s="25"/>
      <c r="OG20" s="25"/>
      <c r="OV20" s="403"/>
      <c r="OY20" s="411"/>
      <c r="OZ20" s="138"/>
      <c r="PA20" s="138"/>
      <c r="PB20" s="138"/>
      <c r="PC20" s="138"/>
      <c r="PD20" s="138"/>
      <c r="PE20" s="138"/>
      <c r="PF20" s="185"/>
      <c r="PG20" s="25"/>
      <c r="PH20" s="138"/>
      <c r="PI20" s="138"/>
      <c r="PJ20" s="138"/>
      <c r="PK20" s="25"/>
      <c r="PL20" s="138"/>
      <c r="PM20" s="138"/>
      <c r="PN20" s="138"/>
      <c r="PO20" s="138"/>
      <c r="PP20" s="185"/>
      <c r="PQ20" s="228"/>
      <c r="PS20" s="403"/>
      <c r="PT20" s="150">
        <v>130.197</v>
      </c>
      <c r="PU20" s="138"/>
      <c r="PV20" s="138"/>
      <c r="PW20" s="138"/>
      <c r="PX20" s="138"/>
      <c r="PY20" s="25"/>
      <c r="PZ20" s="228"/>
      <c r="QA20" s="25"/>
      <c r="QB20" s="138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</row>
    <row r="21" spans="1:458" ht="15.75" thickBot="1" x14ac:dyDescent="0.3">
      <c r="A21" t="s">
        <v>0</v>
      </c>
      <c r="C21" s="29"/>
      <c r="Y21" s="29"/>
      <c r="AC21" t="s">
        <v>0</v>
      </c>
      <c r="AV21" s="32"/>
      <c r="BS21" s="29"/>
      <c r="BT21" s="25"/>
      <c r="CN21" s="29"/>
      <c r="CP21" s="138"/>
      <c r="CZ21" s="173"/>
      <c r="DM21" s="16">
        <v>122.974</v>
      </c>
      <c r="EH21" s="147">
        <v>123.809</v>
      </c>
      <c r="FE21" s="9">
        <v>42948</v>
      </c>
      <c r="FF21" s="147">
        <v>126.01900000000001</v>
      </c>
      <c r="FI21" t="s">
        <v>0</v>
      </c>
      <c r="FS21" s="247">
        <v>128.631</v>
      </c>
      <c r="GC21" s="9">
        <v>42979</v>
      </c>
      <c r="GD21" s="147">
        <v>127.73</v>
      </c>
      <c r="GJ21" s="125">
        <v>130.85499999999999</v>
      </c>
      <c r="GX21" s="147">
        <v>129.39400000000001</v>
      </c>
      <c r="GY21" s="9">
        <v>43009</v>
      </c>
      <c r="GZ21" s="147">
        <v>129.39400000000001</v>
      </c>
      <c r="HH21" s="138"/>
      <c r="HJ21" s="121">
        <v>132.37</v>
      </c>
      <c r="HK21" s="228" t="s">
        <v>50</v>
      </c>
      <c r="HL21" s="228" t="s">
        <v>50</v>
      </c>
      <c r="HM21" s="125">
        <v>-92</v>
      </c>
      <c r="HV21" s="138"/>
      <c r="HW21" s="9">
        <v>43040</v>
      </c>
      <c r="HX21" s="147">
        <v>130.411</v>
      </c>
      <c r="HY21" s="138"/>
      <c r="HZ21" s="138"/>
      <c r="IA21" s="138"/>
      <c r="IB21" s="138"/>
      <c r="IC21" s="138"/>
      <c r="ID21" s="138"/>
      <c r="IE21" s="247">
        <v>132.07599999999999</v>
      </c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R21" s="35"/>
      <c r="IS21" s="280">
        <v>133.02799999999999</v>
      </c>
      <c r="IT21" s="9">
        <v>43070</v>
      </c>
      <c r="IU21" s="147">
        <v>131.59200000000001</v>
      </c>
      <c r="JJ21" s="6">
        <v>134.40600000000001</v>
      </c>
      <c r="JN21" t="s">
        <v>0</v>
      </c>
      <c r="JO21" s="34">
        <v>42736</v>
      </c>
      <c r="JP21" s="136">
        <v>135.00399999999999</v>
      </c>
      <c r="KA21" s="205">
        <v>141</v>
      </c>
      <c r="KC21" s="25"/>
      <c r="KI21" s="125">
        <v>100</v>
      </c>
      <c r="KL21" s="245">
        <v>24</v>
      </c>
      <c r="KN21" s="136">
        <v>135.07900000000001</v>
      </c>
      <c r="KU21" s="6">
        <v>132.52500000000001</v>
      </c>
      <c r="KV21" s="6">
        <v>132.614</v>
      </c>
      <c r="KZ21" s="6">
        <v>132.041</v>
      </c>
      <c r="LD21" s="247">
        <v>67</v>
      </c>
      <c r="LI21" s="9">
        <v>43160</v>
      </c>
      <c r="LJ21" s="147">
        <v>133.09100000000001</v>
      </c>
      <c r="LQ21" s="125">
        <v>5</v>
      </c>
      <c r="LU21" s="125">
        <v>144</v>
      </c>
      <c r="LV21" s="138" t="s">
        <v>50</v>
      </c>
      <c r="LW21" s="125">
        <v>132</v>
      </c>
      <c r="LZ21" s="185"/>
      <c r="MF21" s="151">
        <v>132.21199999999999</v>
      </c>
      <c r="MI21" s="125">
        <v>51</v>
      </c>
      <c r="MU21" s="185"/>
      <c r="NB21" s="34">
        <v>43221</v>
      </c>
      <c r="NC21" s="13">
        <v>131.59700000000001</v>
      </c>
      <c r="ND21" s="138"/>
      <c r="NE21" s="138"/>
      <c r="NF21" s="138"/>
      <c r="NG21" s="138"/>
      <c r="NH21" s="138"/>
      <c r="NI21" s="138"/>
      <c r="NJ21" s="138"/>
      <c r="NK21" s="138"/>
      <c r="NL21" s="138"/>
      <c r="NM21" s="138"/>
      <c r="NN21" s="138"/>
      <c r="NO21" s="138"/>
      <c r="NP21" s="25"/>
      <c r="OA21" s="147">
        <v>129.846</v>
      </c>
      <c r="OG21" s="25"/>
      <c r="OU21" s="34" t="s">
        <v>95</v>
      </c>
      <c r="OV21" s="150">
        <v>130.267</v>
      </c>
      <c r="PF21" s="25"/>
      <c r="PK21" s="185"/>
      <c r="PQ21" s="138"/>
      <c r="PS21" s="154"/>
      <c r="PT21" s="147">
        <v>130.05199999999999</v>
      </c>
      <c r="PU21" s="138"/>
      <c r="PV21" s="138"/>
      <c r="PW21" s="138"/>
      <c r="PX21" s="138"/>
      <c r="PY21" s="138"/>
      <c r="PZ21" s="138"/>
      <c r="QA21" s="25"/>
      <c r="QB21" s="138"/>
      <c r="QC21" s="138"/>
      <c r="QD21" s="138"/>
      <c r="QE21" s="138"/>
      <c r="QF21" s="138"/>
      <c r="QG21" s="138"/>
      <c r="QH21" s="138"/>
      <c r="QI21" s="138"/>
      <c r="QJ21" s="138"/>
      <c r="QK21" s="138"/>
    </row>
    <row r="22" spans="1:458" ht="15.75" thickBot="1" x14ac:dyDescent="0.3">
      <c r="C22" s="29"/>
      <c r="N22" t="s">
        <v>0</v>
      </c>
      <c r="Y22" s="29"/>
      <c r="AH22" t="s">
        <v>0</v>
      </c>
      <c r="AV22" s="29"/>
      <c r="AY22" s="212"/>
      <c r="BG22" t="s">
        <v>0</v>
      </c>
      <c r="BS22" s="29"/>
      <c r="BT22" s="25"/>
      <c r="BV22" t="s">
        <v>0</v>
      </c>
      <c r="CE22" t="s">
        <v>0</v>
      </c>
      <c r="CN22" s="29"/>
      <c r="CZ22" t="s">
        <v>0</v>
      </c>
      <c r="DK22" t="s">
        <v>0</v>
      </c>
      <c r="DM22" s="147">
        <v>121.553</v>
      </c>
      <c r="DX22" t="s">
        <v>0</v>
      </c>
      <c r="EH22" s="16">
        <v>123.46</v>
      </c>
      <c r="ET22" t="s">
        <v>0</v>
      </c>
      <c r="FF22" s="16">
        <v>124.095</v>
      </c>
      <c r="FN22" t="s">
        <v>0</v>
      </c>
      <c r="FY22" t="s">
        <v>0</v>
      </c>
      <c r="GD22" s="149">
        <v>125.473</v>
      </c>
      <c r="GM22" t="s">
        <v>0</v>
      </c>
      <c r="GX22" s="149">
        <v>126.923</v>
      </c>
      <c r="GZ22" s="149">
        <v>126.923</v>
      </c>
      <c r="HM22" s="125">
        <v>133.28</v>
      </c>
      <c r="HS22" s="34">
        <v>43037</v>
      </c>
      <c r="HT22" s="151">
        <v>132.286</v>
      </c>
      <c r="HX22" s="149">
        <v>128.02699999999999</v>
      </c>
      <c r="IF22" t="s">
        <v>0</v>
      </c>
      <c r="IU22" s="149">
        <v>129.21299999999999</v>
      </c>
      <c r="JE22" t="s">
        <v>0</v>
      </c>
      <c r="JP22" s="147">
        <v>132.72900000000001</v>
      </c>
      <c r="JR22" t="s">
        <v>0</v>
      </c>
      <c r="KA22" t="s">
        <v>0</v>
      </c>
      <c r="KH22" t="s">
        <v>0</v>
      </c>
      <c r="KN22" s="147">
        <v>133.00800000000001</v>
      </c>
      <c r="KU22" s="247">
        <v>57</v>
      </c>
      <c r="KV22" s="247">
        <v>18</v>
      </c>
      <c r="KZ22" s="247">
        <v>45</v>
      </c>
      <c r="LJ22" s="149">
        <v>131.23500000000001</v>
      </c>
      <c r="LU22" s="6">
        <v>130.33799999999999</v>
      </c>
      <c r="ME22" s="154"/>
      <c r="MF22" s="149">
        <v>131.07900000000001</v>
      </c>
      <c r="MP22" t="s">
        <v>0</v>
      </c>
      <c r="MZ22" s="154"/>
      <c r="NC22" s="149">
        <v>131.18299999999999</v>
      </c>
      <c r="NK22" t="s">
        <v>0</v>
      </c>
      <c r="NP22" s="25"/>
      <c r="NV22" t="s">
        <v>0</v>
      </c>
      <c r="OA22" s="16">
        <v>128.69200000000001</v>
      </c>
      <c r="OK22" t="s">
        <v>0</v>
      </c>
      <c r="OT22" t="s">
        <v>0</v>
      </c>
      <c r="OV22" s="147">
        <v>130.119</v>
      </c>
      <c r="PF22" t="s">
        <v>0</v>
      </c>
      <c r="PP22" s="154"/>
      <c r="PT22" s="13">
        <v>129.917</v>
      </c>
      <c r="QB22" t="s">
        <v>0</v>
      </c>
      <c r="QM22" t="s">
        <v>0</v>
      </c>
    </row>
    <row r="23" spans="1:458" ht="15.75" thickBot="1" x14ac:dyDescent="0.3">
      <c r="C23" s="31"/>
      <c r="W23" s="229"/>
      <c r="Y23" s="31"/>
      <c r="AB23" t="s">
        <v>0</v>
      </c>
      <c r="AC23" t="s">
        <v>0</v>
      </c>
      <c r="AV23" s="31"/>
      <c r="BE23" s="138"/>
      <c r="BM23" s="25"/>
      <c r="BR23" s="138"/>
      <c r="BS23" s="233"/>
      <c r="BT23" s="173"/>
      <c r="CN23" s="31"/>
      <c r="CS23" t="s">
        <v>0</v>
      </c>
      <c r="CT23" t="s">
        <v>0</v>
      </c>
      <c r="DM23" s="148">
        <v>120.991</v>
      </c>
      <c r="DO23" t="s">
        <v>0</v>
      </c>
      <c r="EH23" s="148">
        <v>122.45699999999999</v>
      </c>
      <c r="FD23" s="138"/>
      <c r="FF23" s="148">
        <v>124.053</v>
      </c>
      <c r="FH23" t="s">
        <v>0</v>
      </c>
      <c r="FI23" t="s">
        <v>0</v>
      </c>
      <c r="GB23" s="138"/>
      <c r="GD23" s="17">
        <v>124.736</v>
      </c>
      <c r="GJ23" s="138"/>
      <c r="GW23" s="138"/>
      <c r="GX23" s="17">
        <v>125.462</v>
      </c>
      <c r="GZ23" s="17">
        <v>125.462</v>
      </c>
      <c r="HR23" t="s">
        <v>0</v>
      </c>
      <c r="HT23" s="59">
        <v>131.79400000000001</v>
      </c>
      <c r="HU23" s="35"/>
      <c r="HX23" s="17">
        <v>126.09699999999999</v>
      </c>
      <c r="HY23" t="s">
        <v>0</v>
      </c>
      <c r="IU23" s="17">
        <v>126.81100000000001</v>
      </c>
      <c r="IV23" t="s">
        <v>0</v>
      </c>
      <c r="JP23" s="149">
        <v>130.37100000000001</v>
      </c>
      <c r="KC23" t="s">
        <v>0</v>
      </c>
      <c r="KM23" s="9">
        <v>43132</v>
      </c>
      <c r="KN23" s="149">
        <v>130.72999999999999</v>
      </c>
      <c r="KQ23" t="s">
        <v>0</v>
      </c>
      <c r="LJ23" s="17">
        <v>128.31399999999999</v>
      </c>
      <c r="LL23" t="s">
        <v>0</v>
      </c>
      <c r="MF23" s="13">
        <v>130.453</v>
      </c>
      <c r="MG23" t="s">
        <v>0</v>
      </c>
      <c r="NA23" s="138"/>
      <c r="NC23" s="17">
        <v>128.83699999999999</v>
      </c>
      <c r="NE23" t="s">
        <v>0</v>
      </c>
      <c r="NF23" t="s">
        <v>0</v>
      </c>
      <c r="NY23" s="138"/>
      <c r="NZ23" t="s">
        <v>0</v>
      </c>
      <c r="OA23" s="12">
        <v>127.524</v>
      </c>
      <c r="OB23" t="s">
        <v>0</v>
      </c>
      <c r="OV23" s="16">
        <v>128.76599999999999</v>
      </c>
      <c r="OW23" t="s">
        <v>0</v>
      </c>
      <c r="PQ23" s="138"/>
      <c r="PT23" s="17">
        <v>128.87100000000001</v>
      </c>
      <c r="PU23" t="s">
        <v>0</v>
      </c>
      <c r="PV23" t="s">
        <v>0</v>
      </c>
    </row>
    <row r="24" spans="1:458" ht="15.75" thickBot="1" x14ac:dyDescent="0.3">
      <c r="B24" s="9">
        <v>42736</v>
      </c>
      <c r="C24" s="32"/>
      <c r="G24" s="34">
        <v>42743</v>
      </c>
      <c r="H24" s="32"/>
      <c r="L24" s="34">
        <v>42750</v>
      </c>
      <c r="M24" s="32"/>
      <c r="N24" t="s">
        <v>0</v>
      </c>
      <c r="Q24" s="34">
        <v>42757</v>
      </c>
      <c r="R24" s="32"/>
      <c r="V24" s="34">
        <v>42764</v>
      </c>
      <c r="W24" s="32"/>
      <c r="Z24" s="154"/>
      <c r="AB24" s="34">
        <v>42771</v>
      </c>
      <c r="AC24" s="32"/>
      <c r="AG24" s="34">
        <v>42778</v>
      </c>
      <c r="AH24" s="32"/>
      <c r="AI24" t="s">
        <v>0</v>
      </c>
      <c r="AL24" s="34">
        <v>42785</v>
      </c>
      <c r="AM24" s="32"/>
      <c r="AQ24" s="34">
        <v>42792</v>
      </c>
      <c r="AR24" s="32"/>
      <c r="AW24" s="34">
        <v>42799</v>
      </c>
      <c r="AX24" s="32"/>
      <c r="BB24" s="34">
        <v>42806</v>
      </c>
      <c r="BC24" s="32"/>
      <c r="BG24" s="34">
        <v>42813</v>
      </c>
      <c r="BH24" s="32"/>
      <c r="BI24" t="s">
        <v>0</v>
      </c>
      <c r="BL24" s="34">
        <v>42820</v>
      </c>
      <c r="BM24" s="32"/>
      <c r="BQ24" s="34">
        <v>42827</v>
      </c>
      <c r="BR24" s="32"/>
      <c r="BS24" s="154"/>
      <c r="BU24" t="s">
        <v>0</v>
      </c>
      <c r="BW24" s="34">
        <v>42834</v>
      </c>
      <c r="BX24" s="32"/>
      <c r="CB24" s="34">
        <v>42841</v>
      </c>
      <c r="CC24" s="32"/>
      <c r="CE24" t="s">
        <v>0</v>
      </c>
      <c r="CG24" s="34">
        <v>42848</v>
      </c>
      <c r="CH24" s="32"/>
      <c r="CL24" s="34">
        <v>42855</v>
      </c>
      <c r="CM24" s="32"/>
      <c r="CR24" s="34">
        <v>42862</v>
      </c>
      <c r="CS24" s="32"/>
      <c r="CW24" s="34">
        <v>42869</v>
      </c>
      <c r="CX24" s="32"/>
      <c r="CZ24" t="s">
        <v>0</v>
      </c>
      <c r="DB24" s="34">
        <v>42876</v>
      </c>
      <c r="DC24" s="32"/>
      <c r="DG24" s="34">
        <v>42883</v>
      </c>
      <c r="DH24" s="32" t="s">
        <v>0</v>
      </c>
      <c r="DM24" s="9">
        <v>42890</v>
      </c>
      <c r="DN24" s="136">
        <v>124.429</v>
      </c>
      <c r="DR24" s="34">
        <v>42897</v>
      </c>
      <c r="DS24" s="151">
        <v>123.5</v>
      </c>
      <c r="DW24" s="34">
        <v>42904</v>
      </c>
      <c r="DX24" s="136">
        <v>124.089</v>
      </c>
      <c r="DZ24" t="s">
        <v>0</v>
      </c>
      <c r="EB24" s="34">
        <v>42911</v>
      </c>
      <c r="EC24" s="136">
        <v>124.45699999999999</v>
      </c>
      <c r="EG24" s="9">
        <v>42918</v>
      </c>
      <c r="EH24" s="136">
        <v>128.321</v>
      </c>
      <c r="EM24" s="34">
        <v>42925</v>
      </c>
      <c r="EN24" s="136">
        <v>129.81700000000001</v>
      </c>
      <c r="ER24" s="34">
        <v>42932</v>
      </c>
      <c r="ES24" s="136">
        <v>128.999</v>
      </c>
      <c r="EU24" t="s">
        <v>0</v>
      </c>
      <c r="EW24" s="34">
        <v>42939</v>
      </c>
      <c r="EX24" s="136">
        <v>129.54300000000001</v>
      </c>
      <c r="FB24" s="34">
        <v>42946</v>
      </c>
      <c r="FC24" s="136">
        <v>130.00800000000001</v>
      </c>
      <c r="FF24" s="154"/>
      <c r="FH24" s="34">
        <v>42953</v>
      </c>
      <c r="FI24" s="136">
        <v>130.191</v>
      </c>
      <c r="FM24" s="34">
        <v>42960</v>
      </c>
      <c r="FN24" s="151">
        <v>129.178</v>
      </c>
      <c r="FO24" t="s">
        <v>0</v>
      </c>
      <c r="FR24" s="34">
        <v>42967</v>
      </c>
      <c r="FS24" s="151">
        <v>128.881</v>
      </c>
      <c r="FW24" s="34">
        <v>42974</v>
      </c>
      <c r="FX24" s="136">
        <v>130.238</v>
      </c>
      <c r="GC24" s="9">
        <v>42981</v>
      </c>
      <c r="GD24" s="136">
        <v>130.565</v>
      </c>
      <c r="GH24" s="34">
        <v>42988</v>
      </c>
      <c r="GI24" s="151">
        <v>129.727</v>
      </c>
      <c r="GM24" s="34">
        <v>42995</v>
      </c>
      <c r="GN24" s="136">
        <v>132.00899999999999</v>
      </c>
      <c r="GO24" t="s">
        <v>0</v>
      </c>
      <c r="GR24" s="34">
        <v>43002</v>
      </c>
      <c r="GS24" s="136">
        <v>133.696</v>
      </c>
      <c r="GW24" s="34">
        <v>43009</v>
      </c>
      <c r="GX24" s="136">
        <v>132.72</v>
      </c>
      <c r="GY24" s="9">
        <v>43009</v>
      </c>
      <c r="GZ24" s="136">
        <v>132.72</v>
      </c>
      <c r="HD24" s="34">
        <v>43016</v>
      </c>
      <c r="HE24" s="136">
        <v>131.947</v>
      </c>
      <c r="HI24" s="34">
        <v>43023</v>
      </c>
      <c r="HJ24" s="136">
        <v>132.02500000000001</v>
      </c>
      <c r="HL24" t="s">
        <v>0</v>
      </c>
      <c r="HN24" s="34">
        <v>43030</v>
      </c>
      <c r="HO24" s="136">
        <v>133.65</v>
      </c>
      <c r="HT24" s="149">
        <v>131.791</v>
      </c>
      <c r="HW24" s="154"/>
      <c r="HX24" s="155" t="s">
        <v>0</v>
      </c>
      <c r="HY24" s="34">
        <v>43044</v>
      </c>
      <c r="HZ24" s="136">
        <v>132.35499999999999</v>
      </c>
      <c r="ID24" s="34">
        <v>43051</v>
      </c>
      <c r="IE24" s="151">
        <v>132.21899999999999</v>
      </c>
      <c r="IG24" t="s">
        <v>0</v>
      </c>
      <c r="II24" s="34">
        <v>43058</v>
      </c>
      <c r="IJ24" s="151">
        <v>132.19499999999999</v>
      </c>
      <c r="IN24" s="34">
        <v>43065</v>
      </c>
      <c r="IO24" s="136">
        <v>133.048</v>
      </c>
      <c r="IS24" s="154"/>
      <c r="IT24" s="9">
        <v>43072</v>
      </c>
      <c r="IU24" s="136">
        <v>133.08199999999999</v>
      </c>
      <c r="IY24" s="34">
        <v>43079</v>
      </c>
      <c r="IZ24" s="136">
        <v>133.54300000000001</v>
      </c>
      <c r="JD24" s="34">
        <v>43086</v>
      </c>
      <c r="JE24" s="151">
        <v>132.685</v>
      </c>
      <c r="JG24" t="s">
        <v>0</v>
      </c>
      <c r="JI24" s="34">
        <v>43093</v>
      </c>
      <c r="JJ24" s="136">
        <v>133.87899999999999</v>
      </c>
      <c r="JN24" s="34">
        <v>43100</v>
      </c>
      <c r="JO24" s="136">
        <v>135.00399999999999</v>
      </c>
      <c r="JP24" s="17">
        <v>127.556</v>
      </c>
      <c r="JR24" t="s">
        <v>0</v>
      </c>
      <c r="JT24" s="34">
        <v>43107</v>
      </c>
      <c r="JU24" s="136">
        <v>135.63300000000001</v>
      </c>
      <c r="JY24" s="34">
        <v>43114</v>
      </c>
      <c r="JZ24" s="136">
        <v>135.11199999999999</v>
      </c>
      <c r="KB24" t="s">
        <v>0</v>
      </c>
      <c r="KD24" s="34">
        <v>43121</v>
      </c>
      <c r="KE24" s="136">
        <v>135.51499999999999</v>
      </c>
      <c r="KI24" s="34">
        <v>43128</v>
      </c>
      <c r="KJ24" s="136">
        <v>135.34200000000001</v>
      </c>
      <c r="KN24" s="17">
        <v>127.819</v>
      </c>
      <c r="KO24" s="9">
        <v>43135</v>
      </c>
      <c r="KP24" s="136">
        <v>135.95099999999999</v>
      </c>
      <c r="KT24" s="34">
        <v>43142</v>
      </c>
      <c r="KU24" s="151">
        <v>135.14500000000001</v>
      </c>
      <c r="KY24" s="34">
        <v>43149</v>
      </c>
      <c r="KZ24" s="150">
        <v>134.33000000000001</v>
      </c>
      <c r="LB24" t="s">
        <v>0</v>
      </c>
      <c r="LD24" s="34">
        <v>43156</v>
      </c>
      <c r="LE24" s="150">
        <v>133.816</v>
      </c>
      <c r="LJ24" s="25" t="s">
        <v>0</v>
      </c>
      <c r="LK24" s="150">
        <v>133.22</v>
      </c>
      <c r="LO24" s="34">
        <v>43170</v>
      </c>
      <c r="LP24" s="150">
        <v>132.70599999999999</v>
      </c>
      <c r="LT24" s="34">
        <v>43177</v>
      </c>
      <c r="LU24" s="70">
        <v>132.53</v>
      </c>
      <c r="LW24" t="s">
        <v>0</v>
      </c>
      <c r="LY24" s="34">
        <v>43184</v>
      </c>
      <c r="LZ24" s="70">
        <v>132.29900000000001</v>
      </c>
      <c r="MD24" s="34">
        <v>43191</v>
      </c>
      <c r="ME24" s="70">
        <v>132.12100000000001</v>
      </c>
      <c r="MF24" s="17">
        <v>128.56100000000001</v>
      </c>
      <c r="MJ24" s="34">
        <v>43198</v>
      </c>
      <c r="MK24" s="70">
        <v>132.012</v>
      </c>
      <c r="MO24" s="34">
        <v>43205</v>
      </c>
      <c r="MP24" s="70">
        <v>132</v>
      </c>
      <c r="MR24" t="s">
        <v>0</v>
      </c>
      <c r="MT24" s="34">
        <v>43212</v>
      </c>
      <c r="MU24" s="136">
        <v>132.30699999999999</v>
      </c>
      <c r="MY24" s="34">
        <v>43219</v>
      </c>
      <c r="MZ24" s="136">
        <v>132.46899999999999</v>
      </c>
      <c r="NC24" s="154"/>
      <c r="NE24" s="34">
        <v>43226</v>
      </c>
      <c r="NF24" s="70">
        <v>131.995</v>
      </c>
      <c r="NJ24" s="34">
        <v>43233</v>
      </c>
      <c r="NK24" s="70">
        <v>131.83500000000001</v>
      </c>
      <c r="NL24" t="s">
        <v>0</v>
      </c>
      <c r="NO24" s="34">
        <v>43240</v>
      </c>
      <c r="NP24" s="70">
        <v>131.71100000000001</v>
      </c>
      <c r="NT24" s="34">
        <v>43247</v>
      </c>
      <c r="NU24" s="70">
        <v>131.47200000000001</v>
      </c>
      <c r="NZ24" s="9">
        <v>43254</v>
      </c>
      <c r="OA24" s="70">
        <v>131.08699999999999</v>
      </c>
      <c r="OE24" s="34">
        <v>43261</v>
      </c>
      <c r="OF24" s="70">
        <v>130.863</v>
      </c>
      <c r="OJ24" s="34">
        <v>43268</v>
      </c>
      <c r="OK24" s="70">
        <v>130.67599999999999</v>
      </c>
      <c r="OM24" t="s">
        <v>0</v>
      </c>
      <c r="OO24" s="34">
        <v>43275</v>
      </c>
      <c r="OP24" s="70">
        <v>130.42099999999999</v>
      </c>
      <c r="OT24" s="34">
        <v>43281</v>
      </c>
      <c r="OU24" s="70">
        <v>130.24</v>
      </c>
      <c r="OV24" s="12">
        <v>128.34200000000001</v>
      </c>
      <c r="OZ24" s="34">
        <v>43289</v>
      </c>
      <c r="PA24" s="70">
        <v>130.14099999999999</v>
      </c>
      <c r="PE24" s="34">
        <v>43296</v>
      </c>
      <c r="PF24" s="136">
        <v>130.435</v>
      </c>
      <c r="PH24" t="s">
        <v>0</v>
      </c>
      <c r="PJ24" s="34">
        <v>43303</v>
      </c>
      <c r="PK24" s="136">
        <v>131.036</v>
      </c>
      <c r="PO24" s="34">
        <v>43310</v>
      </c>
      <c r="PP24" s="70">
        <v>130.21700000000001</v>
      </c>
      <c r="PS24" s="154"/>
      <c r="PU24" s="34">
        <v>43317</v>
      </c>
      <c r="PV24" s="70">
        <v>130.14699999999999</v>
      </c>
      <c r="PZ24" s="34">
        <v>43324</v>
      </c>
      <c r="QA24" s="32"/>
      <c r="QC24" t="s">
        <v>0</v>
      </c>
      <c r="QE24" s="34">
        <v>43331</v>
      </c>
      <c r="QF24" s="32"/>
      <c r="QJ24" s="34">
        <v>43338</v>
      </c>
      <c r="QK24" s="32"/>
    </row>
    <row r="25" spans="1:458" ht="15.75" thickBot="1" x14ac:dyDescent="0.3">
      <c r="C25" s="29"/>
      <c r="D25" t="s">
        <v>0</v>
      </c>
      <c r="E25" t="s">
        <v>0</v>
      </c>
      <c r="H25" s="29"/>
      <c r="M25" s="29"/>
      <c r="R25" s="29"/>
      <c r="W25" s="29"/>
      <c r="Y25" s="156"/>
      <c r="AC25" s="29"/>
      <c r="AH25" s="29"/>
      <c r="AM25" s="29"/>
      <c r="AR25" s="29"/>
      <c r="AX25" s="29"/>
      <c r="AY25" t="s">
        <v>0</v>
      </c>
      <c r="BC25" s="29"/>
      <c r="BH25" s="29"/>
      <c r="BM25" s="29"/>
      <c r="BR25" s="29"/>
      <c r="BT25" t="s">
        <v>0</v>
      </c>
      <c r="BU25" t="s">
        <v>0</v>
      </c>
      <c r="BX25" s="29"/>
      <c r="CC25" s="29"/>
      <c r="CD25" t="s">
        <v>0</v>
      </c>
      <c r="CH25" s="29"/>
      <c r="CM25" s="29"/>
      <c r="CS25" s="29"/>
      <c r="CX25" s="29"/>
      <c r="CY25" t="s">
        <v>0</v>
      </c>
      <c r="DC25" s="29"/>
      <c r="DH25" s="29"/>
      <c r="DN25" s="147">
        <v>123.54</v>
      </c>
      <c r="DP25" t="s">
        <v>0</v>
      </c>
      <c r="DS25" s="13">
        <v>123.42100000000001</v>
      </c>
      <c r="DX25" s="147">
        <v>123.696</v>
      </c>
      <c r="DY25" t="s">
        <v>0</v>
      </c>
      <c r="EC25" s="147">
        <v>123.95</v>
      </c>
      <c r="EG25" s="25"/>
      <c r="EH25" s="147">
        <v>125.407</v>
      </c>
      <c r="EJ25" t="s">
        <v>0</v>
      </c>
      <c r="EK25" t="s">
        <v>0</v>
      </c>
      <c r="EN25" s="147">
        <v>126.877</v>
      </c>
      <c r="ES25" s="147">
        <v>127.584</v>
      </c>
      <c r="ET25" t="s">
        <v>0</v>
      </c>
      <c r="EX25" s="147">
        <v>128.23699999999999</v>
      </c>
      <c r="FC25" s="147">
        <v>128.827</v>
      </c>
      <c r="FI25" s="147">
        <v>129.28200000000001</v>
      </c>
      <c r="FN25" s="13">
        <v>128.97</v>
      </c>
      <c r="FS25" s="13">
        <v>128.28800000000001</v>
      </c>
      <c r="FX25" s="147">
        <v>129.334</v>
      </c>
      <c r="GD25" s="147">
        <v>129.744</v>
      </c>
      <c r="GE25" t="s">
        <v>0</v>
      </c>
      <c r="GI25" s="13">
        <v>129.69200000000001</v>
      </c>
      <c r="GN25" s="147">
        <v>130.48699999999999</v>
      </c>
      <c r="GS25" s="147">
        <v>131.55699999999999</v>
      </c>
      <c r="GX25" s="147">
        <v>131.94499999999999</v>
      </c>
      <c r="GZ25" s="147">
        <v>131.94499999999999</v>
      </c>
      <c r="HB25" t="s">
        <v>0</v>
      </c>
      <c r="HE25" s="147">
        <v>131.94499999999999</v>
      </c>
      <c r="HJ25" s="147">
        <v>131.97200000000001</v>
      </c>
      <c r="HK25" t="s">
        <v>0</v>
      </c>
      <c r="HO25" s="147">
        <v>132.53100000000001</v>
      </c>
      <c r="HT25" s="17">
        <v>129.62700000000001</v>
      </c>
      <c r="HW25" t="s">
        <v>0</v>
      </c>
      <c r="HX25" s="25"/>
      <c r="HZ25" s="147">
        <v>132.309</v>
      </c>
      <c r="IE25" s="13">
        <v>132.03899999999999</v>
      </c>
      <c r="IF25" t="s">
        <v>0</v>
      </c>
      <c r="IJ25" s="13">
        <v>132.148</v>
      </c>
      <c r="IO25" s="147">
        <v>132.47900000000001</v>
      </c>
      <c r="IR25" t="s">
        <v>0</v>
      </c>
      <c r="IU25" s="147">
        <v>132.68</v>
      </c>
      <c r="IW25" t="s">
        <v>0</v>
      </c>
      <c r="IZ25" s="147">
        <v>132.96799999999999</v>
      </c>
      <c r="JE25" s="149">
        <v>132.506</v>
      </c>
      <c r="JF25" t="s">
        <v>0</v>
      </c>
      <c r="JJ25" s="147">
        <v>133.083</v>
      </c>
      <c r="JO25" s="147">
        <v>133.72300000000001</v>
      </c>
      <c r="JQ25" t="s">
        <v>0</v>
      </c>
      <c r="JR25" t="s">
        <v>0</v>
      </c>
      <c r="JU25" s="147">
        <v>134.27500000000001</v>
      </c>
      <c r="JY25" t="s">
        <v>0</v>
      </c>
      <c r="JZ25" s="147">
        <v>134.554</v>
      </c>
      <c r="KA25" t="s">
        <v>0</v>
      </c>
      <c r="KE25" s="147">
        <v>134.874</v>
      </c>
      <c r="KJ25" s="147">
        <v>135.03</v>
      </c>
      <c r="KN25" t="s">
        <v>0</v>
      </c>
      <c r="KP25" s="147">
        <v>135.33699999999999</v>
      </c>
      <c r="KR25" t="s">
        <v>0</v>
      </c>
      <c r="KU25" s="149">
        <v>134.77099999999999</v>
      </c>
      <c r="KZ25" s="147">
        <v>134.285</v>
      </c>
      <c r="LA25" t="s">
        <v>0</v>
      </c>
      <c r="LE25" s="147">
        <v>133.44300000000001</v>
      </c>
      <c r="LJ25" s="25"/>
      <c r="LK25" s="16">
        <v>132.88</v>
      </c>
      <c r="LM25" t="s">
        <v>0</v>
      </c>
      <c r="LP25" s="16">
        <v>132.67699999999999</v>
      </c>
      <c r="LU25" s="149">
        <v>132.37700000000001</v>
      </c>
      <c r="LV25" t="s">
        <v>0</v>
      </c>
      <c r="LZ25" s="149">
        <v>131.9</v>
      </c>
      <c r="ME25" s="149">
        <v>131.58699999999999</v>
      </c>
      <c r="MH25" t="s">
        <v>0</v>
      </c>
      <c r="MK25" s="149">
        <v>131.45400000000001</v>
      </c>
      <c r="MP25" s="13">
        <v>131.88</v>
      </c>
      <c r="MQ25" t="s">
        <v>0</v>
      </c>
      <c r="MU25" s="16">
        <v>132.02799999999999</v>
      </c>
      <c r="MZ25" s="16">
        <v>132.06800000000001</v>
      </c>
      <c r="NF25" s="149">
        <v>131.733</v>
      </c>
      <c r="NK25" s="149">
        <v>131.43199999999999</v>
      </c>
      <c r="NP25" s="149">
        <v>131.24</v>
      </c>
      <c r="NU25" s="149">
        <v>130.809</v>
      </c>
      <c r="OA25" s="149">
        <v>130.09299999999999</v>
      </c>
      <c r="OC25" t="s">
        <v>0</v>
      </c>
      <c r="OF25" s="149">
        <v>129.79900000000001</v>
      </c>
      <c r="OK25" s="149">
        <v>129.602</v>
      </c>
      <c r="OL25" t="s">
        <v>0</v>
      </c>
      <c r="OP25" s="149">
        <v>129.256</v>
      </c>
      <c r="OU25" s="149">
        <v>129.09</v>
      </c>
      <c r="OX25" t="s">
        <v>0</v>
      </c>
      <c r="PA25" s="13">
        <v>129.148</v>
      </c>
      <c r="PF25" s="16">
        <v>130.16800000000001</v>
      </c>
      <c r="PG25" t="s">
        <v>0</v>
      </c>
      <c r="PK25" s="16">
        <v>130.24700000000001</v>
      </c>
      <c r="PP25" s="13">
        <v>129.91900000000001</v>
      </c>
      <c r="PS25" t="s">
        <v>0</v>
      </c>
      <c r="PV25" s="147">
        <v>129.74600000000001</v>
      </c>
      <c r="QA25" s="29"/>
      <c r="QB25" t="s">
        <v>0</v>
      </c>
      <c r="QF25" s="29"/>
      <c r="QK25" s="29"/>
      <c r="QP25" t="s">
        <v>0</v>
      </c>
    </row>
    <row r="26" spans="1:458" ht="15.75" thickBot="1" x14ac:dyDescent="0.3">
      <c r="C26" s="29"/>
      <c r="H26" s="29"/>
      <c r="M26" s="29"/>
      <c r="N26" s="212"/>
      <c r="O26" s="212"/>
      <c r="R26" s="29"/>
      <c r="W26" s="29"/>
      <c r="Y26" s="173"/>
      <c r="AC26" s="29"/>
      <c r="AH26" s="29"/>
      <c r="AM26" s="29"/>
      <c r="AR26" s="29"/>
      <c r="AV26" t="s">
        <v>0</v>
      </c>
      <c r="AX26" s="29"/>
      <c r="BC26" s="29"/>
      <c r="BH26" s="29"/>
      <c r="BM26" s="29"/>
      <c r="BR26" s="29"/>
      <c r="BX26" s="29"/>
      <c r="CC26" s="29"/>
      <c r="CH26" s="29"/>
      <c r="CM26" s="29"/>
      <c r="CS26" s="29"/>
      <c r="CX26" s="29"/>
      <c r="CY26" s="138"/>
      <c r="DC26" s="29"/>
      <c r="DH26" s="29"/>
      <c r="DM26" t="s">
        <v>0</v>
      </c>
      <c r="DN26" s="149">
        <v>122.47799999999999</v>
      </c>
      <c r="DS26" s="149">
        <v>122.666</v>
      </c>
      <c r="DX26" s="149">
        <v>122.95099999999999</v>
      </c>
      <c r="EC26" s="149">
        <v>123.252</v>
      </c>
      <c r="EG26" s="25"/>
      <c r="EH26" s="149">
        <v>124.26600000000001</v>
      </c>
      <c r="EN26" s="149">
        <v>125.376</v>
      </c>
      <c r="ES26" s="149">
        <v>126.101</v>
      </c>
      <c r="EX26" s="149">
        <v>126.789</v>
      </c>
      <c r="FC26" s="149">
        <v>127.43300000000001</v>
      </c>
      <c r="FI26" s="149">
        <v>127.985</v>
      </c>
      <c r="FN26" s="149">
        <v>128.18199999999999</v>
      </c>
      <c r="FS26" s="149">
        <v>128.203</v>
      </c>
      <c r="FX26" s="149">
        <v>128.61000000000001</v>
      </c>
      <c r="GB26" t="s">
        <v>0</v>
      </c>
      <c r="GD26" s="149">
        <v>129.001</v>
      </c>
      <c r="GI26" s="149">
        <v>129.13900000000001</v>
      </c>
      <c r="GN26" s="149">
        <v>129.71299999999999</v>
      </c>
      <c r="GS26" s="149">
        <v>130.51</v>
      </c>
      <c r="GX26" s="149">
        <v>130.952</v>
      </c>
      <c r="GZ26" s="149">
        <v>130.952</v>
      </c>
      <c r="HE26" s="149">
        <v>131.15100000000001</v>
      </c>
      <c r="HJ26" s="149">
        <v>131.32599999999999</v>
      </c>
      <c r="HO26" s="149">
        <v>131.791</v>
      </c>
      <c r="HR26" t="s">
        <v>0</v>
      </c>
      <c r="HX26" s="25"/>
      <c r="HZ26" s="149">
        <v>131.904</v>
      </c>
      <c r="IE26" s="149">
        <v>131.93100000000001</v>
      </c>
      <c r="IJ26" s="149">
        <v>131.97399999999999</v>
      </c>
      <c r="IM26" t="s">
        <v>0</v>
      </c>
      <c r="IO26" s="149">
        <v>132.18899999999999</v>
      </c>
      <c r="IS26" t="s">
        <v>0</v>
      </c>
      <c r="IU26" s="149">
        <v>132.36799999999999</v>
      </c>
      <c r="IZ26" s="149">
        <v>132.60300000000001</v>
      </c>
      <c r="JE26" s="13">
        <v>132.12</v>
      </c>
      <c r="JJ26" s="149">
        <v>132.78100000000001</v>
      </c>
      <c r="JO26" s="149">
        <v>133.22499999999999</v>
      </c>
      <c r="JU26" s="149">
        <v>133.661</v>
      </c>
      <c r="JZ26" s="149">
        <v>133.95099999999999</v>
      </c>
      <c r="KE26" s="149">
        <v>134.26400000000001</v>
      </c>
      <c r="KJ26" s="149">
        <v>134.47900000000001</v>
      </c>
      <c r="KN26" t="s">
        <v>0</v>
      </c>
      <c r="KO26" t="s">
        <v>0</v>
      </c>
      <c r="KP26" s="149">
        <v>134.773</v>
      </c>
      <c r="KU26" s="13">
        <v>134.762</v>
      </c>
      <c r="KZ26" s="16">
        <v>133.21600000000001</v>
      </c>
      <c r="LE26" s="16">
        <v>133.084</v>
      </c>
      <c r="LH26" t="s">
        <v>0</v>
      </c>
      <c r="LJ26" s="25"/>
      <c r="LK26" s="147">
        <v>132.57499999999999</v>
      </c>
      <c r="LP26" s="147">
        <v>131.93299999999999</v>
      </c>
      <c r="LU26" s="147">
        <v>131.642</v>
      </c>
      <c r="LZ26" s="147">
        <v>131.09299999999999</v>
      </c>
      <c r="ME26" s="147">
        <v>130.84</v>
      </c>
      <c r="MK26" s="13">
        <v>130.92099999999999</v>
      </c>
      <c r="MP26" s="149">
        <v>131.53899999999999</v>
      </c>
      <c r="MU26" s="149">
        <v>131.69300000000001</v>
      </c>
      <c r="MZ26" s="147">
        <v>132.87100000000001</v>
      </c>
      <c r="NF26" s="147">
        <v>131.67099999999999</v>
      </c>
      <c r="NK26" s="147">
        <v>131.19</v>
      </c>
      <c r="NP26" s="147">
        <v>130.95099999999999</v>
      </c>
      <c r="NU26" s="147">
        <v>130.33000000000001</v>
      </c>
      <c r="NY26" t="s">
        <v>0</v>
      </c>
      <c r="OA26" s="147">
        <v>129.29599999999999</v>
      </c>
      <c r="OF26" s="147">
        <v>129.072</v>
      </c>
      <c r="OK26" s="147">
        <v>128.98599999999999</v>
      </c>
      <c r="OP26" s="147">
        <v>128.614</v>
      </c>
      <c r="OU26" s="147">
        <v>128.55199999999999</v>
      </c>
      <c r="PA26" s="149">
        <v>129.102</v>
      </c>
      <c r="PF26" s="149">
        <v>129.369</v>
      </c>
      <c r="PK26" s="147">
        <v>129.887</v>
      </c>
      <c r="PP26" s="147">
        <v>129.898</v>
      </c>
      <c r="PQ26" t="s">
        <v>0</v>
      </c>
      <c r="PV26" s="149">
        <v>129.685</v>
      </c>
      <c r="QA26" s="29"/>
      <c r="QB26" s="138"/>
      <c r="QF26" s="29"/>
      <c r="QK26" s="29"/>
      <c r="QO26" t="s">
        <v>0</v>
      </c>
    </row>
    <row r="27" spans="1:458" ht="15.75" thickBot="1" x14ac:dyDescent="0.3">
      <c r="C27" s="31"/>
      <c r="H27" s="31"/>
      <c r="I27" t="s">
        <v>0</v>
      </c>
      <c r="M27" s="31"/>
      <c r="R27" s="31"/>
      <c r="W27" s="31"/>
      <c r="AC27" s="31"/>
      <c r="AH27" s="31"/>
      <c r="AM27" s="31"/>
      <c r="AR27" s="31"/>
      <c r="AX27" s="31"/>
      <c r="AZ27" s="154"/>
      <c r="BC27" s="31"/>
      <c r="BH27" s="31"/>
      <c r="BK27" t="s">
        <v>0</v>
      </c>
      <c r="BM27" s="232"/>
      <c r="BR27" s="31"/>
      <c r="BX27" s="31"/>
      <c r="BY27" t="s">
        <v>0</v>
      </c>
      <c r="CC27" s="31"/>
      <c r="CH27" s="31"/>
      <c r="CM27" s="31"/>
      <c r="CO27" t="s">
        <v>0</v>
      </c>
      <c r="CP27" t="s">
        <v>0</v>
      </c>
      <c r="CS27" s="31"/>
      <c r="CX27" s="227"/>
      <c r="CY27" t="s">
        <v>0</v>
      </c>
      <c r="DC27" s="31"/>
      <c r="DH27" s="31"/>
      <c r="DJ27" t="s">
        <v>0</v>
      </c>
      <c r="DK27" t="s">
        <v>0</v>
      </c>
      <c r="DN27" s="17">
        <v>121.108</v>
      </c>
      <c r="DO27" t="s">
        <v>0</v>
      </c>
      <c r="DS27" s="17">
        <v>121.319</v>
      </c>
      <c r="DT27" t="s">
        <v>0</v>
      </c>
      <c r="DX27" s="17">
        <v>121.57</v>
      </c>
      <c r="EC27" s="17">
        <v>121.833</v>
      </c>
      <c r="EG27" s="25"/>
      <c r="EH27" s="17">
        <v>122.423</v>
      </c>
      <c r="EN27" s="17">
        <v>123.095</v>
      </c>
      <c r="EO27" t="s">
        <v>0</v>
      </c>
      <c r="ES27" s="17">
        <v>123.63200000000001</v>
      </c>
      <c r="EX27" s="17">
        <v>124.169</v>
      </c>
      <c r="FC27" s="17">
        <v>124.7</v>
      </c>
      <c r="FD27" t="s">
        <v>0</v>
      </c>
      <c r="FI27" s="17">
        <v>125.199</v>
      </c>
      <c r="FN27" s="17">
        <v>125.542</v>
      </c>
      <c r="FS27" s="17">
        <v>125.792</v>
      </c>
      <c r="FX27" s="17">
        <v>126.196</v>
      </c>
      <c r="GD27" s="17">
        <v>126.593</v>
      </c>
      <c r="GI27" s="17">
        <v>126.875</v>
      </c>
      <c r="GN27" s="17">
        <v>127.34099999999999</v>
      </c>
      <c r="GS27" s="17">
        <v>127.919</v>
      </c>
      <c r="GX27" s="17">
        <v>128.35599999999999</v>
      </c>
      <c r="GZ27" s="17">
        <v>128.35599999999999</v>
      </c>
      <c r="HE27" s="17">
        <v>128.68199999999999</v>
      </c>
      <c r="HF27" t="s">
        <v>0</v>
      </c>
      <c r="HJ27" s="17">
        <v>128.98599999999999</v>
      </c>
      <c r="HO27" s="17">
        <v>129.41</v>
      </c>
      <c r="HU27" t="s">
        <v>0</v>
      </c>
      <c r="HX27" s="25"/>
      <c r="HZ27" s="17">
        <v>129.875</v>
      </c>
      <c r="IA27" t="s">
        <v>0</v>
      </c>
      <c r="IE27" s="17">
        <v>130.071</v>
      </c>
      <c r="IJ27" s="17">
        <v>130.26</v>
      </c>
      <c r="IO27" s="17">
        <v>130.51400000000001</v>
      </c>
      <c r="IP27" t="s">
        <v>0</v>
      </c>
      <c r="IU27" s="17">
        <v>130.74700000000001</v>
      </c>
      <c r="IV27" t="s">
        <v>0</v>
      </c>
      <c r="IZ27" s="17">
        <v>131.001</v>
      </c>
      <c r="JA27" t="s">
        <v>0</v>
      </c>
      <c r="JE27" s="17">
        <v>131.10300000000001</v>
      </c>
      <c r="JJ27" s="17">
        <v>131.35499999999999</v>
      </c>
      <c r="JO27" s="17">
        <v>131.68700000000001</v>
      </c>
      <c r="JP27" s="219" t="s">
        <v>41</v>
      </c>
      <c r="JU27" s="17">
        <v>132.03100000000001</v>
      </c>
      <c r="JV27" t="s">
        <v>0</v>
      </c>
      <c r="JY27" t="s">
        <v>0</v>
      </c>
      <c r="JZ27" s="17">
        <v>132.31200000000001</v>
      </c>
      <c r="KC27" t="s">
        <v>0</v>
      </c>
      <c r="KE27" s="17">
        <v>132.60300000000001</v>
      </c>
      <c r="KJ27" s="17">
        <v>132.852</v>
      </c>
      <c r="KK27" t="s">
        <v>0</v>
      </c>
      <c r="KL27" t="s">
        <v>0</v>
      </c>
      <c r="KP27" s="17">
        <v>133.13300000000001</v>
      </c>
      <c r="KQ27" t="s">
        <v>0</v>
      </c>
      <c r="KU27" s="17">
        <v>133.28100000000001</v>
      </c>
      <c r="KV27" t="s">
        <v>0</v>
      </c>
      <c r="KZ27" s="12">
        <v>132.565</v>
      </c>
      <c r="LE27" s="12">
        <v>131.76</v>
      </c>
      <c r="LJ27" s="25"/>
      <c r="LK27" s="12">
        <v>130.839</v>
      </c>
      <c r="LL27" t="s">
        <v>0</v>
      </c>
      <c r="LP27" s="12">
        <v>130.65</v>
      </c>
      <c r="LQ27" t="s">
        <v>0</v>
      </c>
      <c r="LU27" s="12">
        <v>131.059</v>
      </c>
      <c r="LZ27" s="12">
        <v>129.994</v>
      </c>
      <c r="ME27" s="12">
        <v>130.33600000000001</v>
      </c>
      <c r="MG27" t="s">
        <v>0</v>
      </c>
      <c r="MK27" s="158">
        <v>130.86699999999999</v>
      </c>
      <c r="ML27" t="s">
        <v>0</v>
      </c>
      <c r="MP27" s="158">
        <v>131.20500000000001</v>
      </c>
      <c r="MU27" s="158">
        <v>131.572</v>
      </c>
      <c r="MZ27" s="148">
        <v>132.84800000000001</v>
      </c>
      <c r="NA27" t="s">
        <v>0</v>
      </c>
      <c r="NF27" s="12">
        <v>131.27099999999999</v>
      </c>
      <c r="NK27" s="12">
        <v>130.227</v>
      </c>
      <c r="NP27" s="12">
        <v>130.47300000000001</v>
      </c>
      <c r="NU27" s="12">
        <v>129.08699999999999</v>
      </c>
      <c r="OA27" s="12">
        <v>127.229</v>
      </c>
      <c r="OB27" t="s">
        <v>0</v>
      </c>
      <c r="OF27" s="12">
        <v>128.62299999999999</v>
      </c>
      <c r="OG27" t="s">
        <v>0</v>
      </c>
      <c r="OK27" s="12">
        <v>128.815</v>
      </c>
      <c r="OP27" s="12">
        <v>127.87</v>
      </c>
      <c r="OU27" s="12">
        <v>128.429</v>
      </c>
      <c r="OW27" t="s">
        <v>0</v>
      </c>
      <c r="PA27" s="158">
        <v>128.751</v>
      </c>
      <c r="PF27" s="158">
        <v>129.31200000000001</v>
      </c>
      <c r="PK27" s="148">
        <v>129.702</v>
      </c>
      <c r="PP27" s="148">
        <v>129.745</v>
      </c>
      <c r="PQ27" t="s">
        <v>0</v>
      </c>
      <c r="PV27" s="12">
        <v>129.44399999999999</v>
      </c>
      <c r="QA27" s="227"/>
      <c r="QB27" t="s">
        <v>0</v>
      </c>
      <c r="QF27" s="31"/>
      <c r="QK27" s="31"/>
      <c r="QL27" t="s">
        <v>0</v>
      </c>
      <c r="QM27" t="s">
        <v>0</v>
      </c>
    </row>
    <row r="28" spans="1:458" ht="15.75" thickBot="1" x14ac:dyDescent="0.3">
      <c r="C28" s="220" t="s">
        <v>41</v>
      </c>
      <c r="D28" s="9">
        <v>42737</v>
      </c>
      <c r="E28" s="153">
        <v>42738</v>
      </c>
      <c r="F28" s="9">
        <v>42739</v>
      </c>
      <c r="G28" s="9">
        <v>42740</v>
      </c>
      <c r="H28" s="9">
        <v>42741</v>
      </c>
      <c r="I28" s="9">
        <v>42744</v>
      </c>
      <c r="J28" s="153">
        <v>42745</v>
      </c>
      <c r="K28" s="9">
        <v>42746</v>
      </c>
      <c r="L28" s="9">
        <v>42747</v>
      </c>
      <c r="M28" s="9">
        <v>42748</v>
      </c>
      <c r="N28" s="9">
        <v>42751</v>
      </c>
      <c r="O28" s="9">
        <v>42752</v>
      </c>
      <c r="P28" s="9">
        <v>42753</v>
      </c>
      <c r="Q28" s="9">
        <v>42754</v>
      </c>
      <c r="R28" s="153">
        <v>42755</v>
      </c>
      <c r="S28" s="9">
        <v>42758</v>
      </c>
      <c r="T28" s="9">
        <v>42759</v>
      </c>
      <c r="U28" s="9">
        <v>42760</v>
      </c>
      <c r="V28" s="9">
        <v>42761</v>
      </c>
      <c r="W28" s="153">
        <v>42762</v>
      </c>
      <c r="X28" s="9">
        <v>42765</v>
      </c>
      <c r="Y28" s="9">
        <v>42766</v>
      </c>
      <c r="Z28" s="219" t="s">
        <v>41</v>
      </c>
      <c r="AA28" s="9">
        <v>42767</v>
      </c>
      <c r="AB28" s="9">
        <v>42768</v>
      </c>
      <c r="AC28" s="153">
        <v>42769</v>
      </c>
      <c r="AD28" s="9">
        <v>42772</v>
      </c>
      <c r="AE28" s="9">
        <v>42773</v>
      </c>
      <c r="AF28" s="9">
        <v>42774</v>
      </c>
      <c r="AG28" s="9">
        <v>42775</v>
      </c>
      <c r="AH28" s="153">
        <v>42776</v>
      </c>
      <c r="AI28" s="9">
        <v>42779</v>
      </c>
      <c r="AJ28" s="9">
        <v>42780</v>
      </c>
      <c r="AK28" s="9">
        <v>42781</v>
      </c>
      <c r="AL28" s="9">
        <v>42782</v>
      </c>
      <c r="AM28" s="153">
        <v>42783</v>
      </c>
      <c r="AN28" s="9">
        <v>42786</v>
      </c>
      <c r="AO28" s="9">
        <v>42787</v>
      </c>
      <c r="AP28" s="9">
        <v>42788</v>
      </c>
      <c r="AQ28" s="9">
        <v>42789</v>
      </c>
      <c r="AR28" s="153">
        <v>42790</v>
      </c>
      <c r="AS28" s="9">
        <v>42793</v>
      </c>
      <c r="AT28" s="153">
        <v>42794</v>
      </c>
      <c r="AU28" s="219" t="s">
        <v>41</v>
      </c>
      <c r="AV28" s="9">
        <v>42795</v>
      </c>
      <c r="AW28" s="9">
        <v>42796</v>
      </c>
      <c r="AX28" s="153">
        <v>42797</v>
      </c>
      <c r="AY28" s="153">
        <v>42800</v>
      </c>
      <c r="AZ28" s="153">
        <v>42801</v>
      </c>
      <c r="BA28" s="9">
        <v>42802</v>
      </c>
      <c r="BB28" s="9">
        <v>42803</v>
      </c>
      <c r="BC28" s="9">
        <v>42804</v>
      </c>
      <c r="BD28" s="153">
        <v>42807</v>
      </c>
      <c r="BE28" s="9">
        <v>42808</v>
      </c>
      <c r="BF28" s="9">
        <v>42809</v>
      </c>
      <c r="BG28" s="9">
        <v>42810</v>
      </c>
      <c r="BH28" s="153">
        <v>42811</v>
      </c>
      <c r="BI28" s="9">
        <v>42814</v>
      </c>
      <c r="BJ28" s="9">
        <v>42815</v>
      </c>
      <c r="BK28" s="9">
        <v>42816</v>
      </c>
      <c r="BL28" s="9">
        <v>42817</v>
      </c>
      <c r="BM28" s="153">
        <v>42818</v>
      </c>
      <c r="BN28" s="9">
        <v>42821</v>
      </c>
      <c r="BO28" s="9">
        <v>42822</v>
      </c>
      <c r="BP28" s="9">
        <v>42823</v>
      </c>
      <c r="BQ28" s="9">
        <v>42824</v>
      </c>
      <c r="BR28" s="9">
        <v>42825</v>
      </c>
      <c r="BS28" s="220" t="s">
        <v>41</v>
      </c>
      <c r="BT28" s="9">
        <v>42828</v>
      </c>
      <c r="BU28" s="153">
        <v>42829</v>
      </c>
      <c r="BV28" s="9">
        <v>42830</v>
      </c>
      <c r="BW28" s="9">
        <v>42831</v>
      </c>
      <c r="BX28" s="9">
        <v>42832</v>
      </c>
      <c r="BY28" s="9">
        <v>42835</v>
      </c>
      <c r="BZ28" s="153">
        <v>42836</v>
      </c>
      <c r="CA28" s="9">
        <v>42837</v>
      </c>
      <c r="CB28" s="9">
        <v>42838</v>
      </c>
      <c r="CC28" s="9">
        <v>42839</v>
      </c>
      <c r="CD28" s="153">
        <v>42842</v>
      </c>
      <c r="CE28" s="9">
        <v>42843</v>
      </c>
      <c r="CF28" s="9">
        <v>42844</v>
      </c>
      <c r="CG28" s="9">
        <v>42845</v>
      </c>
      <c r="CH28" s="153">
        <v>42846</v>
      </c>
      <c r="CI28" s="153">
        <v>42849</v>
      </c>
      <c r="CJ28" s="9">
        <v>42850</v>
      </c>
      <c r="CK28" s="9">
        <v>42851</v>
      </c>
      <c r="CL28" s="9">
        <v>42852</v>
      </c>
      <c r="CM28" s="9">
        <v>42853</v>
      </c>
      <c r="CN28" s="219" t="s">
        <v>41</v>
      </c>
      <c r="CO28" s="153">
        <v>42856</v>
      </c>
      <c r="CP28" s="9">
        <v>42857</v>
      </c>
      <c r="CQ28" s="9">
        <v>42858</v>
      </c>
      <c r="CR28" s="9">
        <v>42859</v>
      </c>
      <c r="CS28" s="9">
        <v>42860</v>
      </c>
      <c r="CT28" s="9">
        <v>42863</v>
      </c>
      <c r="CU28" s="153">
        <v>42864</v>
      </c>
      <c r="CV28" s="9">
        <v>42865</v>
      </c>
      <c r="CW28" s="9">
        <v>42866</v>
      </c>
      <c r="CX28" s="9">
        <v>42867</v>
      </c>
      <c r="CY28" s="153">
        <v>42870</v>
      </c>
      <c r="CZ28" s="9">
        <v>42871</v>
      </c>
      <c r="DA28" s="9">
        <v>42872</v>
      </c>
      <c r="DB28" s="9">
        <v>42873</v>
      </c>
      <c r="DC28" s="9">
        <v>42874</v>
      </c>
      <c r="DD28" s="153">
        <v>42877</v>
      </c>
      <c r="DE28" s="9">
        <v>42878</v>
      </c>
      <c r="DF28" s="9">
        <v>42879</v>
      </c>
      <c r="DG28" s="9">
        <v>42880</v>
      </c>
      <c r="DH28" s="9">
        <v>42881</v>
      </c>
      <c r="DI28" s="153">
        <v>42884</v>
      </c>
      <c r="DJ28" s="9">
        <v>42885</v>
      </c>
      <c r="DK28" s="153">
        <v>42886</v>
      </c>
      <c r="DL28" s="219" t="s">
        <v>41</v>
      </c>
      <c r="DM28" s="9">
        <v>42887</v>
      </c>
      <c r="DN28" s="9">
        <v>42888</v>
      </c>
      <c r="DO28" s="153">
        <v>42891</v>
      </c>
      <c r="DP28" s="153">
        <v>42892</v>
      </c>
      <c r="DQ28" s="9">
        <v>42893</v>
      </c>
      <c r="DR28" s="9">
        <v>42894</v>
      </c>
      <c r="DS28" s="9">
        <v>42895</v>
      </c>
      <c r="DT28" s="9">
        <v>42898</v>
      </c>
      <c r="DU28" s="153">
        <v>42899</v>
      </c>
      <c r="DV28" s="9">
        <v>42900</v>
      </c>
      <c r="DW28" s="9">
        <v>42901</v>
      </c>
      <c r="DX28" s="9">
        <v>42902</v>
      </c>
      <c r="DY28" s="153">
        <v>42905</v>
      </c>
      <c r="DZ28" s="9">
        <v>42906</v>
      </c>
      <c r="EA28" s="9">
        <v>42907</v>
      </c>
      <c r="EB28" s="9">
        <v>42908</v>
      </c>
      <c r="EC28" s="9">
        <v>42909</v>
      </c>
      <c r="ED28" s="153">
        <v>42912</v>
      </c>
      <c r="EE28" s="9">
        <v>42913</v>
      </c>
      <c r="EF28" s="9">
        <v>42914</v>
      </c>
      <c r="EG28" s="9">
        <v>42915</v>
      </c>
      <c r="EH28" s="9">
        <v>42916</v>
      </c>
      <c r="EI28" s="220" t="s">
        <v>41</v>
      </c>
      <c r="EJ28" s="9">
        <v>42919</v>
      </c>
      <c r="EK28" s="153">
        <v>42920</v>
      </c>
      <c r="EL28" s="9">
        <v>42921</v>
      </c>
      <c r="EM28" s="9">
        <v>42922</v>
      </c>
      <c r="EN28" s="9">
        <v>42923</v>
      </c>
      <c r="EO28" s="9">
        <v>42926</v>
      </c>
      <c r="EP28" s="153">
        <v>42927</v>
      </c>
      <c r="EQ28" s="9">
        <v>42928</v>
      </c>
      <c r="ER28" s="9">
        <v>42929</v>
      </c>
      <c r="ES28" s="9">
        <v>42930</v>
      </c>
      <c r="ET28" s="153">
        <v>42933</v>
      </c>
      <c r="EU28" s="9">
        <v>42934</v>
      </c>
      <c r="EV28" s="9">
        <v>42935</v>
      </c>
      <c r="EW28" s="9">
        <v>42936</v>
      </c>
      <c r="EX28" s="9">
        <v>42937</v>
      </c>
      <c r="EY28" s="153">
        <v>42940</v>
      </c>
      <c r="EZ28" s="9">
        <v>42941</v>
      </c>
      <c r="FA28" s="9">
        <v>42942</v>
      </c>
      <c r="FB28" s="9">
        <v>42943</v>
      </c>
      <c r="FC28" s="9">
        <v>42944</v>
      </c>
      <c r="FD28" s="153">
        <v>42947</v>
      </c>
      <c r="FE28" s="219" t="s">
        <v>41</v>
      </c>
      <c r="FF28" s="9">
        <v>42948</v>
      </c>
      <c r="FG28" s="9">
        <v>42949</v>
      </c>
      <c r="FH28" s="9">
        <v>42950</v>
      </c>
      <c r="FI28" s="9">
        <v>42951</v>
      </c>
      <c r="FJ28" s="153">
        <v>42954</v>
      </c>
      <c r="FK28" s="9">
        <v>42955</v>
      </c>
      <c r="FL28" s="9">
        <v>42956</v>
      </c>
      <c r="FM28" s="9">
        <v>42957</v>
      </c>
      <c r="FN28" s="153">
        <v>42958</v>
      </c>
      <c r="FO28" s="9">
        <v>42961</v>
      </c>
      <c r="FP28" s="9">
        <v>42962</v>
      </c>
      <c r="FQ28" s="9">
        <v>42963</v>
      </c>
      <c r="FR28" s="9">
        <v>42964</v>
      </c>
      <c r="FS28" s="153">
        <v>42965</v>
      </c>
      <c r="FT28" s="9">
        <v>42968</v>
      </c>
      <c r="FU28" s="9">
        <v>42969</v>
      </c>
      <c r="FV28" s="9">
        <v>42970</v>
      </c>
      <c r="FW28" s="9">
        <v>42971</v>
      </c>
      <c r="FX28" s="153">
        <v>42972</v>
      </c>
      <c r="FY28" s="9">
        <v>42975</v>
      </c>
      <c r="FZ28" s="153">
        <v>42976</v>
      </c>
      <c r="GA28" s="9">
        <v>42977</v>
      </c>
      <c r="GB28" s="9">
        <v>42978</v>
      </c>
      <c r="GC28" s="219" t="s">
        <v>41</v>
      </c>
      <c r="GD28" s="153">
        <v>42979</v>
      </c>
      <c r="GE28" s="153">
        <v>42982</v>
      </c>
      <c r="GF28" s="9">
        <v>42983</v>
      </c>
      <c r="GG28" s="9">
        <v>42984</v>
      </c>
      <c r="GH28" s="9">
        <v>42985</v>
      </c>
      <c r="GI28" s="9">
        <v>42986</v>
      </c>
      <c r="GJ28" s="153">
        <v>42989</v>
      </c>
      <c r="GK28" s="9">
        <v>42990</v>
      </c>
      <c r="GL28" s="9">
        <v>42991</v>
      </c>
      <c r="GM28" s="9">
        <v>42992</v>
      </c>
      <c r="GN28" s="153">
        <v>42993</v>
      </c>
      <c r="GO28" s="9">
        <v>42996</v>
      </c>
      <c r="GP28" s="9">
        <v>42997</v>
      </c>
      <c r="GQ28" s="9">
        <v>42998</v>
      </c>
      <c r="GR28" s="9">
        <v>42999</v>
      </c>
      <c r="GS28" s="153">
        <v>43000</v>
      </c>
      <c r="GT28" s="9">
        <v>43003</v>
      </c>
      <c r="GU28" s="9">
        <v>43004</v>
      </c>
      <c r="GV28" s="9">
        <v>43005</v>
      </c>
      <c r="GW28" s="9">
        <v>43006</v>
      </c>
      <c r="GX28" s="9">
        <v>43007</v>
      </c>
      <c r="GZ28" s="221" t="s">
        <v>41</v>
      </c>
      <c r="HA28" s="9">
        <v>43010</v>
      </c>
      <c r="HB28" s="153">
        <v>43011</v>
      </c>
      <c r="HC28" s="9">
        <v>43012</v>
      </c>
      <c r="HD28" s="9">
        <v>43013</v>
      </c>
      <c r="HE28" s="9">
        <v>43014</v>
      </c>
      <c r="HF28" s="9">
        <v>43017</v>
      </c>
      <c r="HG28" s="153">
        <v>43018</v>
      </c>
      <c r="HH28" s="9">
        <v>43019</v>
      </c>
      <c r="HI28" s="9">
        <v>43020</v>
      </c>
      <c r="HJ28" s="9">
        <v>43021</v>
      </c>
      <c r="HK28" s="153">
        <v>43024</v>
      </c>
      <c r="HL28" s="9">
        <v>43025</v>
      </c>
      <c r="HM28" s="9">
        <v>43026</v>
      </c>
      <c r="HN28" s="9">
        <v>43027</v>
      </c>
      <c r="HO28" s="9">
        <v>43028</v>
      </c>
      <c r="HP28" s="153">
        <v>43031</v>
      </c>
      <c r="HQ28" s="9">
        <v>43032</v>
      </c>
      <c r="HR28" s="9">
        <v>43033</v>
      </c>
      <c r="HS28" s="9">
        <v>43034</v>
      </c>
      <c r="HT28" s="9">
        <v>43035</v>
      </c>
      <c r="HU28" s="153">
        <v>43038</v>
      </c>
      <c r="HV28" s="9">
        <v>43039</v>
      </c>
      <c r="HW28" s="219" t="s">
        <v>41</v>
      </c>
      <c r="HX28" s="9">
        <v>43040</v>
      </c>
      <c r="HY28" s="9">
        <v>43041</v>
      </c>
      <c r="HZ28" s="9">
        <v>43042</v>
      </c>
      <c r="IA28" s="9">
        <v>43045</v>
      </c>
      <c r="IB28" s="153">
        <v>43046</v>
      </c>
      <c r="IC28" s="9">
        <v>43047</v>
      </c>
      <c r="ID28" s="9">
        <v>43048</v>
      </c>
      <c r="IE28" s="9">
        <v>43049</v>
      </c>
      <c r="IF28" s="153">
        <v>43052</v>
      </c>
      <c r="IG28" s="9">
        <v>43053</v>
      </c>
      <c r="IH28" s="9">
        <v>43054</v>
      </c>
      <c r="II28" s="9">
        <v>43055</v>
      </c>
      <c r="IJ28" s="9">
        <v>43056</v>
      </c>
      <c r="IK28" s="153">
        <v>43059</v>
      </c>
      <c r="IL28" s="9">
        <v>43060</v>
      </c>
      <c r="IM28" s="9">
        <v>43061</v>
      </c>
      <c r="IN28" s="9">
        <v>43062</v>
      </c>
      <c r="IO28" s="9">
        <v>43063</v>
      </c>
      <c r="IP28" s="153">
        <v>43066</v>
      </c>
      <c r="IQ28" s="9">
        <v>43067</v>
      </c>
      <c r="IR28" s="153">
        <v>43068</v>
      </c>
      <c r="IS28" s="9">
        <v>43069</v>
      </c>
      <c r="IT28" s="219" t="s">
        <v>41</v>
      </c>
      <c r="IU28" s="9">
        <v>43070</v>
      </c>
      <c r="IV28" s="153">
        <v>43073</v>
      </c>
      <c r="IW28" s="153">
        <v>43074</v>
      </c>
      <c r="IX28" s="9">
        <v>43075</v>
      </c>
      <c r="IY28" s="9">
        <v>43076</v>
      </c>
      <c r="IZ28" s="9">
        <v>43077</v>
      </c>
      <c r="JA28" s="9">
        <v>43080</v>
      </c>
      <c r="JB28" s="153">
        <v>43081</v>
      </c>
      <c r="JC28" s="9">
        <v>43082</v>
      </c>
      <c r="JD28" s="9">
        <v>43083</v>
      </c>
      <c r="JE28" s="9">
        <v>43084</v>
      </c>
      <c r="JF28" s="153">
        <v>43087</v>
      </c>
      <c r="JG28" s="9">
        <v>43088</v>
      </c>
      <c r="JH28" s="9">
        <v>43089</v>
      </c>
      <c r="JI28" s="9">
        <v>43090</v>
      </c>
      <c r="JJ28" s="9">
        <v>43091</v>
      </c>
      <c r="JK28" s="153">
        <v>43094</v>
      </c>
      <c r="JL28" s="9">
        <v>43095</v>
      </c>
      <c r="JM28" s="9">
        <v>43096</v>
      </c>
      <c r="JN28" s="9">
        <v>43097</v>
      </c>
      <c r="JO28" s="9">
        <v>43098</v>
      </c>
      <c r="JP28" s="320">
        <v>2018</v>
      </c>
      <c r="JQ28" s="9">
        <v>43101</v>
      </c>
      <c r="JR28" s="153">
        <v>43102</v>
      </c>
      <c r="JS28" s="9">
        <v>43103</v>
      </c>
      <c r="JT28" s="9">
        <v>43104</v>
      </c>
      <c r="JU28" s="9">
        <v>43105</v>
      </c>
      <c r="JV28" s="9">
        <v>43108</v>
      </c>
      <c r="JW28" s="153">
        <v>43109</v>
      </c>
      <c r="JX28" s="9">
        <v>43110</v>
      </c>
      <c r="JY28" s="9">
        <v>43111</v>
      </c>
      <c r="JZ28" s="9">
        <v>43112</v>
      </c>
      <c r="KA28" s="153">
        <v>43115</v>
      </c>
      <c r="KB28" s="9">
        <v>43116</v>
      </c>
      <c r="KC28" s="9">
        <v>43117</v>
      </c>
      <c r="KD28" s="9">
        <v>43118</v>
      </c>
      <c r="KE28" s="9">
        <v>43119</v>
      </c>
      <c r="KF28" s="153">
        <v>43122</v>
      </c>
      <c r="KG28" s="9">
        <v>43123</v>
      </c>
      <c r="KH28" s="9">
        <v>43124</v>
      </c>
      <c r="KI28" s="9">
        <v>43125</v>
      </c>
      <c r="KJ28" s="9">
        <v>43126</v>
      </c>
      <c r="KK28" s="153">
        <v>43129</v>
      </c>
      <c r="KL28" s="9">
        <v>43130</v>
      </c>
      <c r="KM28" s="9">
        <v>43131</v>
      </c>
      <c r="KN28" s="219" t="s">
        <v>41</v>
      </c>
      <c r="KO28" s="9">
        <v>43132</v>
      </c>
      <c r="KP28" s="9">
        <v>43133</v>
      </c>
      <c r="KQ28" s="153">
        <v>43136</v>
      </c>
      <c r="KR28" s="153">
        <v>43137</v>
      </c>
      <c r="KS28" s="9">
        <v>43138</v>
      </c>
      <c r="KT28" s="9">
        <v>43139</v>
      </c>
      <c r="KU28" s="9">
        <v>43140</v>
      </c>
      <c r="KV28" s="9">
        <v>43143</v>
      </c>
      <c r="KW28" s="153">
        <v>43144</v>
      </c>
      <c r="KX28" s="9">
        <v>43145</v>
      </c>
      <c r="KY28" s="9">
        <v>43146</v>
      </c>
      <c r="KZ28" s="9">
        <v>43147</v>
      </c>
      <c r="LA28" s="153">
        <v>43150</v>
      </c>
      <c r="LB28" s="9">
        <v>43151</v>
      </c>
      <c r="LC28" s="9">
        <v>43152</v>
      </c>
      <c r="LD28" s="9">
        <v>43153</v>
      </c>
      <c r="LE28" s="9">
        <v>43154</v>
      </c>
      <c r="LF28" s="153">
        <v>43157</v>
      </c>
      <c r="LG28" s="9">
        <v>43158</v>
      </c>
      <c r="LH28" s="9">
        <v>43159</v>
      </c>
      <c r="LI28" s="219" t="s">
        <v>41</v>
      </c>
      <c r="LJ28" s="9">
        <v>43160</v>
      </c>
      <c r="LK28" s="153">
        <v>43161</v>
      </c>
      <c r="LL28" s="153">
        <v>43164</v>
      </c>
      <c r="LM28" s="153">
        <v>43165</v>
      </c>
      <c r="LN28" s="9">
        <v>43166</v>
      </c>
      <c r="LO28" s="9">
        <v>43167</v>
      </c>
      <c r="LP28" s="9">
        <v>43168</v>
      </c>
      <c r="LQ28" s="9">
        <v>43171</v>
      </c>
      <c r="LR28" s="153">
        <v>43172</v>
      </c>
      <c r="LS28" s="9">
        <v>43173</v>
      </c>
      <c r="LT28" s="9">
        <v>43174</v>
      </c>
      <c r="LU28" s="81">
        <v>43175</v>
      </c>
      <c r="LV28" s="153">
        <v>43178</v>
      </c>
      <c r="LW28" s="9">
        <v>43179</v>
      </c>
      <c r="LX28" s="9">
        <v>43180</v>
      </c>
      <c r="LY28" s="9">
        <v>43181</v>
      </c>
      <c r="LZ28" s="9">
        <v>43182</v>
      </c>
      <c r="MA28" s="153">
        <v>43185</v>
      </c>
      <c r="MB28" s="9">
        <v>43186</v>
      </c>
      <c r="MC28" s="9">
        <v>43187</v>
      </c>
      <c r="MD28" s="9">
        <v>43188</v>
      </c>
      <c r="ME28" s="9">
        <v>43189</v>
      </c>
      <c r="MF28" s="219" t="s">
        <v>41</v>
      </c>
      <c r="MG28" s="153">
        <v>43192</v>
      </c>
      <c r="MH28" s="153">
        <v>43193</v>
      </c>
      <c r="MI28" s="9">
        <v>43194</v>
      </c>
      <c r="MJ28" s="9">
        <v>43195</v>
      </c>
      <c r="MK28" s="9">
        <v>43196</v>
      </c>
      <c r="ML28" s="9">
        <v>43199</v>
      </c>
      <c r="MM28" s="153">
        <v>43200</v>
      </c>
      <c r="MN28" s="9">
        <v>43201</v>
      </c>
      <c r="MO28" s="9">
        <v>43202</v>
      </c>
      <c r="MP28" s="81">
        <v>43203</v>
      </c>
      <c r="MQ28" s="153">
        <v>43206</v>
      </c>
      <c r="MR28" s="9">
        <v>43207</v>
      </c>
      <c r="MS28" s="9">
        <v>43208</v>
      </c>
      <c r="MT28" s="9">
        <v>43209</v>
      </c>
      <c r="MU28" s="9">
        <v>43210</v>
      </c>
      <c r="MV28" s="153">
        <v>43213</v>
      </c>
      <c r="MW28" s="9">
        <v>43214</v>
      </c>
      <c r="MX28" s="9">
        <v>43215</v>
      </c>
      <c r="MY28" s="9">
        <v>43216</v>
      </c>
      <c r="MZ28" s="81">
        <v>43217</v>
      </c>
      <c r="NA28" s="153">
        <v>43220</v>
      </c>
      <c r="NB28" s="219" t="s">
        <v>41</v>
      </c>
      <c r="NC28" s="9">
        <v>43221</v>
      </c>
      <c r="ND28" s="9">
        <v>43222</v>
      </c>
      <c r="NE28" s="9">
        <v>43223</v>
      </c>
      <c r="NF28" s="9">
        <v>43224</v>
      </c>
      <c r="NG28" s="153">
        <v>43227</v>
      </c>
      <c r="NH28" s="9">
        <v>43228</v>
      </c>
      <c r="NI28" s="9">
        <v>43229</v>
      </c>
      <c r="NJ28" s="9">
        <v>43230</v>
      </c>
      <c r="NK28" s="153">
        <v>43231</v>
      </c>
      <c r="NL28" s="9">
        <v>43234</v>
      </c>
      <c r="NM28" s="9">
        <v>43235</v>
      </c>
      <c r="NN28" s="9">
        <v>43236</v>
      </c>
      <c r="NO28" s="9">
        <v>43237</v>
      </c>
      <c r="NP28" s="153">
        <v>43238</v>
      </c>
      <c r="NQ28" s="9">
        <v>43241</v>
      </c>
      <c r="NR28" s="9">
        <v>43242</v>
      </c>
      <c r="NS28" s="9">
        <v>43243</v>
      </c>
      <c r="NT28" s="9">
        <v>43244</v>
      </c>
      <c r="NU28" s="153">
        <v>43245</v>
      </c>
      <c r="NV28" s="9">
        <v>43248</v>
      </c>
      <c r="NW28" s="153">
        <v>43249</v>
      </c>
      <c r="NX28" s="9">
        <v>43250</v>
      </c>
      <c r="NY28" s="9">
        <v>43251</v>
      </c>
      <c r="NZ28" s="219" t="s">
        <v>41</v>
      </c>
      <c r="OA28" s="153">
        <v>43252</v>
      </c>
      <c r="OB28" s="153">
        <v>43255</v>
      </c>
      <c r="OC28" s="153">
        <v>43256</v>
      </c>
      <c r="OD28" s="9">
        <v>43257</v>
      </c>
      <c r="OE28" s="9">
        <v>43258</v>
      </c>
      <c r="OF28" s="9">
        <v>43259</v>
      </c>
      <c r="OG28" s="9">
        <v>43262</v>
      </c>
      <c r="OH28" s="153">
        <v>43263</v>
      </c>
      <c r="OI28" s="9">
        <v>43264</v>
      </c>
      <c r="OJ28" s="9">
        <v>43265</v>
      </c>
      <c r="OK28" s="9">
        <v>43266</v>
      </c>
      <c r="OL28" s="153">
        <v>43269</v>
      </c>
      <c r="OM28" s="9">
        <v>43270</v>
      </c>
      <c r="ON28" s="9">
        <v>43271</v>
      </c>
      <c r="OO28" s="9">
        <v>43272</v>
      </c>
      <c r="OP28" s="9">
        <v>43273</v>
      </c>
      <c r="OQ28" s="153">
        <v>43276</v>
      </c>
      <c r="OR28" s="9">
        <v>43277</v>
      </c>
      <c r="OS28" s="9">
        <v>43278</v>
      </c>
      <c r="OT28" s="9">
        <v>43279</v>
      </c>
      <c r="OU28" s="9">
        <v>43280</v>
      </c>
      <c r="OV28" s="219" t="s">
        <v>41</v>
      </c>
      <c r="OW28" s="153">
        <v>43283</v>
      </c>
      <c r="OX28" s="153">
        <v>43284</v>
      </c>
      <c r="OY28" s="9">
        <v>43285</v>
      </c>
      <c r="OZ28" s="9">
        <v>43286</v>
      </c>
      <c r="PA28" s="9">
        <v>43287</v>
      </c>
      <c r="PB28" s="9">
        <v>43290</v>
      </c>
      <c r="PC28" s="153">
        <v>43291</v>
      </c>
      <c r="PD28" s="9">
        <v>43292</v>
      </c>
      <c r="PE28" s="9">
        <v>43293</v>
      </c>
      <c r="PF28" s="81">
        <v>43294</v>
      </c>
      <c r="PG28" s="153">
        <v>43297</v>
      </c>
      <c r="PH28" s="9">
        <v>43298</v>
      </c>
      <c r="PI28" s="9">
        <v>43299</v>
      </c>
      <c r="PJ28" s="9">
        <v>43300</v>
      </c>
      <c r="PK28" s="9">
        <v>43301</v>
      </c>
      <c r="PL28" s="153">
        <v>43304</v>
      </c>
      <c r="PM28" s="9">
        <v>43305</v>
      </c>
      <c r="PN28" s="9">
        <v>43306</v>
      </c>
      <c r="PO28" s="9">
        <v>43307</v>
      </c>
      <c r="PP28" s="81">
        <v>43308</v>
      </c>
      <c r="PQ28" s="153">
        <v>43311</v>
      </c>
      <c r="PR28" s="153">
        <v>43312</v>
      </c>
      <c r="PS28" s="219" t="s">
        <v>41</v>
      </c>
      <c r="PT28" s="9">
        <v>43313</v>
      </c>
      <c r="PU28" s="9">
        <v>43314</v>
      </c>
      <c r="PV28" s="9">
        <v>43315</v>
      </c>
      <c r="PW28" s="9">
        <v>43318</v>
      </c>
      <c r="PX28" s="153">
        <v>43319</v>
      </c>
      <c r="PY28" s="9">
        <v>43320</v>
      </c>
      <c r="PZ28" s="9">
        <v>43321</v>
      </c>
      <c r="QA28" s="81">
        <v>43322</v>
      </c>
      <c r="QB28" s="153">
        <v>43325</v>
      </c>
      <c r="QC28" s="9">
        <v>43326</v>
      </c>
      <c r="QD28" s="9">
        <v>43327</v>
      </c>
      <c r="QE28" s="9">
        <v>43328</v>
      </c>
      <c r="QF28" s="9">
        <v>43329</v>
      </c>
      <c r="QG28" s="153">
        <v>43332</v>
      </c>
      <c r="QH28" s="9">
        <v>43333</v>
      </c>
      <c r="QI28" s="9">
        <v>43334</v>
      </c>
      <c r="QJ28" s="9">
        <v>43335</v>
      </c>
      <c r="QK28" s="9">
        <v>43336</v>
      </c>
      <c r="QL28" s="153">
        <v>43339</v>
      </c>
      <c r="QM28" s="9">
        <v>43340</v>
      </c>
      <c r="QN28" s="153">
        <v>43341</v>
      </c>
      <c r="QO28" s="9">
        <v>43342</v>
      </c>
      <c r="QP28" s="9">
        <v>43343</v>
      </c>
    </row>
    <row r="29" spans="1:458" ht="15.75" thickBot="1" x14ac:dyDescent="0.3">
      <c r="C29" s="3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55"/>
      <c r="O29" s="32"/>
      <c r="P29" s="32"/>
      <c r="Q29" s="32"/>
      <c r="R29" s="225"/>
      <c r="S29" s="32"/>
      <c r="T29" s="155"/>
      <c r="U29" s="32"/>
      <c r="V29" s="32"/>
      <c r="W29" s="32"/>
      <c r="X29" s="32"/>
      <c r="Y29" s="32"/>
      <c r="AA29" s="32"/>
      <c r="AB29" s="32"/>
      <c r="AC29" s="32"/>
      <c r="AD29" s="115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V29" s="32"/>
      <c r="AW29" s="32"/>
      <c r="AX29" s="32"/>
      <c r="AY29" s="32"/>
      <c r="AZ29" s="231"/>
      <c r="BA29" s="155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O29" s="32"/>
      <c r="CP29" s="32"/>
      <c r="CQ29" s="32"/>
      <c r="CR29" s="32"/>
      <c r="CS29" s="32"/>
      <c r="CT29" s="32"/>
      <c r="CU29" s="32"/>
      <c r="CV29" s="32"/>
      <c r="CW29" s="32"/>
      <c r="CX29" s="226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M29" s="136">
        <v>124.952</v>
      </c>
      <c r="DN29" s="151">
        <v>124.501</v>
      </c>
      <c r="DO29" s="151">
        <v>124.423</v>
      </c>
      <c r="DP29" s="210">
        <v>124.422</v>
      </c>
      <c r="DQ29" s="150">
        <v>124.11799999999999</v>
      </c>
      <c r="DR29" s="150">
        <v>123.88</v>
      </c>
      <c r="DS29" s="150">
        <v>123.788</v>
      </c>
      <c r="DT29" s="70">
        <v>123.66</v>
      </c>
      <c r="DU29" s="70">
        <v>123.633</v>
      </c>
      <c r="DV29" s="70">
        <v>123.55</v>
      </c>
      <c r="DW29" s="136">
        <v>123.749</v>
      </c>
      <c r="DX29" s="136">
        <v>124.089</v>
      </c>
      <c r="DY29" s="136">
        <v>124.47499999999999</v>
      </c>
      <c r="DZ29" s="136">
        <v>123.992</v>
      </c>
      <c r="EA29" s="136">
        <v>124.316</v>
      </c>
      <c r="EB29" s="136">
        <v>124.086</v>
      </c>
      <c r="EC29" s="136">
        <v>124.45699999999999</v>
      </c>
      <c r="ED29" s="136">
        <v>125.098</v>
      </c>
      <c r="EE29" s="136">
        <v>127.19</v>
      </c>
      <c r="EF29" s="136">
        <v>127.83199999999999</v>
      </c>
      <c r="EG29" s="136">
        <v>128.11099999999999</v>
      </c>
      <c r="EH29" s="136">
        <v>128.321</v>
      </c>
      <c r="EI29" s="35"/>
      <c r="EJ29" s="136">
        <v>128.93600000000001</v>
      </c>
      <c r="EK29" s="136">
        <v>128.321</v>
      </c>
      <c r="EL29" s="136">
        <v>128.43799999999999</v>
      </c>
      <c r="EM29" s="136">
        <v>129.23500000000001</v>
      </c>
      <c r="EN29" s="136">
        <v>129.81700000000001</v>
      </c>
      <c r="EO29" s="136">
        <v>129.983</v>
      </c>
      <c r="EP29" s="136">
        <v>130.50800000000001</v>
      </c>
      <c r="EQ29" s="151">
        <v>129.6</v>
      </c>
      <c r="ER29" s="151">
        <v>129.51900000000001</v>
      </c>
      <c r="ES29" s="151">
        <v>129.345</v>
      </c>
      <c r="ET29" s="151">
        <v>129.28800000000001</v>
      </c>
      <c r="EU29" s="136">
        <v>129.322</v>
      </c>
      <c r="EV29" s="151">
        <v>129.19499999999999</v>
      </c>
      <c r="EW29" s="136">
        <v>130.108</v>
      </c>
      <c r="EX29" s="136">
        <v>129.54300000000001</v>
      </c>
      <c r="EY29" s="151">
        <v>129.49700000000001</v>
      </c>
      <c r="EZ29" s="136">
        <v>130.41900000000001</v>
      </c>
      <c r="FA29" s="136">
        <v>130.49799999999999</v>
      </c>
      <c r="FB29" s="151">
        <v>129.97800000000001</v>
      </c>
      <c r="FC29" s="136">
        <v>130.00800000000001</v>
      </c>
      <c r="FD29" s="136">
        <v>130.43899999999999</v>
      </c>
      <c r="FE29" s="25"/>
      <c r="FF29" s="136">
        <v>130.434</v>
      </c>
      <c r="FG29" s="136">
        <v>131.255</v>
      </c>
      <c r="FH29" s="151">
        <v>130.57400000000001</v>
      </c>
      <c r="FI29" s="151">
        <v>130.447</v>
      </c>
      <c r="FJ29" s="136">
        <v>130.69499999999999</v>
      </c>
      <c r="FK29" s="210">
        <v>130.239</v>
      </c>
      <c r="FL29" s="150">
        <v>130.04900000000001</v>
      </c>
      <c r="FM29" s="150">
        <v>129.71899999999999</v>
      </c>
      <c r="FN29" s="150">
        <v>129.56899999999999</v>
      </c>
      <c r="FO29" s="150">
        <v>129.54499999999999</v>
      </c>
      <c r="FP29" s="136">
        <v>129.83600000000001</v>
      </c>
      <c r="FQ29" s="150">
        <v>129.583</v>
      </c>
      <c r="FR29" s="70">
        <v>129.393</v>
      </c>
      <c r="FS29" s="70">
        <v>129.292</v>
      </c>
      <c r="FT29" s="70">
        <v>129.24199999999999</v>
      </c>
      <c r="FU29" s="70">
        <v>129.22499999999999</v>
      </c>
      <c r="FV29" s="70">
        <v>129.17500000000001</v>
      </c>
      <c r="FW29" s="136">
        <v>129.19499999999999</v>
      </c>
      <c r="FX29" s="136">
        <v>130.238</v>
      </c>
      <c r="FY29" s="136">
        <v>130.07599999999999</v>
      </c>
      <c r="FZ29" s="136">
        <v>131.38999999999999</v>
      </c>
      <c r="GA29" s="136">
        <v>131.35</v>
      </c>
      <c r="GB29" s="136">
        <v>131.15299999999999</v>
      </c>
      <c r="GC29" s="25"/>
      <c r="GD29" s="151">
        <v>130.703</v>
      </c>
      <c r="GE29" s="151">
        <v>130.66300000000001</v>
      </c>
      <c r="GF29" s="151">
        <v>130.274</v>
      </c>
      <c r="GG29" s="151">
        <v>130.245</v>
      </c>
      <c r="GH29" s="151">
        <v>130.24100000000001</v>
      </c>
      <c r="GI29" s="210">
        <v>130.19800000000001</v>
      </c>
      <c r="GJ29" s="136">
        <v>130.815</v>
      </c>
      <c r="GK29" s="136">
        <v>131.95400000000001</v>
      </c>
      <c r="GL29" s="136">
        <v>131.363</v>
      </c>
      <c r="GM29" s="136">
        <v>131.06</v>
      </c>
      <c r="GN29" s="136">
        <v>132.00899999999999</v>
      </c>
      <c r="GO29" s="136">
        <v>133.33000000000001</v>
      </c>
      <c r="GP29" s="136">
        <v>133.815</v>
      </c>
      <c r="GQ29" s="136">
        <v>133.63499999999999</v>
      </c>
      <c r="GR29" s="136">
        <v>134.31800000000001</v>
      </c>
      <c r="GS29" s="136">
        <v>133.696</v>
      </c>
      <c r="GT29" s="151">
        <v>133.15899999999999</v>
      </c>
      <c r="GU29" s="151">
        <v>132.916</v>
      </c>
      <c r="GV29" s="151">
        <v>132.821</v>
      </c>
      <c r="GW29" s="151">
        <v>132.71700000000001</v>
      </c>
      <c r="GX29" s="136">
        <v>132.72</v>
      </c>
      <c r="HA29" s="210">
        <v>132.64500000000001</v>
      </c>
      <c r="HB29" s="150">
        <v>132.6</v>
      </c>
      <c r="HC29" s="136">
        <v>132.63300000000001</v>
      </c>
      <c r="HD29" s="150">
        <v>132.51</v>
      </c>
      <c r="HE29" s="150">
        <v>132.39699999999999</v>
      </c>
      <c r="HF29" s="150">
        <v>132.376</v>
      </c>
      <c r="HG29" s="136">
        <v>132.72499999999999</v>
      </c>
      <c r="HH29" s="136">
        <v>133.40100000000001</v>
      </c>
      <c r="HI29" s="136">
        <v>132.78800000000001</v>
      </c>
      <c r="HJ29" s="210">
        <v>132.565</v>
      </c>
      <c r="HK29" s="150">
        <v>132.49299999999999</v>
      </c>
      <c r="HL29" s="150">
        <v>132.411</v>
      </c>
      <c r="HM29" s="136">
        <v>133.28800000000001</v>
      </c>
      <c r="HN29" s="136">
        <v>133.501</v>
      </c>
      <c r="HO29" s="136">
        <v>133.65</v>
      </c>
      <c r="HP29" s="136">
        <v>133.22</v>
      </c>
      <c r="HQ29" s="136">
        <v>133.994</v>
      </c>
      <c r="HR29" s="136">
        <v>134.24299999999999</v>
      </c>
      <c r="HS29" s="151">
        <v>133.41499999999999</v>
      </c>
      <c r="HT29" s="218">
        <v>133.12</v>
      </c>
      <c r="HU29" s="150">
        <v>132.726</v>
      </c>
      <c r="HV29" s="70">
        <v>132.67699999999999</v>
      </c>
      <c r="HW29" s="25" t="s">
        <v>0</v>
      </c>
      <c r="HX29" s="136">
        <v>132.76400000000001</v>
      </c>
      <c r="HY29" s="136">
        <v>132.93</v>
      </c>
      <c r="HZ29" s="70">
        <v>132.67500000000001</v>
      </c>
      <c r="IA29" s="70">
        <v>132.62299999999999</v>
      </c>
      <c r="IB29" s="70">
        <v>132.56100000000001</v>
      </c>
      <c r="IC29" s="70">
        <v>132.518</v>
      </c>
      <c r="ID29" s="70">
        <v>132.47300000000001</v>
      </c>
      <c r="IE29" s="70">
        <v>132.43299999999999</v>
      </c>
      <c r="IF29" s="136">
        <v>132.518</v>
      </c>
      <c r="IG29" s="136">
        <v>133.72399999999999</v>
      </c>
      <c r="IH29" s="136">
        <v>132.86199999999999</v>
      </c>
      <c r="II29" s="136">
        <v>133.14599999999999</v>
      </c>
      <c r="IJ29" s="151">
        <v>132.649</v>
      </c>
      <c r="IK29" s="210">
        <v>132.58000000000001</v>
      </c>
      <c r="IL29" s="70">
        <v>132.489</v>
      </c>
      <c r="IM29" s="70">
        <v>132.39699999999999</v>
      </c>
      <c r="IN29" s="70">
        <v>132.34700000000001</v>
      </c>
      <c r="IO29" s="136">
        <v>133.048</v>
      </c>
      <c r="IP29" s="70">
        <v>132.4</v>
      </c>
      <c r="IQ29" s="70">
        <v>132.38800000000001</v>
      </c>
      <c r="IR29" s="136">
        <v>132.75200000000001</v>
      </c>
      <c r="IS29" s="136">
        <v>133.95500000000001</v>
      </c>
      <c r="IU29" s="136">
        <v>133.08199999999999</v>
      </c>
      <c r="IV29" s="136">
        <v>133.50399999999999</v>
      </c>
      <c r="IW29" s="151">
        <v>133.126</v>
      </c>
      <c r="IX29" s="151">
        <v>132.93899999999999</v>
      </c>
      <c r="IY29" s="136">
        <v>133.26599999999999</v>
      </c>
      <c r="IZ29" s="136">
        <v>133.54300000000001</v>
      </c>
      <c r="JA29" s="136">
        <v>133.70400000000001</v>
      </c>
      <c r="JB29" s="151">
        <v>133.35599999999999</v>
      </c>
      <c r="JC29" s="136">
        <v>133.476</v>
      </c>
      <c r="JD29" s="210">
        <v>133.13399999999999</v>
      </c>
      <c r="JE29" s="150">
        <v>132.88999999999999</v>
      </c>
      <c r="JF29" s="150">
        <v>132.84299999999999</v>
      </c>
      <c r="JG29" s="136">
        <v>133.75</v>
      </c>
      <c r="JH29" s="136">
        <v>134.501</v>
      </c>
      <c r="JI29" s="136">
        <v>134.285</v>
      </c>
      <c r="JJ29" s="136">
        <v>133.87899999999999</v>
      </c>
      <c r="JK29" s="136">
        <v>134.49700000000001</v>
      </c>
      <c r="JL29" s="136">
        <v>134.23400000000001</v>
      </c>
      <c r="JM29" s="136">
        <v>134.75</v>
      </c>
      <c r="JN29" s="136">
        <v>134.77000000000001</v>
      </c>
      <c r="JO29" s="136">
        <v>135.00399999999999</v>
      </c>
      <c r="JQ29" s="136">
        <v>135.21600000000001</v>
      </c>
      <c r="JR29" s="136">
        <v>135.333</v>
      </c>
      <c r="JS29" s="136">
        <v>135.232</v>
      </c>
      <c r="JT29" s="136">
        <v>135.74299999999999</v>
      </c>
      <c r="JU29" s="136">
        <v>136.12299999999999</v>
      </c>
      <c r="JV29" s="136">
        <v>135.76599999999999</v>
      </c>
      <c r="JW29" s="151">
        <v>135.37799999999999</v>
      </c>
      <c r="JX29" s="210">
        <v>135.04499999999999</v>
      </c>
      <c r="JY29" s="150">
        <v>134.68799999999999</v>
      </c>
      <c r="JZ29" s="150">
        <v>134.67400000000001</v>
      </c>
      <c r="KA29" s="136">
        <v>135.54400000000001</v>
      </c>
      <c r="KB29" s="136">
        <v>135.553</v>
      </c>
      <c r="KC29" s="136">
        <v>135.548</v>
      </c>
      <c r="KD29" s="136">
        <v>135.82599999999999</v>
      </c>
      <c r="KE29" s="136">
        <v>135.58799999999999</v>
      </c>
      <c r="KF29" s="136">
        <v>135.78800000000001</v>
      </c>
      <c r="KG29" s="136">
        <v>135.73699999999999</v>
      </c>
      <c r="KH29" s="151">
        <v>135.55600000000001</v>
      </c>
      <c r="KI29" s="136">
        <v>135.65100000000001</v>
      </c>
      <c r="KJ29" s="151">
        <v>135.512</v>
      </c>
      <c r="KK29" s="210">
        <v>135.41800000000001</v>
      </c>
      <c r="KL29" s="150">
        <v>135.238</v>
      </c>
      <c r="KM29" s="136">
        <v>135.37200000000001</v>
      </c>
      <c r="KO29" s="136">
        <v>136.226</v>
      </c>
      <c r="KP29" s="136">
        <v>137.05500000000001</v>
      </c>
      <c r="KQ29" s="151">
        <v>135.98699999999999</v>
      </c>
      <c r="KR29" s="151">
        <v>135.68600000000001</v>
      </c>
      <c r="KS29" s="210">
        <v>135.61000000000001</v>
      </c>
      <c r="KT29" s="70">
        <v>135.19300000000001</v>
      </c>
      <c r="KU29" s="70">
        <v>135.001</v>
      </c>
      <c r="KV29" s="70">
        <v>134.857</v>
      </c>
      <c r="KW29" s="70">
        <v>134.71299999999999</v>
      </c>
      <c r="KX29" s="70">
        <v>134.53399999999999</v>
      </c>
      <c r="KY29" s="70">
        <v>134.376</v>
      </c>
      <c r="KZ29" s="70">
        <v>134.18100000000001</v>
      </c>
      <c r="LA29" s="70">
        <v>133.994</v>
      </c>
      <c r="LB29" s="70">
        <v>133.845</v>
      </c>
      <c r="LC29" s="70">
        <v>133.715</v>
      </c>
      <c r="LD29" s="70">
        <v>133.54300000000001</v>
      </c>
      <c r="LE29" s="70">
        <v>133.34899999999999</v>
      </c>
      <c r="LF29" s="70">
        <v>133.18899999999999</v>
      </c>
      <c r="LG29" s="70">
        <v>133.048</v>
      </c>
      <c r="LH29" s="70">
        <v>132.834</v>
      </c>
      <c r="LJ29" s="70">
        <v>132.595</v>
      </c>
      <c r="LK29" s="70">
        <v>132.36699999999999</v>
      </c>
      <c r="LL29" s="70">
        <v>132.18700000000001</v>
      </c>
      <c r="LM29" s="70">
        <v>132.09700000000001</v>
      </c>
      <c r="LN29" s="70">
        <v>132.03700000000001</v>
      </c>
      <c r="LO29" s="70">
        <v>131.96899999999999</v>
      </c>
      <c r="LP29" s="70">
        <v>131.90299999999999</v>
      </c>
      <c r="LQ29" s="70">
        <v>131.851</v>
      </c>
      <c r="LR29" s="70">
        <v>131.83500000000001</v>
      </c>
      <c r="LS29" s="70">
        <v>131.82</v>
      </c>
      <c r="LT29" s="75">
        <v>131.74799999999999</v>
      </c>
      <c r="LU29" s="70">
        <v>131.63200000000001</v>
      </c>
      <c r="LV29" s="363">
        <v>131.52000000000001</v>
      </c>
      <c r="LW29" s="70">
        <v>131.45599999999999</v>
      </c>
      <c r="LX29" s="77">
        <v>131.37899999999999</v>
      </c>
      <c r="LY29" s="70">
        <v>131.25299999999999</v>
      </c>
      <c r="LZ29" s="70">
        <v>131.08799999999999</v>
      </c>
      <c r="MA29" s="70">
        <v>131.03299999999999</v>
      </c>
      <c r="MB29" s="136">
        <v>131.143</v>
      </c>
      <c r="MC29" s="136">
        <v>131.15199999999999</v>
      </c>
      <c r="MD29" s="178">
        <v>131.16</v>
      </c>
      <c r="ME29" s="16">
        <v>131.03700000000001</v>
      </c>
      <c r="MG29" s="70">
        <v>130.99100000000001</v>
      </c>
      <c r="MH29" s="70">
        <v>130.93799999999999</v>
      </c>
      <c r="MI29" s="70">
        <v>130.929</v>
      </c>
      <c r="MJ29" s="136">
        <v>131.23500000000001</v>
      </c>
      <c r="MK29" s="136">
        <v>131.291</v>
      </c>
      <c r="ML29" s="136">
        <v>131.47200000000001</v>
      </c>
      <c r="MM29" s="136">
        <v>131.999</v>
      </c>
      <c r="MN29" s="136">
        <v>132.256</v>
      </c>
      <c r="MO29" s="178">
        <v>132.12799999999999</v>
      </c>
      <c r="MP29" s="136">
        <v>132.37299999999999</v>
      </c>
      <c r="MQ29" s="308">
        <v>132.559</v>
      </c>
      <c r="MR29" s="136">
        <v>132.46</v>
      </c>
      <c r="MS29" s="98">
        <v>132.642</v>
      </c>
      <c r="MT29" s="136">
        <v>132.732</v>
      </c>
      <c r="MU29" s="151">
        <v>132.43799999999999</v>
      </c>
      <c r="MV29" s="136">
        <v>132.53399999999999</v>
      </c>
      <c r="MW29" s="136">
        <v>133.00700000000001</v>
      </c>
      <c r="MX29" s="136">
        <v>133.09200000000001</v>
      </c>
      <c r="MY29" s="401">
        <v>132.77199999999999</v>
      </c>
      <c r="MZ29" s="151">
        <v>132.572</v>
      </c>
      <c r="NA29" s="210">
        <v>132.46799999999999</v>
      </c>
      <c r="NC29" s="150">
        <v>132.333</v>
      </c>
      <c r="ND29" s="150">
        <v>132.184</v>
      </c>
      <c r="NE29" s="70">
        <v>131.98099999999999</v>
      </c>
      <c r="NF29" s="70">
        <v>131.846</v>
      </c>
      <c r="NG29" s="70">
        <v>131.69800000000001</v>
      </c>
      <c r="NH29" s="70">
        <v>131.511</v>
      </c>
      <c r="NI29" s="70">
        <v>131.35900000000001</v>
      </c>
      <c r="NJ29" s="70">
        <v>131.262</v>
      </c>
      <c r="NK29" s="70">
        <v>131.18299999999999</v>
      </c>
      <c r="NL29" s="70">
        <v>131.15600000000001</v>
      </c>
      <c r="NM29" s="70">
        <v>131.10900000000001</v>
      </c>
      <c r="NN29" s="70">
        <v>131.02799999999999</v>
      </c>
      <c r="NO29" s="70">
        <v>130.983</v>
      </c>
      <c r="NP29" s="70">
        <v>130.947</v>
      </c>
      <c r="NQ29" s="70">
        <v>130.923</v>
      </c>
      <c r="NR29" s="70">
        <v>130.91200000000001</v>
      </c>
      <c r="NS29" s="70">
        <v>130.786</v>
      </c>
      <c r="NT29" s="70">
        <v>130.56299999999999</v>
      </c>
      <c r="NU29" s="70">
        <v>130.31200000000001</v>
      </c>
      <c r="NV29" s="70">
        <v>130.071</v>
      </c>
      <c r="NW29" s="70">
        <v>129.703</v>
      </c>
      <c r="NX29" s="70">
        <v>129.37100000000001</v>
      </c>
      <c r="NY29" s="70">
        <v>129.15600000000001</v>
      </c>
      <c r="OA29" s="70">
        <v>129.00800000000001</v>
      </c>
      <c r="OB29" s="70">
        <v>128.94</v>
      </c>
      <c r="OC29" s="70">
        <v>128.905</v>
      </c>
      <c r="OD29" s="178">
        <v>129.28200000000001</v>
      </c>
      <c r="OE29" s="136">
        <v>129.672</v>
      </c>
      <c r="OF29" s="394">
        <v>129.001</v>
      </c>
      <c r="OG29" s="136">
        <v>129.47300000000001</v>
      </c>
      <c r="OH29" s="136">
        <v>129.822</v>
      </c>
      <c r="OI29" s="136">
        <v>129.965</v>
      </c>
      <c r="OJ29" s="151">
        <v>129.35400000000001</v>
      </c>
      <c r="OK29" s="70">
        <v>129.077</v>
      </c>
      <c r="OL29" s="70">
        <v>128.995</v>
      </c>
      <c r="OM29" s="70">
        <v>128.87</v>
      </c>
      <c r="ON29" s="70">
        <v>128.75399999999999</v>
      </c>
      <c r="OO29" s="70">
        <v>128.63999999999999</v>
      </c>
      <c r="OP29" s="70">
        <v>128.577</v>
      </c>
      <c r="OQ29" s="70">
        <v>128.53</v>
      </c>
      <c r="OR29" s="70">
        <v>128.501</v>
      </c>
      <c r="OS29" s="70">
        <v>128.43899999999999</v>
      </c>
      <c r="OT29" s="70">
        <v>128.36099999999999</v>
      </c>
      <c r="OU29" s="136">
        <v>128.54499999999999</v>
      </c>
      <c r="OW29" s="136">
        <v>128.88499999999999</v>
      </c>
      <c r="OX29" s="136">
        <v>129.006</v>
      </c>
      <c r="OY29" s="136">
        <v>128.76300000000001</v>
      </c>
      <c r="OZ29" s="136">
        <v>129.08199999999999</v>
      </c>
      <c r="PA29" s="136">
        <v>129.53800000000001</v>
      </c>
      <c r="PB29" s="136">
        <v>129.982</v>
      </c>
      <c r="PC29" s="136">
        <v>130.286</v>
      </c>
      <c r="PD29" s="136">
        <v>130.40600000000001</v>
      </c>
      <c r="PE29" s="178">
        <v>131.09200000000001</v>
      </c>
      <c r="PF29" s="136">
        <v>131.24100000000001</v>
      </c>
      <c r="PG29" s="308">
        <v>131.339</v>
      </c>
      <c r="PH29" s="136">
        <v>131.679</v>
      </c>
      <c r="PI29" s="98">
        <v>131.429</v>
      </c>
      <c r="PJ29" s="151">
        <v>131.19200000000001</v>
      </c>
      <c r="PK29" s="151">
        <v>131.059</v>
      </c>
      <c r="PL29" s="151">
        <v>130.82</v>
      </c>
      <c r="PM29" s="210">
        <v>130.643</v>
      </c>
      <c r="PN29" s="150">
        <v>130.48099999999999</v>
      </c>
      <c r="PO29" s="402">
        <v>130.34</v>
      </c>
      <c r="PP29" s="150">
        <v>130.142</v>
      </c>
      <c r="PQ29" s="150">
        <v>130.035</v>
      </c>
      <c r="PR29" s="136">
        <v>130.36799999999999</v>
      </c>
      <c r="PS29" s="25"/>
      <c r="PT29" s="136">
        <v>130.51599999999999</v>
      </c>
      <c r="PU29" s="150">
        <v>130.1</v>
      </c>
      <c r="PV29" s="70">
        <v>129.941</v>
      </c>
      <c r="PW29" s="70">
        <v>129.82400000000001</v>
      </c>
      <c r="PX29" s="70">
        <v>129.74299999999999</v>
      </c>
      <c r="PY29" s="32"/>
      <c r="PZ29" s="225"/>
      <c r="QA29" s="413"/>
      <c r="QB29" s="155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</row>
    <row r="30" spans="1:458" ht="15.75" thickBot="1" x14ac:dyDescent="0.3"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67"/>
      <c r="O30" s="29"/>
      <c r="P30" s="29"/>
      <c r="Q30" s="29"/>
      <c r="R30" s="37"/>
      <c r="S30" s="29"/>
      <c r="T30" s="167"/>
      <c r="U30" s="29"/>
      <c r="V30" s="29"/>
      <c r="W30" s="29"/>
      <c r="X30" s="29"/>
      <c r="Y30" s="29"/>
      <c r="AA30" s="29"/>
      <c r="AB30" s="29"/>
      <c r="AC30" s="29"/>
      <c r="AD30" s="1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V30" s="29"/>
      <c r="AW30" s="29"/>
      <c r="AX30" s="29"/>
      <c r="AY30" s="29"/>
      <c r="AZ30" s="29"/>
      <c r="BA30" s="16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O30" s="29"/>
      <c r="CP30" s="29"/>
      <c r="CQ30" s="29"/>
      <c r="CR30" s="29"/>
      <c r="CS30" s="29"/>
      <c r="CT30" s="29"/>
      <c r="CU30" s="29"/>
      <c r="CV30" s="29"/>
      <c r="CW30" s="29"/>
      <c r="CX30" s="32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M30" s="147">
        <v>124.536</v>
      </c>
      <c r="DN30" s="149">
        <v>124.461</v>
      </c>
      <c r="DO30" s="149">
        <v>124.422</v>
      </c>
      <c r="DP30" s="150">
        <v>124.21899999999999</v>
      </c>
      <c r="DQ30" s="147">
        <v>123.961</v>
      </c>
      <c r="DR30" s="16">
        <v>123.747</v>
      </c>
      <c r="DS30" s="16">
        <v>123.717</v>
      </c>
      <c r="DT30" s="149">
        <v>123.64700000000001</v>
      </c>
      <c r="DU30" s="149">
        <v>123.592</v>
      </c>
      <c r="DV30" s="149">
        <v>123.417</v>
      </c>
      <c r="DW30" s="16">
        <v>123.568</v>
      </c>
      <c r="DX30" s="16">
        <v>123.61499999999999</v>
      </c>
      <c r="DY30" s="147">
        <v>123.893</v>
      </c>
      <c r="DZ30" s="147">
        <v>123.926</v>
      </c>
      <c r="EA30" s="147">
        <v>124.056</v>
      </c>
      <c r="EB30" s="147">
        <v>124.066</v>
      </c>
      <c r="EC30" s="147">
        <v>124.196</v>
      </c>
      <c r="ED30" s="147">
        <v>124.497</v>
      </c>
      <c r="EE30" s="147">
        <v>125.395</v>
      </c>
      <c r="EF30" s="147">
        <v>126.20699999999999</v>
      </c>
      <c r="EG30" s="147">
        <v>126.842</v>
      </c>
      <c r="EH30" s="147">
        <v>127.33499999999999</v>
      </c>
      <c r="EI30" s="35"/>
      <c r="EJ30" s="147">
        <v>127.869</v>
      </c>
      <c r="EK30" s="147">
        <v>128.01900000000001</v>
      </c>
      <c r="EL30" s="147">
        <v>128.15899999999999</v>
      </c>
      <c r="EM30" s="147">
        <v>128.518</v>
      </c>
      <c r="EN30" s="147">
        <v>128.95099999999999</v>
      </c>
      <c r="EO30" s="147">
        <v>129.29499999999999</v>
      </c>
      <c r="EP30" s="147">
        <v>129.69900000000001</v>
      </c>
      <c r="EQ30" s="13">
        <v>129.40299999999999</v>
      </c>
      <c r="ER30" s="13">
        <v>129.35499999999999</v>
      </c>
      <c r="ES30" s="149">
        <v>129.08699999999999</v>
      </c>
      <c r="ET30" s="13">
        <v>129.172</v>
      </c>
      <c r="EU30" s="147">
        <v>129.29900000000001</v>
      </c>
      <c r="EV30" s="149">
        <v>129.11500000000001</v>
      </c>
      <c r="EW30" s="147">
        <v>129.499</v>
      </c>
      <c r="EX30" s="147">
        <v>129.51400000000001</v>
      </c>
      <c r="EY30" s="13">
        <v>129.46299999999999</v>
      </c>
      <c r="EZ30" s="147">
        <v>129.804</v>
      </c>
      <c r="FA30" s="147">
        <v>130.036</v>
      </c>
      <c r="FB30" s="13">
        <v>129.86199999999999</v>
      </c>
      <c r="FC30" s="147">
        <v>129.988</v>
      </c>
      <c r="FD30" s="147">
        <v>130.13800000000001</v>
      </c>
      <c r="FE30" s="25"/>
      <c r="FF30" s="147">
        <v>130.23699999999999</v>
      </c>
      <c r="FG30" s="147">
        <v>130.57599999999999</v>
      </c>
      <c r="FH30" s="13">
        <v>130.571</v>
      </c>
      <c r="FI30" s="149">
        <v>130.316</v>
      </c>
      <c r="FJ30" s="147">
        <v>130.529</v>
      </c>
      <c r="FK30" s="150">
        <v>130.19900000000001</v>
      </c>
      <c r="FL30" s="147">
        <v>129.92400000000001</v>
      </c>
      <c r="FM30" s="16">
        <v>129.55099999999999</v>
      </c>
      <c r="FN30" s="16">
        <v>129.49799999999999</v>
      </c>
      <c r="FO30" s="16">
        <v>129.49299999999999</v>
      </c>
      <c r="FP30" s="149">
        <v>129.60300000000001</v>
      </c>
      <c r="FQ30" s="16">
        <v>129.52199999999999</v>
      </c>
      <c r="FR30" s="149">
        <v>129.285</v>
      </c>
      <c r="FS30" s="149">
        <v>129.08600000000001</v>
      </c>
      <c r="FT30" s="149">
        <v>129.01599999999999</v>
      </c>
      <c r="FU30" s="13">
        <v>129.05699999999999</v>
      </c>
      <c r="FV30" s="149">
        <v>128.953</v>
      </c>
      <c r="FW30" s="16">
        <v>129.17599999999999</v>
      </c>
      <c r="FX30" s="147">
        <v>129.36699999999999</v>
      </c>
      <c r="FY30" s="147">
        <v>129.60300000000001</v>
      </c>
      <c r="FZ30" s="147">
        <v>130.19900000000001</v>
      </c>
      <c r="GA30" s="147">
        <v>130.583</v>
      </c>
      <c r="GB30" s="147">
        <v>130.773</v>
      </c>
      <c r="GC30" s="25"/>
      <c r="GD30" s="13">
        <v>130.565</v>
      </c>
      <c r="GE30" s="13">
        <v>130.583</v>
      </c>
      <c r="GF30" s="149">
        <v>130.23099999999999</v>
      </c>
      <c r="GG30" s="149">
        <v>130.22200000000001</v>
      </c>
      <c r="GH30" s="13">
        <v>130.233</v>
      </c>
      <c r="GI30" s="150">
        <v>130.11799999999999</v>
      </c>
      <c r="GJ30" s="147">
        <v>130.31</v>
      </c>
      <c r="GK30" s="147">
        <v>130.858</v>
      </c>
      <c r="GL30" s="147">
        <v>131.02600000000001</v>
      </c>
      <c r="GM30" s="147">
        <v>131.03800000000001</v>
      </c>
      <c r="GN30" s="147">
        <v>131.36099999999999</v>
      </c>
      <c r="GO30" s="147">
        <v>132.018</v>
      </c>
      <c r="GP30" s="147">
        <v>132.61699999999999</v>
      </c>
      <c r="GQ30" s="147">
        <v>132.95599999999999</v>
      </c>
      <c r="GR30" s="147">
        <v>133.41</v>
      </c>
      <c r="GS30" s="147">
        <v>133.505</v>
      </c>
      <c r="GT30" s="149">
        <v>132.816</v>
      </c>
      <c r="GU30" s="149">
        <v>132.739</v>
      </c>
      <c r="GV30" s="149">
        <v>132.71700000000001</v>
      </c>
      <c r="GW30" s="149">
        <v>132.67500000000001</v>
      </c>
      <c r="GX30" s="147">
        <v>132.71799999999999</v>
      </c>
      <c r="HA30" s="150">
        <v>132.60599999999999</v>
      </c>
      <c r="HB30" s="147">
        <v>132.57599999999999</v>
      </c>
      <c r="HC30" s="149">
        <v>132.607</v>
      </c>
      <c r="HD30" s="147">
        <v>132.43799999999999</v>
      </c>
      <c r="HE30" s="147">
        <v>132.274</v>
      </c>
      <c r="HF30" s="13">
        <v>132.291</v>
      </c>
      <c r="HG30" s="149">
        <v>132.446</v>
      </c>
      <c r="HH30" s="147">
        <v>132.75200000000001</v>
      </c>
      <c r="HI30" s="147">
        <v>132.76400000000001</v>
      </c>
      <c r="HJ30" s="150">
        <v>132.53899999999999</v>
      </c>
      <c r="HK30" s="147">
        <v>132.44800000000001</v>
      </c>
      <c r="HL30" s="147">
        <v>132.327</v>
      </c>
      <c r="HM30" s="147">
        <v>132.64699999999999</v>
      </c>
      <c r="HN30" s="147">
        <v>132.93199999999999</v>
      </c>
      <c r="HO30" s="147">
        <v>133.17099999999999</v>
      </c>
      <c r="HP30" s="147">
        <v>133.18700000000001</v>
      </c>
      <c r="HQ30" s="147">
        <v>133.45599999999999</v>
      </c>
      <c r="HR30" s="147">
        <v>133.71899999999999</v>
      </c>
      <c r="HS30" s="149">
        <v>133.28800000000001</v>
      </c>
      <c r="HT30" s="150">
        <v>132.989</v>
      </c>
      <c r="HU30" s="16">
        <v>132.69999999999999</v>
      </c>
      <c r="HV30" s="149">
        <v>132.66999999999999</v>
      </c>
      <c r="HW30" s="25"/>
      <c r="HX30" s="149">
        <v>132.68799999999999</v>
      </c>
      <c r="HY30" s="149">
        <v>132.73699999999999</v>
      </c>
      <c r="HZ30" s="149">
        <v>132.66</v>
      </c>
      <c r="IA30" s="149">
        <v>132.548</v>
      </c>
      <c r="IB30" s="149">
        <v>132.428</v>
      </c>
      <c r="IC30" s="149">
        <v>132.36000000000001</v>
      </c>
      <c r="ID30" s="149">
        <v>132.291</v>
      </c>
      <c r="IE30" s="149">
        <v>132.24100000000001</v>
      </c>
      <c r="IF30" s="16">
        <v>132.441</v>
      </c>
      <c r="IG30" s="147">
        <v>132.73599999999999</v>
      </c>
      <c r="IH30" s="147">
        <v>132.77799999999999</v>
      </c>
      <c r="II30" s="147">
        <v>132.90100000000001</v>
      </c>
      <c r="IJ30" s="149">
        <v>132.62</v>
      </c>
      <c r="IK30" s="70">
        <v>132.547</v>
      </c>
      <c r="IL30" s="149">
        <v>132.39599999999999</v>
      </c>
      <c r="IM30" s="149">
        <v>132.21199999999999</v>
      </c>
      <c r="IN30" s="149">
        <v>132.13800000000001</v>
      </c>
      <c r="IO30" s="16">
        <v>132.41</v>
      </c>
      <c r="IP30" s="149">
        <v>132.315</v>
      </c>
      <c r="IQ30" s="149">
        <v>132.30600000000001</v>
      </c>
      <c r="IR30" s="147">
        <v>132.44900000000001</v>
      </c>
      <c r="IS30" s="147">
        <v>132.95099999999999</v>
      </c>
      <c r="IU30" s="147">
        <v>132.995</v>
      </c>
      <c r="IV30" s="147">
        <v>133.16399999999999</v>
      </c>
      <c r="IW30" s="13">
        <v>133.05199999999999</v>
      </c>
      <c r="IX30" s="149">
        <v>132.874</v>
      </c>
      <c r="IY30" s="147">
        <v>133.048</v>
      </c>
      <c r="IZ30" s="147">
        <v>133.21299999999999</v>
      </c>
      <c r="JA30" s="147">
        <v>113.377</v>
      </c>
      <c r="JB30" s="13">
        <v>133.31299999999999</v>
      </c>
      <c r="JC30" s="147">
        <v>133.39599999999999</v>
      </c>
      <c r="JD30" s="150">
        <v>133.083</v>
      </c>
      <c r="JE30" s="16">
        <v>132.86000000000001</v>
      </c>
      <c r="JF30" s="16">
        <v>132.84100000000001</v>
      </c>
      <c r="JG30" s="147">
        <v>133.05500000000001</v>
      </c>
      <c r="JH30" s="147">
        <v>133.53700000000001</v>
      </c>
      <c r="JI30" s="147">
        <v>133.786</v>
      </c>
      <c r="JJ30" s="147">
        <v>133.81700000000001</v>
      </c>
      <c r="JK30" s="147">
        <v>134.04400000000001</v>
      </c>
      <c r="JL30" s="147">
        <v>134.107</v>
      </c>
      <c r="JM30" s="147">
        <v>134.321</v>
      </c>
      <c r="JN30" s="147">
        <v>134.47</v>
      </c>
      <c r="JO30" s="147">
        <v>134.648</v>
      </c>
      <c r="JQ30" s="147">
        <v>134.803</v>
      </c>
      <c r="JR30" s="147">
        <v>134.97900000000001</v>
      </c>
      <c r="JS30" s="147">
        <v>135.06299999999999</v>
      </c>
      <c r="JT30" s="147">
        <v>135.29</v>
      </c>
      <c r="JU30" s="147">
        <v>135.56800000000001</v>
      </c>
      <c r="JV30" s="147">
        <v>135.63399999999999</v>
      </c>
      <c r="JW30" s="149">
        <v>135.22200000000001</v>
      </c>
      <c r="JX30" s="150">
        <v>134.93899999999999</v>
      </c>
      <c r="JY30" s="147">
        <v>134.464</v>
      </c>
      <c r="JZ30" s="13">
        <v>134.62100000000001</v>
      </c>
      <c r="KA30" s="211">
        <v>134.86799999999999</v>
      </c>
      <c r="KB30" s="147">
        <v>135.09</v>
      </c>
      <c r="KC30" s="147">
        <v>135.24299999999999</v>
      </c>
      <c r="KD30" s="147">
        <v>135.43700000000001</v>
      </c>
      <c r="KE30" s="147">
        <v>135.48699999999999</v>
      </c>
      <c r="KF30" s="147">
        <v>135.58799999999999</v>
      </c>
      <c r="KG30" s="147">
        <v>135.637</v>
      </c>
      <c r="KH30" s="149">
        <v>135.458</v>
      </c>
      <c r="KI30" s="147">
        <v>135.58699999999999</v>
      </c>
      <c r="KJ30" s="149">
        <v>135.47</v>
      </c>
      <c r="KK30" s="150">
        <v>135.35300000000001</v>
      </c>
      <c r="KL30" s="147">
        <v>135.12799999999999</v>
      </c>
      <c r="KM30" s="149">
        <v>135.26499999999999</v>
      </c>
      <c r="KO30" s="147">
        <v>135.548</v>
      </c>
      <c r="KP30" s="147">
        <v>136.05000000000001</v>
      </c>
      <c r="KQ30" s="13">
        <v>135.85900000000001</v>
      </c>
      <c r="KR30" s="149">
        <v>135.65100000000001</v>
      </c>
      <c r="KS30" s="150">
        <v>135.47800000000001</v>
      </c>
      <c r="KT30" s="149">
        <v>135.12</v>
      </c>
      <c r="KU30" s="149">
        <v>134.71</v>
      </c>
      <c r="KV30" s="149">
        <v>134.45400000000001</v>
      </c>
      <c r="KW30" s="149">
        <v>134.21799999999999</v>
      </c>
      <c r="KX30" s="149">
        <v>133.92099999999999</v>
      </c>
      <c r="KY30" s="149">
        <v>133.69800000000001</v>
      </c>
      <c r="KZ30" s="149">
        <v>133.405</v>
      </c>
      <c r="LA30" s="149">
        <v>133.148</v>
      </c>
      <c r="LB30" s="149">
        <v>132.99</v>
      </c>
      <c r="LC30" s="149">
        <v>132.875</v>
      </c>
      <c r="LD30" s="149">
        <v>132.66399999999999</v>
      </c>
      <c r="LE30" s="149">
        <v>132.41200000000001</v>
      </c>
      <c r="LF30" s="149">
        <v>132.249</v>
      </c>
      <c r="LG30" s="149">
        <v>132.125</v>
      </c>
      <c r="LH30" s="149">
        <v>131.84</v>
      </c>
      <c r="LJ30" s="149">
        <v>131.51300000000001</v>
      </c>
      <c r="LK30" s="149">
        <v>131.227</v>
      </c>
      <c r="LL30" s="149">
        <v>131.06</v>
      </c>
      <c r="LM30" s="13">
        <v>131.19200000000001</v>
      </c>
      <c r="LN30" s="13">
        <v>131.43600000000001</v>
      </c>
      <c r="LO30" s="13">
        <v>131.29900000000001</v>
      </c>
      <c r="LP30" s="13">
        <v>131.239</v>
      </c>
      <c r="LQ30" s="13">
        <v>131.33600000000001</v>
      </c>
      <c r="LR30" s="13">
        <v>131.673</v>
      </c>
      <c r="LS30" s="13">
        <v>131.67099999999999</v>
      </c>
      <c r="LT30" s="179">
        <v>131.31899999999999</v>
      </c>
      <c r="LU30" s="211">
        <v>131.31</v>
      </c>
      <c r="LV30" s="359">
        <v>130.99600000000001</v>
      </c>
      <c r="LW30" s="149">
        <v>130.959</v>
      </c>
      <c r="LX30" s="207">
        <v>130.88900000000001</v>
      </c>
      <c r="LY30" s="149">
        <v>130.71100000000001</v>
      </c>
      <c r="LZ30" s="149">
        <v>130.45699999999999</v>
      </c>
      <c r="MA30" s="13">
        <v>130.483</v>
      </c>
      <c r="MB30" s="16">
        <v>131.04300000000001</v>
      </c>
      <c r="MC30" s="16">
        <v>131.053</v>
      </c>
      <c r="MD30" s="67">
        <v>131.06299999999999</v>
      </c>
      <c r="ME30" s="147">
        <v>130.85</v>
      </c>
      <c r="MG30" s="147">
        <v>130.74600000000001</v>
      </c>
      <c r="MH30" s="211">
        <v>130.744</v>
      </c>
      <c r="MI30" s="13">
        <v>130.84</v>
      </c>
      <c r="MJ30" s="16">
        <v>130.95699999999999</v>
      </c>
      <c r="MK30" s="147">
        <v>131.017</v>
      </c>
      <c r="ML30" s="147">
        <v>131.16900000000001</v>
      </c>
      <c r="MM30" s="147">
        <v>131.44499999999999</v>
      </c>
      <c r="MN30" s="147">
        <v>131.715</v>
      </c>
      <c r="MO30" s="179">
        <v>131.85300000000001</v>
      </c>
      <c r="MP30" s="147">
        <v>132.02600000000001</v>
      </c>
      <c r="MQ30" s="355">
        <v>132.20400000000001</v>
      </c>
      <c r="MR30" s="147">
        <v>132.28899999999999</v>
      </c>
      <c r="MS30" s="203">
        <v>132.40700000000001</v>
      </c>
      <c r="MT30" s="147">
        <v>132.51499999999999</v>
      </c>
      <c r="MU30" s="13">
        <v>132.285</v>
      </c>
      <c r="MV30" s="147">
        <v>132.47</v>
      </c>
      <c r="MW30" s="147">
        <v>132.649</v>
      </c>
      <c r="MX30" s="147">
        <v>132.797</v>
      </c>
      <c r="MY30" s="59">
        <v>132.72200000000001</v>
      </c>
      <c r="MZ30" s="149">
        <v>132.52099999999999</v>
      </c>
      <c r="NA30" s="150">
        <v>132.447</v>
      </c>
      <c r="NC30" s="147">
        <v>132.24600000000001</v>
      </c>
      <c r="ND30" s="16">
        <v>132.07900000000001</v>
      </c>
      <c r="NE30" s="149">
        <v>131.947</v>
      </c>
      <c r="NF30" s="149">
        <v>131.65700000000001</v>
      </c>
      <c r="NG30" s="149">
        <v>131.37</v>
      </c>
      <c r="NH30" s="149">
        <v>131.02500000000001</v>
      </c>
      <c r="NI30" s="149">
        <v>130.78700000000001</v>
      </c>
      <c r="NJ30" s="149">
        <v>130.68700000000001</v>
      </c>
      <c r="NK30" s="149">
        <v>130.63</v>
      </c>
      <c r="NL30" s="13">
        <v>130.88399999999999</v>
      </c>
      <c r="NM30" s="149">
        <v>130.672</v>
      </c>
      <c r="NN30" s="149">
        <v>130.58000000000001</v>
      </c>
      <c r="NO30" s="149">
        <v>130.571</v>
      </c>
      <c r="NP30" s="149">
        <v>130.595</v>
      </c>
      <c r="NQ30" s="13">
        <v>130.67500000000001</v>
      </c>
      <c r="NR30" s="13">
        <v>130.81</v>
      </c>
      <c r="NS30" s="210">
        <v>130.626</v>
      </c>
      <c r="NT30" s="149">
        <v>129.999</v>
      </c>
      <c r="NU30" s="149">
        <v>129.559</v>
      </c>
      <c r="NV30" s="149">
        <v>129.18</v>
      </c>
      <c r="NW30" s="149">
        <v>128.548</v>
      </c>
      <c r="NX30" s="149">
        <v>128.048</v>
      </c>
      <c r="NY30" s="149">
        <v>127.84099999999999</v>
      </c>
      <c r="OA30" s="149">
        <v>127.77800000000001</v>
      </c>
      <c r="OB30" s="13">
        <v>128.26599999999999</v>
      </c>
      <c r="OC30" s="13">
        <v>128.553</v>
      </c>
      <c r="OD30" s="67">
        <v>128.93899999999999</v>
      </c>
      <c r="OE30" s="16">
        <v>129.006</v>
      </c>
      <c r="OF30" s="60">
        <v>128.946</v>
      </c>
      <c r="OG30" s="147">
        <v>129.05799999999999</v>
      </c>
      <c r="OH30" s="147">
        <v>129.31200000000001</v>
      </c>
      <c r="OI30" s="147">
        <v>129.53</v>
      </c>
      <c r="OJ30" s="16">
        <v>129.17400000000001</v>
      </c>
      <c r="OK30" s="210">
        <v>128.94999999999999</v>
      </c>
      <c r="OL30" s="149">
        <v>128.79</v>
      </c>
      <c r="OM30" s="149">
        <v>128.55799999999999</v>
      </c>
      <c r="ON30" s="149">
        <v>128.364</v>
      </c>
      <c r="OO30" s="149">
        <v>128.191</v>
      </c>
      <c r="OP30" s="149">
        <v>128.142</v>
      </c>
      <c r="OQ30" s="149">
        <v>128.12700000000001</v>
      </c>
      <c r="OR30" s="13">
        <v>128.208</v>
      </c>
      <c r="OS30" s="149">
        <v>128.07900000000001</v>
      </c>
      <c r="OT30" s="149">
        <v>127.97799999999999</v>
      </c>
      <c r="OU30" s="16">
        <v>128.37700000000001</v>
      </c>
      <c r="OW30" s="16">
        <v>128.423</v>
      </c>
      <c r="OX30" s="147">
        <v>128.565</v>
      </c>
      <c r="OY30" s="147">
        <v>128.631</v>
      </c>
      <c r="OZ30" s="147">
        <v>128.78100000000001</v>
      </c>
      <c r="PA30" s="147">
        <v>129.03299999999999</v>
      </c>
      <c r="PB30" s="147">
        <v>129.35</v>
      </c>
      <c r="PC30" s="147">
        <v>129.66200000000001</v>
      </c>
      <c r="PD30" s="147">
        <v>129.91</v>
      </c>
      <c r="PE30" s="179">
        <v>130.304</v>
      </c>
      <c r="PF30" s="147">
        <v>130.61600000000001</v>
      </c>
      <c r="PG30" s="355">
        <v>130.857</v>
      </c>
      <c r="PH30" s="147">
        <v>131.131</v>
      </c>
      <c r="PI30" s="203">
        <v>131.22999999999999</v>
      </c>
      <c r="PJ30" s="13">
        <v>131.11500000000001</v>
      </c>
      <c r="PK30" s="149">
        <v>130.83500000000001</v>
      </c>
      <c r="PL30" s="149">
        <v>130.73699999999999</v>
      </c>
      <c r="PM30" s="150">
        <v>130.61199999999999</v>
      </c>
      <c r="PN30" s="147">
        <v>130.374</v>
      </c>
      <c r="PO30" s="179">
        <v>130.17500000000001</v>
      </c>
      <c r="PP30" s="16">
        <v>130.012</v>
      </c>
      <c r="PQ30" s="16">
        <v>129.97499999999999</v>
      </c>
      <c r="PR30" s="149">
        <v>130.102</v>
      </c>
      <c r="PS30" s="25"/>
      <c r="PT30" s="149">
        <v>130.185</v>
      </c>
      <c r="PU30" s="147">
        <v>130.03100000000001</v>
      </c>
      <c r="PV30" s="149">
        <v>129.88999999999999</v>
      </c>
      <c r="PW30" s="149">
        <v>129.64400000000001</v>
      </c>
      <c r="PX30" s="149">
        <v>129.501</v>
      </c>
      <c r="PY30" s="29"/>
      <c r="PZ30" s="37"/>
      <c r="QA30" s="29"/>
      <c r="QB30" s="167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</row>
    <row r="31" spans="1:458" ht="15.75" thickBot="1" x14ac:dyDescent="0.3"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67"/>
      <c r="O31" s="29"/>
      <c r="P31" s="29"/>
      <c r="Q31" s="29"/>
      <c r="R31" s="37"/>
      <c r="S31" s="29"/>
      <c r="T31" s="37"/>
      <c r="U31" s="29"/>
      <c r="V31" s="29"/>
      <c r="W31" s="29"/>
      <c r="X31" s="29"/>
      <c r="Y31" s="29"/>
      <c r="AA31" s="29"/>
      <c r="AB31" s="29"/>
      <c r="AC31" s="29"/>
      <c r="AD31" s="1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V31" s="29"/>
      <c r="AW31" s="29"/>
      <c r="AX31" s="29"/>
      <c r="AY31" s="29"/>
      <c r="AZ31" s="29"/>
      <c r="BA31" s="167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M31" s="149">
        <v>124.468</v>
      </c>
      <c r="DN31" s="13">
        <v>124.429</v>
      </c>
      <c r="DO31" s="13">
        <v>124.268</v>
      </c>
      <c r="DP31" s="147">
        <v>124.084</v>
      </c>
      <c r="DQ31" s="16">
        <v>123.82899999999999</v>
      </c>
      <c r="DR31" s="147">
        <v>123.616</v>
      </c>
      <c r="DS31" s="147">
        <v>123.551</v>
      </c>
      <c r="DT31" s="147">
        <v>123.396</v>
      </c>
      <c r="DU31" s="147">
        <v>123.387</v>
      </c>
      <c r="DV31" s="147">
        <v>123.164</v>
      </c>
      <c r="DW31" s="149">
        <v>123.483</v>
      </c>
      <c r="DX31" s="149">
        <v>123.604</v>
      </c>
      <c r="DY31" s="149">
        <v>123.779</v>
      </c>
      <c r="DZ31" s="149">
        <v>123.821</v>
      </c>
      <c r="EA31" s="149">
        <v>123.92</v>
      </c>
      <c r="EB31" s="149">
        <v>123.953</v>
      </c>
      <c r="EC31" s="149">
        <v>124.054</v>
      </c>
      <c r="ED31" s="149">
        <v>124.26300000000001</v>
      </c>
      <c r="EE31" s="149">
        <v>124.848</v>
      </c>
      <c r="EF31" s="149">
        <v>125.44499999999999</v>
      </c>
      <c r="EG31" s="149">
        <v>125.97799999999999</v>
      </c>
      <c r="EH31" s="149">
        <v>126.447</v>
      </c>
      <c r="EI31" s="35"/>
      <c r="EJ31" s="149">
        <v>126.94499999999999</v>
      </c>
      <c r="EK31" s="149">
        <v>127.22</v>
      </c>
      <c r="EL31" s="149">
        <v>127.464</v>
      </c>
      <c r="EM31" s="149">
        <v>127.818</v>
      </c>
      <c r="EN31" s="149">
        <v>128.21799999999999</v>
      </c>
      <c r="EO31" s="149">
        <v>128.571</v>
      </c>
      <c r="EP31" s="149">
        <v>128.958</v>
      </c>
      <c r="EQ31" s="149">
        <v>129.047</v>
      </c>
      <c r="ER31" s="149">
        <v>129.10900000000001</v>
      </c>
      <c r="ES31" s="13">
        <v>128.999</v>
      </c>
      <c r="ET31" s="149">
        <v>129.10400000000001</v>
      </c>
      <c r="EU31" s="149">
        <v>129.14699999999999</v>
      </c>
      <c r="EV31" s="13">
        <v>128.98699999999999</v>
      </c>
      <c r="EW31" s="149">
        <v>129.31399999999999</v>
      </c>
      <c r="EX31" s="149">
        <v>129.36000000000001</v>
      </c>
      <c r="EY31" s="149">
        <v>129.38</v>
      </c>
      <c r="EZ31" s="149">
        <v>129.58799999999999</v>
      </c>
      <c r="FA31" s="149">
        <v>129.77000000000001</v>
      </c>
      <c r="FB31" s="149">
        <v>129.78800000000001</v>
      </c>
      <c r="FC31" s="149">
        <v>129.83199999999999</v>
      </c>
      <c r="FD31" s="149">
        <v>129.95400000000001</v>
      </c>
      <c r="FE31" s="25"/>
      <c r="FF31" s="149">
        <v>130.05000000000001</v>
      </c>
      <c r="FG31" s="149">
        <v>130.291</v>
      </c>
      <c r="FH31" s="149">
        <v>130.34700000000001</v>
      </c>
      <c r="FI31" s="13">
        <v>130.191</v>
      </c>
      <c r="FJ31" s="149">
        <v>130.392</v>
      </c>
      <c r="FK31" s="147">
        <v>130.16300000000001</v>
      </c>
      <c r="FL31" s="16">
        <v>129.666</v>
      </c>
      <c r="FM31" s="147">
        <v>129.416</v>
      </c>
      <c r="FN31" s="147">
        <v>129.267</v>
      </c>
      <c r="FO31" s="13">
        <v>129.44800000000001</v>
      </c>
      <c r="FP31" s="16">
        <v>129.52500000000001</v>
      </c>
      <c r="FQ31" s="13">
        <v>129.5</v>
      </c>
      <c r="FR31" s="147">
        <v>129.03</v>
      </c>
      <c r="FS31" s="147">
        <v>128.78299999999999</v>
      </c>
      <c r="FT31" s="147">
        <v>128.768</v>
      </c>
      <c r="FU31" s="149">
        <v>129.024</v>
      </c>
      <c r="FV31" s="147">
        <v>128.80000000000001</v>
      </c>
      <c r="FW31" s="149">
        <v>129.00200000000001</v>
      </c>
      <c r="FX31" s="16">
        <v>129.273</v>
      </c>
      <c r="FY31" s="149">
        <v>129.41399999999999</v>
      </c>
      <c r="FZ31" s="149">
        <v>129.81</v>
      </c>
      <c r="GA31" s="149">
        <v>130.11799999999999</v>
      </c>
      <c r="GB31" s="149">
        <v>130.32499999999999</v>
      </c>
      <c r="GC31" s="25"/>
      <c r="GD31" s="149">
        <v>130.37299999999999</v>
      </c>
      <c r="GE31" s="149">
        <v>130.41499999999999</v>
      </c>
      <c r="GF31" s="16">
        <v>129.917</v>
      </c>
      <c r="GG31" s="13">
        <v>130.18600000000001</v>
      </c>
      <c r="GH31" s="149">
        <v>130.22399999999999</v>
      </c>
      <c r="GI31" s="147">
        <v>130.05799999999999</v>
      </c>
      <c r="GJ31" s="149">
        <v>130.25700000000001</v>
      </c>
      <c r="GK31" s="149">
        <v>130.59700000000001</v>
      </c>
      <c r="GL31" s="149">
        <v>130.75</v>
      </c>
      <c r="GM31" s="149">
        <v>130.81200000000001</v>
      </c>
      <c r="GN31" s="149">
        <v>131.05099999999999</v>
      </c>
      <c r="GO31" s="149">
        <v>131.50700000000001</v>
      </c>
      <c r="GP31" s="149">
        <v>131.96899999999999</v>
      </c>
      <c r="GQ31" s="149">
        <v>132.30199999999999</v>
      </c>
      <c r="GR31" s="149">
        <v>132.70500000000001</v>
      </c>
      <c r="GS31" s="149">
        <v>132.90299999999999</v>
      </c>
      <c r="GT31" s="13">
        <v>132.46700000000001</v>
      </c>
      <c r="GU31" s="13">
        <v>132.43</v>
      </c>
      <c r="GV31" s="13">
        <v>132.631</v>
      </c>
      <c r="GW31" s="13">
        <v>132.50800000000001</v>
      </c>
      <c r="GX31" s="149">
        <v>132.684</v>
      </c>
      <c r="HA31" s="147">
        <v>132.577</v>
      </c>
      <c r="HB31" s="13">
        <v>132.57400000000001</v>
      </c>
      <c r="HC31" s="147">
        <v>132.595</v>
      </c>
      <c r="HD31" s="16">
        <v>132.16900000000001</v>
      </c>
      <c r="HE31" s="16">
        <v>132.149</v>
      </c>
      <c r="HF31" s="147">
        <v>132.28</v>
      </c>
      <c r="HG31" s="147">
        <v>132.428</v>
      </c>
      <c r="HH31" s="149">
        <v>132.637</v>
      </c>
      <c r="HI31" s="149">
        <v>132.667</v>
      </c>
      <c r="HJ31" s="147">
        <v>132.518</v>
      </c>
      <c r="HK31" s="16">
        <v>132.33099999999999</v>
      </c>
      <c r="HL31" s="16">
        <v>132.30799999999999</v>
      </c>
      <c r="HM31" s="149">
        <v>132.58600000000001</v>
      </c>
      <c r="HN31" s="149">
        <v>132.76900000000001</v>
      </c>
      <c r="HO31" s="149">
        <v>132.94499999999999</v>
      </c>
      <c r="HP31" s="149">
        <v>133</v>
      </c>
      <c r="HQ31" s="149">
        <v>133.19900000000001</v>
      </c>
      <c r="HR31" s="149">
        <v>133.40799999999999</v>
      </c>
      <c r="HS31" s="16">
        <v>132.90299999999999</v>
      </c>
      <c r="HT31" s="147">
        <v>132.875</v>
      </c>
      <c r="HU31" s="147">
        <v>132.47399999999999</v>
      </c>
      <c r="HV31" s="147">
        <v>132.464</v>
      </c>
      <c r="HW31" s="25"/>
      <c r="HX31" s="16">
        <v>132.685</v>
      </c>
      <c r="HY31" s="16">
        <v>132.70699999999999</v>
      </c>
      <c r="HZ31" s="147">
        <v>132.57599999999999</v>
      </c>
      <c r="IA31" s="147">
        <v>132.417</v>
      </c>
      <c r="IB31" s="147">
        <v>132.261</v>
      </c>
      <c r="IC31" s="147">
        <v>132.203</v>
      </c>
      <c r="ID31" s="147">
        <v>132.14099999999999</v>
      </c>
      <c r="IE31" s="147">
        <v>132.107</v>
      </c>
      <c r="IF31" s="149">
        <v>132.29599999999999</v>
      </c>
      <c r="IG31" s="149">
        <v>132.58099999999999</v>
      </c>
      <c r="IH31" s="149">
        <v>132.637</v>
      </c>
      <c r="II31" s="149">
        <v>132.739</v>
      </c>
      <c r="IJ31" s="16">
        <v>132.59100000000001</v>
      </c>
      <c r="IK31" s="149">
        <v>132.517</v>
      </c>
      <c r="IL31" s="147">
        <v>132.28299999999999</v>
      </c>
      <c r="IM31" s="147">
        <v>132.01300000000001</v>
      </c>
      <c r="IN31" s="147">
        <v>131.95699999999999</v>
      </c>
      <c r="IO31" s="149">
        <v>132.32</v>
      </c>
      <c r="IP31" s="147">
        <v>132.31200000000001</v>
      </c>
      <c r="IQ31" s="147">
        <v>132.298</v>
      </c>
      <c r="IR31" s="16">
        <v>132.42099999999999</v>
      </c>
      <c r="IS31" s="149">
        <v>132.70699999999999</v>
      </c>
      <c r="IU31" s="149">
        <v>132.78200000000001</v>
      </c>
      <c r="IV31" s="149">
        <v>132.92599999999999</v>
      </c>
      <c r="IW31" s="149">
        <v>132.95099999999999</v>
      </c>
      <c r="IX31" s="16">
        <v>132.708</v>
      </c>
      <c r="IY31" s="149">
        <v>132.952</v>
      </c>
      <c r="IZ31" s="149">
        <v>133.07</v>
      </c>
      <c r="JA31" s="149">
        <v>133.197</v>
      </c>
      <c r="JB31" s="149">
        <v>133.22</v>
      </c>
      <c r="JC31" s="149">
        <v>133.27099999999999</v>
      </c>
      <c r="JD31" s="147">
        <v>133.04</v>
      </c>
      <c r="JE31" s="147">
        <v>132.733</v>
      </c>
      <c r="JF31" s="147">
        <v>132.70699999999999</v>
      </c>
      <c r="JG31" s="149">
        <v>133.02500000000001</v>
      </c>
      <c r="JH31" s="149">
        <v>133.32</v>
      </c>
      <c r="JI31" s="149">
        <v>133.51300000000001</v>
      </c>
      <c r="JJ31" s="149">
        <v>133.58600000000001</v>
      </c>
      <c r="JK31" s="149">
        <v>133.768</v>
      </c>
      <c r="JL31" s="149">
        <v>133.86099999999999</v>
      </c>
      <c r="JM31" s="149">
        <v>134.03899999999999</v>
      </c>
      <c r="JN31" s="149">
        <v>134.185</v>
      </c>
      <c r="JO31" s="149">
        <v>134.34800000000001</v>
      </c>
      <c r="JQ31" s="149">
        <v>134.48699999999999</v>
      </c>
      <c r="JR31" s="149">
        <v>134.65600000000001</v>
      </c>
      <c r="JS31" s="149">
        <v>134.77099999999999</v>
      </c>
      <c r="JT31" s="149">
        <v>134.965</v>
      </c>
      <c r="JU31" s="149">
        <v>135.197</v>
      </c>
      <c r="JV31" s="149">
        <v>135.31100000000001</v>
      </c>
      <c r="JW31" s="13">
        <v>134.86799999999999</v>
      </c>
      <c r="JX31" s="147">
        <v>134.85499999999999</v>
      </c>
      <c r="JY31" s="16">
        <v>134.44399999999999</v>
      </c>
      <c r="JZ31" s="147">
        <v>134.51599999999999</v>
      </c>
      <c r="KA31" s="147">
        <v>134.85900000000001</v>
      </c>
      <c r="KB31" s="149">
        <v>134.989</v>
      </c>
      <c r="KC31" s="149">
        <v>135.101</v>
      </c>
      <c r="KD31" s="149">
        <v>135.24600000000001</v>
      </c>
      <c r="KE31" s="149">
        <v>135.31399999999999</v>
      </c>
      <c r="KF31" s="149">
        <v>135.40899999999999</v>
      </c>
      <c r="KG31" s="149">
        <v>135.47499999999999</v>
      </c>
      <c r="KH31" s="13">
        <v>135.393</v>
      </c>
      <c r="KI31" s="149">
        <v>135.49700000000001</v>
      </c>
      <c r="KJ31" s="13">
        <v>135.36199999999999</v>
      </c>
      <c r="KK31" s="147">
        <v>135.304</v>
      </c>
      <c r="KL31" s="16">
        <v>135.09700000000001</v>
      </c>
      <c r="KM31" s="147">
        <v>135.21</v>
      </c>
      <c r="KO31" s="149">
        <v>135.45699999999999</v>
      </c>
      <c r="KP31" s="149">
        <v>135.77699999999999</v>
      </c>
      <c r="KQ31" s="149">
        <v>135.79300000000001</v>
      </c>
      <c r="KR31" s="16">
        <v>135.4</v>
      </c>
      <c r="KS31" s="147">
        <v>135.38499999999999</v>
      </c>
      <c r="KT31" s="147">
        <v>134.82</v>
      </c>
      <c r="KU31" s="147">
        <v>134.23699999999999</v>
      </c>
      <c r="KV31" s="147">
        <v>133.96700000000001</v>
      </c>
      <c r="KW31" s="147">
        <v>133.73599999999999</v>
      </c>
      <c r="KX31" s="147">
        <v>133.40199999999999</v>
      </c>
      <c r="KY31" s="147">
        <v>133.203</v>
      </c>
      <c r="KZ31" s="147">
        <v>132.87899999999999</v>
      </c>
      <c r="LA31" s="147">
        <v>132.62700000000001</v>
      </c>
      <c r="LB31" s="147">
        <v>132.53700000000001</v>
      </c>
      <c r="LC31" s="147">
        <v>132.49600000000001</v>
      </c>
      <c r="LD31" s="147">
        <v>132.27099999999999</v>
      </c>
      <c r="LE31" s="147">
        <v>131.982</v>
      </c>
      <c r="LF31" s="147">
        <v>131.85300000000001</v>
      </c>
      <c r="LG31" s="147">
        <v>131.779</v>
      </c>
      <c r="LH31" s="147">
        <v>131.41900000000001</v>
      </c>
      <c r="LJ31" s="147">
        <v>131.01499999999999</v>
      </c>
      <c r="LK31" s="147">
        <v>130.703</v>
      </c>
      <c r="LL31" s="147">
        <v>130.6</v>
      </c>
      <c r="LM31" s="149">
        <v>131.08600000000001</v>
      </c>
      <c r="LN31" s="149">
        <v>131.15600000000001</v>
      </c>
      <c r="LO31" s="149">
        <v>131.185</v>
      </c>
      <c r="LP31" s="149">
        <v>131.19499999999999</v>
      </c>
      <c r="LQ31" s="149">
        <v>131.22300000000001</v>
      </c>
      <c r="LR31" s="147">
        <v>131.36600000000001</v>
      </c>
      <c r="LS31" s="147">
        <v>131.46700000000001</v>
      </c>
      <c r="LT31" s="180">
        <v>131.31200000000001</v>
      </c>
      <c r="LU31" s="149">
        <v>131.14500000000001</v>
      </c>
      <c r="LV31" s="355">
        <v>130.82499999999999</v>
      </c>
      <c r="LW31" s="147">
        <v>130.821</v>
      </c>
      <c r="LX31" s="203">
        <v>130.75</v>
      </c>
      <c r="LY31" s="147">
        <v>130.499</v>
      </c>
      <c r="LZ31" s="147">
        <v>130.14699999999999</v>
      </c>
      <c r="MA31" s="149">
        <v>130.46199999999999</v>
      </c>
      <c r="MB31" s="149">
        <v>130.59800000000001</v>
      </c>
      <c r="MC31" s="147">
        <v>130.75299999999999</v>
      </c>
      <c r="MD31" s="179">
        <v>130.88900000000001</v>
      </c>
      <c r="ME31" s="149">
        <v>130.79400000000001</v>
      </c>
      <c r="MG31" s="149">
        <v>130.74299999999999</v>
      </c>
      <c r="MH31" s="149">
        <v>130.67599999999999</v>
      </c>
      <c r="MI31" s="149">
        <v>130.709</v>
      </c>
      <c r="MJ31" s="147">
        <v>130.88</v>
      </c>
      <c r="MK31" s="16">
        <v>130.98699999999999</v>
      </c>
      <c r="ML31" s="16">
        <v>131.03200000000001</v>
      </c>
      <c r="MM31" s="149">
        <v>131.21700000000001</v>
      </c>
      <c r="MN31" s="149">
        <v>131.42500000000001</v>
      </c>
      <c r="MO31" s="180">
        <v>131.565</v>
      </c>
      <c r="MP31" s="149">
        <v>131.727</v>
      </c>
      <c r="MQ31" s="359">
        <v>131.893</v>
      </c>
      <c r="MR31" s="149">
        <v>132.00700000000001</v>
      </c>
      <c r="MS31" s="207">
        <v>132.13399999999999</v>
      </c>
      <c r="MT31" s="149">
        <v>132.25299999999999</v>
      </c>
      <c r="MU31" s="149">
        <v>132.26</v>
      </c>
      <c r="MV31" s="149">
        <v>132.31399999999999</v>
      </c>
      <c r="MW31" s="149">
        <v>132.453</v>
      </c>
      <c r="MX31" s="149">
        <v>132.58099999999999</v>
      </c>
      <c r="MY31" s="180">
        <v>132.60900000000001</v>
      </c>
      <c r="MZ31" s="13">
        <v>132.172</v>
      </c>
      <c r="NA31" s="147">
        <v>132.43</v>
      </c>
      <c r="NC31" s="16">
        <v>132.12799999999999</v>
      </c>
      <c r="ND31" s="147">
        <v>132.02600000000001</v>
      </c>
      <c r="NE31" s="147">
        <v>131.685</v>
      </c>
      <c r="NF31" s="147">
        <v>131.28800000000001</v>
      </c>
      <c r="NG31" s="147">
        <v>130.934</v>
      </c>
      <c r="NH31" s="147">
        <v>130.50299999999999</v>
      </c>
      <c r="NI31" s="147">
        <v>130.28200000000001</v>
      </c>
      <c r="NJ31" s="13">
        <v>130.286</v>
      </c>
      <c r="NK31" s="13">
        <v>130.40199999999999</v>
      </c>
      <c r="NL31" s="149">
        <v>130.68100000000001</v>
      </c>
      <c r="NM31" s="13">
        <v>130.63499999999999</v>
      </c>
      <c r="NN31" s="147">
        <v>130.43899999999999</v>
      </c>
      <c r="NO31" s="13">
        <v>130.53299999999999</v>
      </c>
      <c r="NP31" s="13">
        <v>130.57599999999999</v>
      </c>
      <c r="NQ31" s="149">
        <v>130.596</v>
      </c>
      <c r="NR31" s="147">
        <v>130.648</v>
      </c>
      <c r="NS31" s="149">
        <v>130.41399999999999</v>
      </c>
      <c r="NT31" s="147">
        <v>129.62700000000001</v>
      </c>
      <c r="NU31" s="147">
        <v>129.018</v>
      </c>
      <c r="NV31" s="147">
        <v>128.56700000000001</v>
      </c>
      <c r="NW31" s="147">
        <v>127.717</v>
      </c>
      <c r="NX31" s="147">
        <v>127.161</v>
      </c>
      <c r="NY31" s="147">
        <v>127.111</v>
      </c>
      <c r="OA31" s="13">
        <v>127.524</v>
      </c>
      <c r="OB31" s="149">
        <v>127.875</v>
      </c>
      <c r="OC31" s="149">
        <v>128.011</v>
      </c>
      <c r="OD31" s="179">
        <v>128.36699999999999</v>
      </c>
      <c r="OE31" s="147">
        <v>128.80199999999999</v>
      </c>
      <c r="OF31" s="203">
        <v>128.85</v>
      </c>
      <c r="OG31" s="16">
        <v>129.04400000000001</v>
      </c>
      <c r="OH31" s="16">
        <v>129.114</v>
      </c>
      <c r="OI31" s="16">
        <v>129.19200000000001</v>
      </c>
      <c r="OJ31" s="149">
        <v>129.155</v>
      </c>
      <c r="OK31" s="149">
        <v>128.946</v>
      </c>
      <c r="OL31" s="147">
        <v>128.68100000000001</v>
      </c>
      <c r="OM31" s="147">
        <v>128.33000000000001</v>
      </c>
      <c r="ON31" s="147">
        <v>128.083</v>
      </c>
      <c r="OO31" s="147">
        <v>127.88800000000001</v>
      </c>
      <c r="OP31" s="13">
        <v>127.94499999999999</v>
      </c>
      <c r="OQ31" s="13">
        <v>128.06700000000001</v>
      </c>
      <c r="OR31" s="149">
        <v>128.143</v>
      </c>
      <c r="OS31" s="147">
        <v>127.97</v>
      </c>
      <c r="OT31" s="147">
        <v>127.837</v>
      </c>
      <c r="OU31" s="149">
        <v>128.09100000000001</v>
      </c>
      <c r="OW31" s="147">
        <v>128.34399999999999</v>
      </c>
      <c r="OX31" s="16">
        <v>128.476</v>
      </c>
      <c r="OY31" s="16">
        <v>128.50200000000001</v>
      </c>
      <c r="OZ31" s="149">
        <v>128.595</v>
      </c>
      <c r="PA31" s="149">
        <v>128.78399999999999</v>
      </c>
      <c r="PB31" s="149">
        <v>129.023</v>
      </c>
      <c r="PC31" s="149">
        <v>129.27600000000001</v>
      </c>
      <c r="PD31" s="149">
        <v>129.50200000000001</v>
      </c>
      <c r="PE31" s="180">
        <v>129.82</v>
      </c>
      <c r="PF31" s="149">
        <v>130.10400000000001</v>
      </c>
      <c r="PG31" s="359">
        <v>130.351</v>
      </c>
      <c r="PH31" s="149">
        <v>130.61699999999999</v>
      </c>
      <c r="PI31" s="207">
        <v>130.779</v>
      </c>
      <c r="PJ31" s="149">
        <v>130.846</v>
      </c>
      <c r="PK31" s="13">
        <v>130.792</v>
      </c>
      <c r="PL31" s="13">
        <v>130.34399999999999</v>
      </c>
      <c r="PM31" s="147">
        <v>130.584</v>
      </c>
      <c r="PN31" s="16">
        <v>130.108</v>
      </c>
      <c r="PO31" s="67">
        <v>130.078</v>
      </c>
      <c r="PP31" s="147">
        <v>129.9</v>
      </c>
      <c r="PQ31" s="147">
        <v>129.803</v>
      </c>
      <c r="PR31" s="16">
        <v>130.011</v>
      </c>
      <c r="PS31" s="25"/>
      <c r="PT31" s="147">
        <v>130.166</v>
      </c>
      <c r="PU31" s="16">
        <v>130.03</v>
      </c>
      <c r="PV31" s="147">
        <v>129.70400000000001</v>
      </c>
      <c r="PW31" s="147">
        <v>129.35499999999999</v>
      </c>
      <c r="PX31" s="147">
        <v>129.214</v>
      </c>
      <c r="PY31" s="29"/>
      <c r="PZ31" s="37"/>
      <c r="QA31" s="29"/>
      <c r="QB31" s="167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</row>
    <row r="32" spans="1:458" ht="15.75" thickBot="1" x14ac:dyDescent="0.3">
      <c r="C32" s="35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69"/>
      <c r="O32" s="31"/>
      <c r="P32" s="31"/>
      <c r="Q32" s="31"/>
      <c r="R32" s="168"/>
      <c r="S32" s="31"/>
      <c r="T32" s="169"/>
      <c r="U32" s="31"/>
      <c r="V32" s="31"/>
      <c r="W32" s="31"/>
      <c r="X32" s="31"/>
      <c r="Y32" s="31"/>
      <c r="AA32" s="31"/>
      <c r="AB32" s="31"/>
      <c r="AC32" s="31"/>
      <c r="AD32" s="2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V32" s="31"/>
      <c r="AW32" s="31"/>
      <c r="AX32" s="31"/>
      <c r="AY32" s="31"/>
      <c r="AZ32" s="31"/>
      <c r="BA32" s="169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O32" s="31"/>
      <c r="CP32" s="31"/>
      <c r="CQ32" s="31"/>
      <c r="CR32" s="31"/>
      <c r="CS32" s="31"/>
      <c r="CT32" s="31"/>
      <c r="CU32" s="31"/>
      <c r="CV32" s="31"/>
      <c r="CW32" s="31"/>
      <c r="CX32" s="29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M32" s="17">
        <v>123.78700000000001</v>
      </c>
      <c r="DN32" s="17">
        <v>123.845</v>
      </c>
      <c r="DO32" s="17">
        <v>123.884</v>
      </c>
      <c r="DP32" s="16">
        <v>123.84</v>
      </c>
      <c r="DQ32" s="12">
        <v>123.71299999999999</v>
      </c>
      <c r="DR32" s="12">
        <v>122.928</v>
      </c>
      <c r="DS32" s="12">
        <v>123.42100000000001</v>
      </c>
      <c r="DT32" s="12">
        <v>123.08499999999999</v>
      </c>
      <c r="DU32" s="12">
        <v>123.36799999999999</v>
      </c>
      <c r="DV32" s="12">
        <v>122.718</v>
      </c>
      <c r="DW32" s="158">
        <v>123.35899999999999</v>
      </c>
      <c r="DX32" s="158">
        <v>123.602</v>
      </c>
      <c r="DY32" s="17">
        <v>123.694</v>
      </c>
      <c r="DZ32" s="17">
        <v>123.721</v>
      </c>
      <c r="EA32" s="17">
        <v>123.77500000000001</v>
      </c>
      <c r="EB32" s="17">
        <v>123.803</v>
      </c>
      <c r="EC32" s="17">
        <v>123.863</v>
      </c>
      <c r="ED32" s="17">
        <v>123.97499999999999</v>
      </c>
      <c r="EE32" s="17">
        <v>124.267</v>
      </c>
      <c r="EF32" s="17">
        <v>124.59099999999999</v>
      </c>
      <c r="EG32" s="17">
        <v>124.911</v>
      </c>
      <c r="EH32" s="17">
        <v>125.221</v>
      </c>
      <c r="EI32" s="35"/>
      <c r="EJ32" s="17">
        <v>125.559</v>
      </c>
      <c r="EK32" s="17">
        <v>125.81</v>
      </c>
      <c r="EL32" s="17">
        <v>126.04900000000001</v>
      </c>
      <c r="EM32" s="17">
        <v>126.339</v>
      </c>
      <c r="EN32" s="17">
        <v>126.655</v>
      </c>
      <c r="EO32" s="17">
        <v>126.95699999999999</v>
      </c>
      <c r="EP32" s="17">
        <v>127.28</v>
      </c>
      <c r="EQ32" s="17">
        <v>127.473</v>
      </c>
      <c r="ER32" s="17">
        <v>127.64400000000001</v>
      </c>
      <c r="ES32" s="17">
        <v>127.767</v>
      </c>
      <c r="ET32" s="17">
        <v>127.895</v>
      </c>
      <c r="EU32" s="17">
        <v>128.02500000000001</v>
      </c>
      <c r="EV32" s="17">
        <v>128.11199999999999</v>
      </c>
      <c r="EW32" s="17">
        <v>128.29400000000001</v>
      </c>
      <c r="EX32" s="17">
        <v>128.40700000000001</v>
      </c>
      <c r="EY32" s="17">
        <v>128.50299999999999</v>
      </c>
      <c r="EZ32" s="17">
        <v>128.67699999999999</v>
      </c>
      <c r="FA32" s="17">
        <v>128.84299999999999</v>
      </c>
      <c r="FB32" s="17">
        <v>128.93600000000001</v>
      </c>
      <c r="FC32" s="17">
        <v>129.03299999999999</v>
      </c>
      <c r="FD32" s="17">
        <v>129.161</v>
      </c>
      <c r="FE32" s="25"/>
      <c r="FF32" s="17">
        <v>129.27699999999999</v>
      </c>
      <c r="FG32" s="17">
        <v>129.45599999999999</v>
      </c>
      <c r="FH32" s="17">
        <v>129.55799999999999</v>
      </c>
      <c r="FI32" s="17">
        <v>129.61500000000001</v>
      </c>
      <c r="FJ32" s="17">
        <v>129.71299999999999</v>
      </c>
      <c r="FK32" s="16">
        <v>129.68799999999999</v>
      </c>
      <c r="FL32" s="12">
        <v>129.44499999999999</v>
      </c>
      <c r="FM32" s="12">
        <v>128.40100000000001</v>
      </c>
      <c r="FN32" s="12">
        <v>128.97</v>
      </c>
      <c r="FO32" s="158">
        <v>129.328</v>
      </c>
      <c r="FP32" s="158">
        <v>129.49700000000001</v>
      </c>
      <c r="FQ32" s="158">
        <v>129.49799999999999</v>
      </c>
      <c r="FR32" s="12">
        <v>128.095</v>
      </c>
      <c r="FS32" s="12">
        <v>128.28800000000001</v>
      </c>
      <c r="FT32" s="12">
        <v>128.73699999999999</v>
      </c>
      <c r="FU32" s="158">
        <v>128.864</v>
      </c>
      <c r="FV32" s="12">
        <v>128.67099999999999</v>
      </c>
      <c r="FW32" s="158">
        <v>128.93100000000001</v>
      </c>
      <c r="FX32" s="148">
        <v>129.249</v>
      </c>
      <c r="FY32" s="17">
        <v>129.346</v>
      </c>
      <c r="FZ32" s="17">
        <v>129.53200000000001</v>
      </c>
      <c r="GA32" s="17">
        <v>129.697</v>
      </c>
      <c r="GB32" s="17">
        <v>129.82900000000001</v>
      </c>
      <c r="GC32" s="25"/>
      <c r="GD32" s="17">
        <v>129.89599999999999</v>
      </c>
      <c r="GE32" s="17">
        <v>129.959</v>
      </c>
      <c r="GF32" s="12">
        <v>129.495</v>
      </c>
      <c r="GG32" s="17">
        <v>129.941</v>
      </c>
      <c r="GH32" s="17">
        <v>129.96799999999999</v>
      </c>
      <c r="GI32" s="16">
        <v>129.94300000000001</v>
      </c>
      <c r="GJ32" s="211">
        <v>130.208</v>
      </c>
      <c r="GK32" s="17">
        <v>130.197</v>
      </c>
      <c r="GL32" s="17">
        <v>130.303</v>
      </c>
      <c r="GM32" s="17">
        <v>130.37200000000001</v>
      </c>
      <c r="GN32" s="17">
        <v>130.52099999999999</v>
      </c>
      <c r="GO32" s="17">
        <v>130.77600000000001</v>
      </c>
      <c r="GP32" s="17">
        <v>131.053</v>
      </c>
      <c r="GQ32" s="17">
        <v>131.28700000000001</v>
      </c>
      <c r="GR32" s="17">
        <v>131.56299999999999</v>
      </c>
      <c r="GS32" s="17">
        <v>131.75700000000001</v>
      </c>
      <c r="GT32" s="17">
        <v>131.821</v>
      </c>
      <c r="GU32" s="17">
        <v>131.87700000000001</v>
      </c>
      <c r="GV32" s="17">
        <v>131.94499999999999</v>
      </c>
      <c r="GW32" s="17">
        <v>131.99600000000001</v>
      </c>
      <c r="GX32" s="17">
        <v>132.06200000000001</v>
      </c>
      <c r="HA32" s="13">
        <v>132.29499999999999</v>
      </c>
      <c r="HB32" s="17">
        <v>132.12799999999999</v>
      </c>
      <c r="HC32" s="17">
        <v>132.17400000000001</v>
      </c>
      <c r="HD32" s="12">
        <v>132.124</v>
      </c>
      <c r="HE32" s="12">
        <v>131.947</v>
      </c>
      <c r="HF32" s="17">
        <v>132.16200000000001</v>
      </c>
      <c r="HG32" s="17">
        <v>132.21299999999999</v>
      </c>
      <c r="HH32" s="211">
        <v>132.48099999999999</v>
      </c>
      <c r="HI32" s="17">
        <v>132.364</v>
      </c>
      <c r="HJ32" s="16">
        <v>132.333</v>
      </c>
      <c r="HK32" s="12">
        <v>132.30799999999999</v>
      </c>
      <c r="HL32" s="12">
        <v>132.084</v>
      </c>
      <c r="HM32" s="211">
        <v>132.51599999999999</v>
      </c>
      <c r="HN32" s="17">
        <v>132.49799999999999</v>
      </c>
      <c r="HO32" s="17">
        <v>132.602</v>
      </c>
      <c r="HP32" s="17">
        <v>132.65899999999999</v>
      </c>
      <c r="HQ32" s="17">
        <v>132.78</v>
      </c>
      <c r="HR32" s="17">
        <v>132.91300000000001</v>
      </c>
      <c r="HS32" s="12">
        <v>132.80799999999999</v>
      </c>
      <c r="HT32" s="16">
        <v>132.803</v>
      </c>
      <c r="HU32" s="12">
        <v>131.672</v>
      </c>
      <c r="HV32" s="12">
        <v>132.44499999999999</v>
      </c>
      <c r="HW32" s="25"/>
      <c r="HX32" s="158">
        <v>132.56399999999999</v>
      </c>
      <c r="HY32" s="158">
        <v>132.68600000000001</v>
      </c>
      <c r="HZ32" s="12">
        <v>132.35499999999999</v>
      </c>
      <c r="IA32" s="12">
        <v>132.1</v>
      </c>
      <c r="IB32" s="12">
        <v>131.94800000000001</v>
      </c>
      <c r="IC32" s="12">
        <v>132.08600000000001</v>
      </c>
      <c r="ID32" s="12">
        <v>132.018</v>
      </c>
      <c r="IE32" s="12">
        <v>132.03899999999999</v>
      </c>
      <c r="IF32" s="158">
        <v>132.244</v>
      </c>
      <c r="IG32" s="202">
        <v>132.36699999999999</v>
      </c>
      <c r="IH32" s="17">
        <v>132.58500000000001</v>
      </c>
      <c r="II32" s="17">
        <v>132.636</v>
      </c>
      <c r="IJ32" s="12">
        <v>132.148</v>
      </c>
      <c r="IK32" s="147">
        <v>132.46700000000001</v>
      </c>
      <c r="IL32" s="12">
        <v>131.91800000000001</v>
      </c>
      <c r="IM32" s="12">
        <v>131.47399999999999</v>
      </c>
      <c r="IN32" s="12">
        <v>131.84299999999999</v>
      </c>
      <c r="IO32" s="158">
        <v>132.32</v>
      </c>
      <c r="IP32" s="12">
        <v>132.29599999999999</v>
      </c>
      <c r="IQ32" s="12">
        <v>132.26900000000001</v>
      </c>
      <c r="IR32" s="148">
        <v>132.39500000000001</v>
      </c>
      <c r="IS32" s="17">
        <v>132.56</v>
      </c>
      <c r="IU32" s="17">
        <v>132.608</v>
      </c>
      <c r="IV32" s="17">
        <v>132.68899999999999</v>
      </c>
      <c r="IW32" s="17">
        <v>132.72200000000001</v>
      </c>
      <c r="IX32" s="12">
        <v>132.566</v>
      </c>
      <c r="IY32" s="17">
        <v>132.75899999999999</v>
      </c>
      <c r="IZ32" s="17">
        <v>132.83000000000001</v>
      </c>
      <c r="JA32" s="17">
        <v>132.90899999999999</v>
      </c>
      <c r="JB32" s="17">
        <v>132.946</v>
      </c>
      <c r="JC32" s="17">
        <v>132.994</v>
      </c>
      <c r="JD32" s="16">
        <v>132.934</v>
      </c>
      <c r="JE32" s="12">
        <v>132.12</v>
      </c>
      <c r="JF32" s="12">
        <v>132.655</v>
      </c>
      <c r="JG32" s="211">
        <v>132.99600000000001</v>
      </c>
      <c r="JH32" s="17">
        <v>133.06700000000001</v>
      </c>
      <c r="JI32" s="17">
        <v>133.178</v>
      </c>
      <c r="JJ32" s="17">
        <v>133.24199999999999</v>
      </c>
      <c r="JK32" s="17">
        <v>133.35599999999999</v>
      </c>
      <c r="JL32" s="17">
        <v>133.43600000000001</v>
      </c>
      <c r="JM32" s="17">
        <v>133.55500000000001</v>
      </c>
      <c r="JN32" s="17">
        <v>133.66499999999999</v>
      </c>
      <c r="JO32" s="17">
        <v>133.78700000000001</v>
      </c>
      <c r="JP32" t="s">
        <v>0</v>
      </c>
      <c r="JQ32" s="17">
        <v>133.887</v>
      </c>
      <c r="JR32" s="17">
        <v>134.018</v>
      </c>
      <c r="JS32" s="17">
        <v>134.12899999999999</v>
      </c>
      <c r="JT32" s="17">
        <v>134.27500000000001</v>
      </c>
      <c r="JU32" s="17">
        <v>134.44300000000001</v>
      </c>
      <c r="JV32" s="17">
        <v>134.56399999999999</v>
      </c>
      <c r="JW32" s="17">
        <v>134.59100000000001</v>
      </c>
      <c r="JX32" s="16">
        <v>134.52000000000001</v>
      </c>
      <c r="JY32" s="12">
        <v>133.68299999999999</v>
      </c>
      <c r="JZ32" s="17">
        <v>134.46</v>
      </c>
      <c r="KA32" s="149">
        <v>134.84800000000001</v>
      </c>
      <c r="KB32" s="17">
        <v>134.649</v>
      </c>
      <c r="KC32" s="17">
        <v>134.73099999999999</v>
      </c>
      <c r="KD32" s="17">
        <v>134.83000000000001</v>
      </c>
      <c r="KE32" s="17">
        <v>134.899</v>
      </c>
      <c r="KF32" s="17">
        <v>134.97999999999999</v>
      </c>
      <c r="KG32" s="17">
        <v>135.04900000000001</v>
      </c>
      <c r="KH32" s="17">
        <v>135.08000000000001</v>
      </c>
      <c r="KI32" s="17">
        <v>135.13200000000001</v>
      </c>
      <c r="KJ32" s="17">
        <v>135.15299999999999</v>
      </c>
      <c r="KK32" s="16">
        <v>135.12899999999999</v>
      </c>
      <c r="KL32" s="12">
        <v>134.77799999999999</v>
      </c>
      <c r="KM32" s="17">
        <v>135.12200000000001</v>
      </c>
      <c r="KO32" s="211">
        <v>135.339</v>
      </c>
      <c r="KP32" s="17">
        <v>135.38900000000001</v>
      </c>
      <c r="KQ32" s="17">
        <v>135.43100000000001</v>
      </c>
      <c r="KR32" s="12">
        <v>135.08600000000001</v>
      </c>
      <c r="KS32" s="16">
        <v>135.34399999999999</v>
      </c>
      <c r="KT32" s="12">
        <v>133.691</v>
      </c>
      <c r="KU32" s="12">
        <v>133.072</v>
      </c>
      <c r="KV32" s="12">
        <v>133.42599999999999</v>
      </c>
      <c r="KW32" s="12">
        <v>133.274</v>
      </c>
      <c r="KX32" s="12">
        <v>132.73500000000001</v>
      </c>
      <c r="KY32" s="12">
        <v>132.80500000000001</v>
      </c>
      <c r="KZ32" s="12">
        <v>132.232</v>
      </c>
      <c r="LA32" s="12">
        <v>132.12100000000001</v>
      </c>
      <c r="LB32" s="12">
        <v>132.357</v>
      </c>
      <c r="LC32" s="12">
        <v>132.417</v>
      </c>
      <c r="LD32" s="12">
        <v>131.82</v>
      </c>
      <c r="LE32" s="12">
        <v>131.405</v>
      </c>
      <c r="LF32" s="12">
        <v>131.59399999999999</v>
      </c>
      <c r="LG32" s="12">
        <v>131.63200000000001</v>
      </c>
      <c r="LH32" s="12">
        <v>130.69999999999999</v>
      </c>
      <c r="LJ32" s="12">
        <v>130.20699999999999</v>
      </c>
      <c r="LK32" s="12">
        <v>130.08000000000001</v>
      </c>
      <c r="LL32" s="12">
        <v>130.393</v>
      </c>
      <c r="LM32" s="158">
        <v>130.797</v>
      </c>
      <c r="LN32" s="158">
        <v>131.01</v>
      </c>
      <c r="LO32" s="158">
        <v>131.10599999999999</v>
      </c>
      <c r="LP32" s="158">
        <v>131.15</v>
      </c>
      <c r="LQ32" s="158">
        <v>131.21199999999999</v>
      </c>
      <c r="LR32" s="148">
        <v>131.31299999999999</v>
      </c>
      <c r="LS32" s="148">
        <v>131.38499999999999</v>
      </c>
      <c r="LT32" s="196">
        <v>131.023</v>
      </c>
      <c r="LU32" s="147">
        <v>131.03800000000001</v>
      </c>
      <c r="LV32" s="364">
        <v>130.398</v>
      </c>
      <c r="LW32" s="208">
        <v>130.81299999999999</v>
      </c>
      <c r="LX32" s="208">
        <v>130.60900000000001</v>
      </c>
      <c r="LY32" s="12">
        <v>129.99600000000001</v>
      </c>
      <c r="LZ32" s="12">
        <v>129.44200000000001</v>
      </c>
      <c r="MA32" s="158">
        <v>130.25899999999999</v>
      </c>
      <c r="MB32" s="158">
        <v>130.553</v>
      </c>
      <c r="MC32" s="148">
        <v>130.709</v>
      </c>
      <c r="MD32" s="362">
        <v>130.79900000000001</v>
      </c>
      <c r="ME32" s="12">
        <v>130.77199999999999</v>
      </c>
      <c r="MG32" s="12">
        <v>130.53800000000001</v>
      </c>
      <c r="MH32" s="147">
        <v>130.63399999999999</v>
      </c>
      <c r="MI32" s="158">
        <v>130.703</v>
      </c>
      <c r="MJ32" s="148">
        <v>130.81399999999999</v>
      </c>
      <c r="MK32" s="148">
        <v>130.90899999999999</v>
      </c>
      <c r="ML32" s="148">
        <v>131.02199999999999</v>
      </c>
      <c r="MM32" s="17">
        <v>131.119</v>
      </c>
      <c r="MN32" s="17">
        <v>131.22300000000001</v>
      </c>
      <c r="MO32" s="142">
        <v>131.30500000000001</v>
      </c>
      <c r="MP32" s="17">
        <v>131.40199999999999</v>
      </c>
      <c r="MQ32" s="397">
        <v>131.50700000000001</v>
      </c>
      <c r="MR32" s="17">
        <v>131.59399999999999</v>
      </c>
      <c r="MS32" s="338">
        <v>131.68899999999999</v>
      </c>
      <c r="MT32" s="17">
        <v>131.78399999999999</v>
      </c>
      <c r="MU32" s="17">
        <v>131.82900000000001</v>
      </c>
      <c r="MV32" s="17">
        <v>131.893</v>
      </c>
      <c r="MW32" s="17">
        <v>131.995</v>
      </c>
      <c r="MX32" s="17">
        <v>132.09399999999999</v>
      </c>
      <c r="MY32" s="142">
        <v>132.15199999999999</v>
      </c>
      <c r="MZ32" s="17">
        <v>132.15299999999999</v>
      </c>
      <c r="NA32" s="16">
        <v>132.15299999999999</v>
      </c>
      <c r="NC32" s="12">
        <v>131.87799999999999</v>
      </c>
      <c r="ND32" s="12">
        <v>131.58600000000001</v>
      </c>
      <c r="NE32" s="12">
        <v>131.001</v>
      </c>
      <c r="NF32" s="12">
        <v>130.494</v>
      </c>
      <c r="NG32" s="12">
        <v>130.226</v>
      </c>
      <c r="NH32" s="12">
        <v>129.64099999999999</v>
      </c>
      <c r="NI32" s="12">
        <v>129.839</v>
      </c>
      <c r="NJ32" s="158">
        <v>130.28299999999999</v>
      </c>
      <c r="NK32" s="158">
        <v>130.32300000000001</v>
      </c>
      <c r="NL32" s="158">
        <v>130.51</v>
      </c>
      <c r="NM32" s="158">
        <v>130.55199999999999</v>
      </c>
      <c r="NN32" s="12">
        <v>130.215</v>
      </c>
      <c r="NO32" s="158">
        <v>130.47</v>
      </c>
      <c r="NP32" s="158">
        <v>130.512</v>
      </c>
      <c r="NQ32" s="158">
        <v>130.566</v>
      </c>
      <c r="NR32" s="148">
        <v>130.63800000000001</v>
      </c>
      <c r="NS32" s="147">
        <v>130.27099999999999</v>
      </c>
      <c r="NT32" s="12">
        <v>128.34</v>
      </c>
      <c r="NU32" s="12">
        <v>127.8</v>
      </c>
      <c r="NV32" s="12">
        <v>127.664</v>
      </c>
      <c r="NW32" s="12">
        <v>126.018</v>
      </c>
      <c r="NX32" s="12">
        <v>126.048</v>
      </c>
      <c r="NY32" s="12">
        <v>127.01300000000001</v>
      </c>
      <c r="OA32" s="158">
        <v>127.249</v>
      </c>
      <c r="OB32" s="158">
        <v>127.58799999999999</v>
      </c>
      <c r="OC32" s="158">
        <v>127.91</v>
      </c>
      <c r="OD32" s="362">
        <v>128.26499999999999</v>
      </c>
      <c r="OE32" s="148">
        <v>128.54599999999999</v>
      </c>
      <c r="OF32" s="204">
        <v>128.626</v>
      </c>
      <c r="OG32" s="148">
        <v>128.79599999999999</v>
      </c>
      <c r="OH32" s="148">
        <v>129.001</v>
      </c>
      <c r="OI32" s="148">
        <v>129.19399999999999</v>
      </c>
      <c r="OJ32" s="12">
        <v>129.00200000000001</v>
      </c>
      <c r="OK32" s="147">
        <v>128.93899999999999</v>
      </c>
      <c r="OL32" s="12">
        <v>128.166</v>
      </c>
      <c r="OM32" s="12">
        <v>127.628</v>
      </c>
      <c r="ON32" s="12">
        <v>127.589</v>
      </c>
      <c r="OO32" s="12">
        <v>127.498</v>
      </c>
      <c r="OP32" s="158">
        <v>127.907</v>
      </c>
      <c r="OQ32" s="158">
        <v>127.96</v>
      </c>
      <c r="OR32" s="158">
        <v>128.04300000000001</v>
      </c>
      <c r="OS32" s="12">
        <v>127.825</v>
      </c>
      <c r="OT32" s="12">
        <v>127.57</v>
      </c>
      <c r="OU32" s="158">
        <v>128.07300000000001</v>
      </c>
      <c r="OW32" s="148">
        <v>128.25</v>
      </c>
      <c r="OX32" s="148">
        <v>128.40100000000001</v>
      </c>
      <c r="OY32" s="148">
        <v>128.47300000000001</v>
      </c>
      <c r="OZ32" s="17">
        <v>128.55500000000001</v>
      </c>
      <c r="PA32" s="17">
        <v>128.64400000000001</v>
      </c>
      <c r="PB32" s="17">
        <v>128.76599999999999</v>
      </c>
      <c r="PC32" s="17">
        <v>128.904</v>
      </c>
      <c r="PD32" s="17">
        <v>129.041</v>
      </c>
      <c r="PE32" s="142">
        <v>129.227</v>
      </c>
      <c r="PF32" s="17">
        <v>129.41</v>
      </c>
      <c r="PG32" s="397">
        <v>129.58600000000001</v>
      </c>
      <c r="PH32" s="17">
        <v>129.77600000000001</v>
      </c>
      <c r="PI32" s="338">
        <v>129.92599999999999</v>
      </c>
      <c r="PJ32" s="17">
        <v>130.03399999999999</v>
      </c>
      <c r="PK32" s="17">
        <v>130.10300000000001</v>
      </c>
      <c r="PL32" s="17">
        <v>130.125</v>
      </c>
      <c r="PM32" s="16">
        <v>130.124</v>
      </c>
      <c r="PN32" s="12">
        <v>129.95400000000001</v>
      </c>
      <c r="PO32" s="196">
        <v>129.77699999999999</v>
      </c>
      <c r="PP32" s="12">
        <v>129.351</v>
      </c>
      <c r="PQ32" s="12">
        <v>129.608</v>
      </c>
      <c r="PR32" s="158">
        <v>129.99100000000001</v>
      </c>
      <c r="PS32" s="25"/>
      <c r="PT32" s="17">
        <v>130.05699999999999</v>
      </c>
      <c r="PU32" s="12">
        <v>129.762</v>
      </c>
      <c r="PV32" s="12">
        <v>129.05000000000001</v>
      </c>
      <c r="PW32" s="12">
        <v>128.65799999999999</v>
      </c>
      <c r="PX32" s="12">
        <v>128.93199999999999</v>
      </c>
      <c r="PY32" s="31"/>
      <c r="PZ32" s="168"/>
      <c r="QA32" s="31"/>
      <c r="QB32" s="169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</row>
    <row r="33" spans="1:458" ht="15.75" thickBot="1" x14ac:dyDescent="0.3">
      <c r="AU33" s="173"/>
      <c r="BE33" s="224"/>
      <c r="CY33" s="31"/>
      <c r="DM33" s="211">
        <v>124.373</v>
      </c>
      <c r="DP33" s="12">
        <v>123.407</v>
      </c>
      <c r="DQ33" s="351">
        <v>31</v>
      </c>
      <c r="DR33" s="351">
        <v>54</v>
      </c>
      <c r="DS33" s="351">
        <v>64</v>
      </c>
      <c r="DT33" s="351">
        <v>78</v>
      </c>
      <c r="DU33" s="351">
        <v>83</v>
      </c>
      <c r="DV33" s="351">
        <v>101</v>
      </c>
      <c r="DW33" s="351">
        <v>94</v>
      </c>
      <c r="DX33" s="351">
        <v>82</v>
      </c>
      <c r="DY33" s="211">
        <v>123.619</v>
      </c>
      <c r="DZ33" s="351">
        <v>81</v>
      </c>
      <c r="FC33" s="171"/>
      <c r="FK33" s="12">
        <v>129.43100000000001</v>
      </c>
      <c r="FX33" s="211">
        <v>129.113</v>
      </c>
      <c r="GI33" s="12">
        <v>129.69200000000001</v>
      </c>
      <c r="GJ33" s="17">
        <v>130.02199999999999</v>
      </c>
      <c r="HA33" s="17">
        <v>132.083</v>
      </c>
      <c r="HH33" s="17">
        <v>132.321</v>
      </c>
      <c r="HJ33" s="12">
        <v>132.02500000000001</v>
      </c>
      <c r="HM33" s="17">
        <v>132.39699999999999</v>
      </c>
      <c r="HT33" s="12">
        <v>131.79400000000001</v>
      </c>
      <c r="IG33" s="17">
        <v>132.55699999999999</v>
      </c>
      <c r="IK33" s="12">
        <v>132.10400000000001</v>
      </c>
      <c r="IR33" s="211">
        <v>132.32400000000001</v>
      </c>
      <c r="JD33" s="12">
        <v>132.33099999999999</v>
      </c>
      <c r="JG33" s="17">
        <v>132.92400000000001</v>
      </c>
      <c r="JX33" s="12">
        <v>133.80799999999999</v>
      </c>
      <c r="KA33" s="17">
        <v>134.559</v>
      </c>
      <c r="KK33" s="12">
        <v>134.887</v>
      </c>
      <c r="KO33" s="17">
        <v>135.22200000000001</v>
      </c>
      <c r="KS33" s="12">
        <v>134.78299999999999</v>
      </c>
      <c r="LR33" s="211">
        <v>131.255</v>
      </c>
      <c r="LU33" s="12">
        <v>130.477</v>
      </c>
      <c r="LV33" t="s">
        <v>0</v>
      </c>
      <c r="MC33" s="211">
        <v>130.66300000000001</v>
      </c>
      <c r="MD33" t="s">
        <v>0</v>
      </c>
      <c r="MH33" s="12">
        <v>130.40899999999999</v>
      </c>
      <c r="MJ33" s="211">
        <v>130.71</v>
      </c>
      <c r="NA33" s="12">
        <v>132.148</v>
      </c>
      <c r="NR33" s="211">
        <v>130.63399999999999</v>
      </c>
      <c r="NS33" s="12">
        <v>129.518</v>
      </c>
      <c r="NX33" s="173"/>
      <c r="OB33" s="173"/>
      <c r="OD33" s="211">
        <v>128.15299999999999</v>
      </c>
      <c r="OE33" s="25"/>
      <c r="OG33" s="173"/>
      <c r="OK33" s="12">
        <v>128.10900000000001</v>
      </c>
      <c r="OW33" s="211">
        <v>128.124</v>
      </c>
      <c r="PH33" t="s">
        <v>0</v>
      </c>
      <c r="PM33" s="12">
        <v>130.113</v>
      </c>
      <c r="QA33" s="25"/>
    </row>
    <row r="34" spans="1:458" s="165" customFormat="1" x14ac:dyDescent="0.25">
      <c r="CN34" s="172"/>
      <c r="CO34" s="172"/>
      <c r="CP34" s="172"/>
      <c r="CR34" s="172"/>
      <c r="CS34" s="175"/>
      <c r="CT34" s="172"/>
      <c r="HT34" s="172"/>
      <c r="HU34" s="172"/>
      <c r="HV34" s="172"/>
      <c r="HX34" s="172"/>
      <c r="HY34" s="175"/>
      <c r="HZ34" s="172"/>
      <c r="MH34" s="165" t="s">
        <v>0</v>
      </c>
      <c r="MJ34" s="165" t="s">
        <v>0</v>
      </c>
      <c r="MR34" s="165" t="s">
        <v>0</v>
      </c>
      <c r="NA34" s="165" t="s">
        <v>0</v>
      </c>
      <c r="NR34" s="165" t="s">
        <v>0</v>
      </c>
      <c r="NS34" s="165" t="s">
        <v>0</v>
      </c>
      <c r="OD34" s="165" t="s">
        <v>0</v>
      </c>
      <c r="OK34" s="165" t="s">
        <v>0</v>
      </c>
      <c r="PM34" s="165" t="s">
        <v>0</v>
      </c>
    </row>
    <row r="35" spans="1:458" s="174" customFormat="1" ht="15.75" thickBot="1" x14ac:dyDescent="0.3">
      <c r="CN35" s="25"/>
      <c r="CO35" s="25"/>
      <c r="CP35" s="25"/>
      <c r="CR35" s="25"/>
      <c r="CS35" s="173"/>
      <c r="CT35" s="25"/>
      <c r="DA35" s="245">
        <v>7</v>
      </c>
      <c r="DB35" s="245">
        <v>21</v>
      </c>
      <c r="DC35" s="245">
        <v>19</v>
      </c>
      <c r="DD35" s="245">
        <v>28</v>
      </c>
      <c r="DE35" s="245">
        <v>18</v>
      </c>
      <c r="DF35" s="245">
        <v>16</v>
      </c>
      <c r="DG35" s="245">
        <v>17</v>
      </c>
      <c r="DH35" s="245">
        <v>47</v>
      </c>
      <c r="DI35" s="245">
        <v>55</v>
      </c>
      <c r="DJ35" s="245">
        <v>64</v>
      </c>
      <c r="DK35" s="245">
        <v>55</v>
      </c>
      <c r="DL35" s="228"/>
      <c r="DM35" s="245">
        <v>33</v>
      </c>
      <c r="DN35" s="245">
        <v>39</v>
      </c>
      <c r="DO35" s="245">
        <v>35</v>
      </c>
      <c r="DP35" s="245">
        <v>47</v>
      </c>
      <c r="DQ35" s="245">
        <v>34</v>
      </c>
      <c r="DR35" s="245">
        <v>61</v>
      </c>
      <c r="DS35" s="245">
        <v>61</v>
      </c>
      <c r="DT35" s="245">
        <v>74</v>
      </c>
      <c r="DU35" s="245">
        <v>62</v>
      </c>
      <c r="DV35" s="245">
        <v>61</v>
      </c>
      <c r="DW35" s="245">
        <v>29</v>
      </c>
      <c r="DX35" s="245">
        <v>11</v>
      </c>
      <c r="DY35" s="205">
        <v>8</v>
      </c>
      <c r="DZ35" s="245">
        <v>4</v>
      </c>
      <c r="EA35" s="245">
        <v>3</v>
      </c>
      <c r="EB35" s="245">
        <v>3</v>
      </c>
      <c r="EC35" s="205">
        <v>1</v>
      </c>
      <c r="ED35" s="205">
        <v>16</v>
      </c>
      <c r="EE35" s="205">
        <v>42</v>
      </c>
      <c r="EF35" s="205">
        <v>74</v>
      </c>
      <c r="EG35" s="205">
        <v>91</v>
      </c>
      <c r="EH35" s="205">
        <v>102</v>
      </c>
      <c r="EJ35" s="205">
        <v>108</v>
      </c>
      <c r="EK35" s="205">
        <v>95</v>
      </c>
      <c r="EL35" s="205">
        <v>85</v>
      </c>
      <c r="EM35" s="205">
        <v>79</v>
      </c>
      <c r="EN35" s="205">
        <v>69</v>
      </c>
      <c r="EO35" s="205">
        <v>63</v>
      </c>
      <c r="EP35" s="205">
        <v>47</v>
      </c>
      <c r="EQ35" s="205">
        <v>33</v>
      </c>
      <c r="ER35" s="205">
        <v>33</v>
      </c>
      <c r="ES35" s="205">
        <v>37</v>
      </c>
      <c r="ET35" s="205">
        <v>32</v>
      </c>
      <c r="EU35" s="205">
        <v>15</v>
      </c>
      <c r="EV35" s="205">
        <v>2</v>
      </c>
      <c r="EW35" s="245">
        <v>15</v>
      </c>
      <c r="EX35" s="245">
        <v>36</v>
      </c>
      <c r="EY35" s="245">
        <v>34</v>
      </c>
      <c r="EZ35" s="245">
        <v>17</v>
      </c>
      <c r="FA35" s="245">
        <v>8</v>
      </c>
      <c r="FB35" s="245">
        <v>10</v>
      </c>
      <c r="FC35" s="245">
        <v>10</v>
      </c>
      <c r="FD35" s="245">
        <v>6</v>
      </c>
      <c r="FF35" s="205">
        <v>1</v>
      </c>
      <c r="FG35" s="205">
        <v>13</v>
      </c>
      <c r="FH35" s="245">
        <v>9</v>
      </c>
      <c r="FI35" s="245">
        <v>24</v>
      </c>
      <c r="FJ35" s="245">
        <v>28</v>
      </c>
      <c r="FK35" s="245">
        <v>46</v>
      </c>
      <c r="FL35" s="245">
        <v>50</v>
      </c>
      <c r="FM35" s="245">
        <v>71</v>
      </c>
      <c r="FN35" s="245">
        <v>75</v>
      </c>
      <c r="FO35" s="245">
        <v>60</v>
      </c>
      <c r="FP35" s="245">
        <v>53</v>
      </c>
      <c r="FQ35" s="245">
        <v>52</v>
      </c>
      <c r="FR35" s="245">
        <v>63</v>
      </c>
      <c r="FS35" s="245">
        <v>68</v>
      </c>
      <c r="FT35" s="245">
        <v>64</v>
      </c>
      <c r="FU35" s="245">
        <v>56</v>
      </c>
      <c r="FV35" s="245">
        <v>64</v>
      </c>
      <c r="FW35" s="245">
        <v>55</v>
      </c>
      <c r="FX35" s="245">
        <v>38</v>
      </c>
      <c r="FY35" s="245">
        <v>30</v>
      </c>
      <c r="FZ35" s="245">
        <v>6</v>
      </c>
      <c r="GA35" s="205">
        <v>19</v>
      </c>
      <c r="GB35" s="205">
        <v>27</v>
      </c>
      <c r="GD35" s="205">
        <v>34</v>
      </c>
      <c r="GE35" s="205">
        <v>24</v>
      </c>
      <c r="GF35" s="205">
        <v>13</v>
      </c>
      <c r="GG35" s="205">
        <v>17</v>
      </c>
      <c r="GH35" s="205">
        <v>11</v>
      </c>
      <c r="GI35" s="205">
        <v>12</v>
      </c>
      <c r="GJ35" s="205">
        <v>36</v>
      </c>
      <c r="GK35" s="205">
        <v>78</v>
      </c>
      <c r="GL35" s="205">
        <v>89</v>
      </c>
      <c r="GM35" s="205">
        <v>106</v>
      </c>
      <c r="GN35" s="205">
        <v>152</v>
      </c>
      <c r="GO35" s="205">
        <v>168</v>
      </c>
      <c r="GP35" s="205">
        <v>167</v>
      </c>
      <c r="GQ35" s="205">
        <v>169</v>
      </c>
      <c r="GR35" s="205">
        <v>171</v>
      </c>
      <c r="GS35" s="205">
        <v>138</v>
      </c>
      <c r="GT35" s="205">
        <v>105</v>
      </c>
      <c r="GU35" s="205">
        <v>87</v>
      </c>
      <c r="GV35" s="205">
        <v>74</v>
      </c>
      <c r="GW35" s="205">
        <v>59</v>
      </c>
      <c r="GX35" s="205">
        <v>41</v>
      </c>
      <c r="GZ35" s="228"/>
      <c r="HA35" s="205">
        <v>17</v>
      </c>
      <c r="HB35" s="205">
        <v>0</v>
      </c>
      <c r="HC35" s="245">
        <v>11</v>
      </c>
      <c r="HD35" s="245">
        <v>35</v>
      </c>
      <c r="HE35" s="245">
        <v>56</v>
      </c>
      <c r="HF35" s="245">
        <v>50</v>
      </c>
      <c r="HG35" s="245">
        <v>40</v>
      </c>
      <c r="HH35" s="245">
        <v>26</v>
      </c>
      <c r="HI35" s="245">
        <v>16</v>
      </c>
      <c r="HJ35" s="245">
        <v>17</v>
      </c>
      <c r="HK35" s="245">
        <v>12</v>
      </c>
      <c r="HL35" s="245">
        <v>17</v>
      </c>
      <c r="HM35" s="245">
        <v>1</v>
      </c>
      <c r="HN35" s="245">
        <v>8</v>
      </c>
      <c r="HO35" s="205">
        <v>8</v>
      </c>
      <c r="HP35" s="205">
        <v>17</v>
      </c>
      <c r="HQ35" s="205">
        <v>19</v>
      </c>
      <c r="HR35" s="205">
        <v>35</v>
      </c>
      <c r="HS35" s="205">
        <v>29</v>
      </c>
      <c r="HT35" s="244">
        <v>13</v>
      </c>
      <c r="HU35" s="244">
        <v>8</v>
      </c>
      <c r="HV35" s="244">
        <v>27</v>
      </c>
      <c r="HX35" s="244">
        <v>40</v>
      </c>
      <c r="HY35" s="277">
        <v>10</v>
      </c>
      <c r="HZ35" s="248">
        <v>5</v>
      </c>
      <c r="IA35" s="205">
        <v>0</v>
      </c>
      <c r="IB35" s="205">
        <v>1</v>
      </c>
      <c r="IC35" s="245">
        <v>5</v>
      </c>
      <c r="ID35" s="245">
        <v>11</v>
      </c>
      <c r="IE35" s="245">
        <v>6</v>
      </c>
      <c r="IF35" s="245">
        <v>10</v>
      </c>
      <c r="IG35" s="245">
        <v>10</v>
      </c>
      <c r="IH35" s="245">
        <v>18</v>
      </c>
      <c r="II35" s="245">
        <v>12</v>
      </c>
      <c r="IJ35" s="245">
        <v>25</v>
      </c>
      <c r="IK35" s="245">
        <v>15</v>
      </c>
      <c r="IL35" s="245">
        <v>12</v>
      </c>
      <c r="IM35" s="245">
        <v>19</v>
      </c>
      <c r="IN35" s="245">
        <v>22</v>
      </c>
      <c r="IO35" s="245">
        <v>19</v>
      </c>
      <c r="IP35" s="245">
        <v>19</v>
      </c>
      <c r="IQ35" s="245">
        <v>3</v>
      </c>
      <c r="IR35" s="205">
        <v>19</v>
      </c>
      <c r="IS35" s="205">
        <v>58</v>
      </c>
      <c r="IU35" s="205">
        <v>55</v>
      </c>
      <c r="IV35" s="205">
        <v>59</v>
      </c>
      <c r="IW35" s="205">
        <v>48</v>
      </c>
      <c r="IX35" s="205">
        <v>33</v>
      </c>
      <c r="IY35" s="205">
        <v>53</v>
      </c>
      <c r="IZ35" s="205">
        <v>43</v>
      </c>
      <c r="JA35" s="205">
        <v>37</v>
      </c>
      <c r="JB35" s="205">
        <v>27</v>
      </c>
      <c r="JC35" s="205">
        <v>20</v>
      </c>
      <c r="JD35" s="205">
        <v>12</v>
      </c>
      <c r="JE35" s="245">
        <v>11</v>
      </c>
      <c r="JF35" s="245">
        <v>10</v>
      </c>
      <c r="JG35" s="245">
        <v>0</v>
      </c>
      <c r="JH35" s="205">
        <v>7</v>
      </c>
      <c r="JI35" s="205">
        <v>13</v>
      </c>
      <c r="JJ35" s="205">
        <v>7</v>
      </c>
      <c r="JK35" s="205">
        <v>11</v>
      </c>
      <c r="JL35" s="205">
        <v>10</v>
      </c>
      <c r="JM35" s="205">
        <v>14</v>
      </c>
      <c r="JN35" s="205">
        <v>15</v>
      </c>
      <c r="JO35" s="205">
        <v>16</v>
      </c>
      <c r="JP35" s="138" t="s">
        <v>63</v>
      </c>
      <c r="JQ35" s="205">
        <v>19</v>
      </c>
      <c r="JR35" s="205">
        <v>22</v>
      </c>
      <c r="JS35" s="205">
        <v>22</v>
      </c>
      <c r="JT35" s="205">
        <v>23</v>
      </c>
      <c r="JU35" s="205">
        <v>30</v>
      </c>
      <c r="JV35" s="205">
        <v>36</v>
      </c>
      <c r="JW35" s="205">
        <v>30</v>
      </c>
      <c r="JX35" s="205">
        <v>6</v>
      </c>
      <c r="JY35" s="245">
        <v>19</v>
      </c>
      <c r="JZ35" s="245">
        <v>19</v>
      </c>
      <c r="KA35" s="245">
        <v>5</v>
      </c>
      <c r="KB35" s="205">
        <v>3</v>
      </c>
      <c r="KC35" s="205">
        <v>17</v>
      </c>
      <c r="KD35" s="205">
        <v>34</v>
      </c>
      <c r="KE35" s="205">
        <v>35</v>
      </c>
      <c r="KF35" s="205">
        <v>45</v>
      </c>
      <c r="KG35" s="205">
        <v>49</v>
      </c>
      <c r="KH35" s="205">
        <v>52</v>
      </c>
      <c r="KI35" s="205">
        <v>54</v>
      </c>
      <c r="KJ35" s="205">
        <v>42</v>
      </c>
      <c r="KK35" s="205">
        <v>19</v>
      </c>
      <c r="KL35" s="205">
        <v>3</v>
      </c>
      <c r="KM35" s="205">
        <v>11</v>
      </c>
      <c r="KN35" s="138" t="s">
        <v>63</v>
      </c>
      <c r="KO35" s="205">
        <v>29</v>
      </c>
      <c r="KP35" s="205">
        <v>39</v>
      </c>
      <c r="KQ35" s="205">
        <v>14</v>
      </c>
      <c r="KR35" s="245">
        <v>18</v>
      </c>
      <c r="KS35" s="245">
        <v>37</v>
      </c>
      <c r="KT35" s="245">
        <v>47</v>
      </c>
      <c r="KU35" s="245">
        <v>67</v>
      </c>
      <c r="KV35" s="245">
        <v>77</v>
      </c>
      <c r="KW35" s="245">
        <v>83</v>
      </c>
      <c r="KX35" s="245">
        <v>90</v>
      </c>
      <c r="KY35" s="245">
        <v>83</v>
      </c>
      <c r="KZ35" s="245">
        <v>79</v>
      </c>
      <c r="LA35" s="245">
        <v>71</v>
      </c>
      <c r="LB35" s="245">
        <v>55</v>
      </c>
      <c r="LC35" s="245">
        <v>38</v>
      </c>
      <c r="LD35" s="245">
        <v>38</v>
      </c>
      <c r="LE35" s="245">
        <v>38</v>
      </c>
      <c r="LF35" s="245">
        <v>29</v>
      </c>
      <c r="LG35" s="245">
        <v>24</v>
      </c>
      <c r="LH35" s="245">
        <v>38</v>
      </c>
      <c r="LI35" s="138" t="s">
        <v>63</v>
      </c>
      <c r="LJ35" s="245">
        <v>62</v>
      </c>
      <c r="LK35" s="245">
        <v>80</v>
      </c>
      <c r="LL35" s="245">
        <v>79</v>
      </c>
      <c r="LM35" s="245">
        <v>63</v>
      </c>
      <c r="LN35" s="245">
        <v>50</v>
      </c>
      <c r="LO35" s="245">
        <v>39</v>
      </c>
      <c r="LP35" s="245">
        <v>26</v>
      </c>
      <c r="LQ35" s="245">
        <v>12</v>
      </c>
      <c r="LR35" s="205">
        <v>4</v>
      </c>
      <c r="LS35" s="205">
        <v>13</v>
      </c>
      <c r="LT35" s="205">
        <v>11</v>
      </c>
      <c r="LU35" s="205">
        <v>6</v>
      </c>
      <c r="LV35" s="205">
        <v>9</v>
      </c>
      <c r="LW35" s="205">
        <v>20</v>
      </c>
      <c r="LX35" s="205">
        <v>32</v>
      </c>
      <c r="LY35" s="205">
        <v>27</v>
      </c>
      <c r="LZ35" s="205">
        <v>13</v>
      </c>
      <c r="MA35" s="205">
        <v>19</v>
      </c>
      <c r="MB35" s="205">
        <v>28</v>
      </c>
      <c r="MC35" s="205">
        <v>33</v>
      </c>
      <c r="MD35" s="205">
        <v>31</v>
      </c>
      <c r="ME35" s="205">
        <v>19</v>
      </c>
      <c r="MF35" s="138" t="s">
        <v>63</v>
      </c>
      <c r="MG35" s="245">
        <v>9</v>
      </c>
      <c r="MH35" s="245">
        <v>7</v>
      </c>
      <c r="MI35" s="245">
        <v>14</v>
      </c>
      <c r="MJ35" s="245">
        <v>23</v>
      </c>
      <c r="MK35" s="245">
        <v>28</v>
      </c>
      <c r="ML35" s="245">
        <v>35</v>
      </c>
      <c r="MM35" s="245">
        <v>43</v>
      </c>
      <c r="MN35" s="245">
        <v>48</v>
      </c>
      <c r="MO35" s="245">
        <v>53</v>
      </c>
      <c r="MP35" s="245">
        <v>64</v>
      </c>
      <c r="MQ35" s="245">
        <v>69</v>
      </c>
      <c r="MR35" s="245">
        <v>66</v>
      </c>
      <c r="MS35" s="245">
        <v>56</v>
      </c>
      <c r="MT35" s="245">
        <v>35</v>
      </c>
      <c r="MU35" s="245">
        <v>9</v>
      </c>
      <c r="MV35" s="205">
        <v>1</v>
      </c>
      <c r="MW35" s="245">
        <v>2</v>
      </c>
      <c r="MX35" s="245">
        <v>8</v>
      </c>
      <c r="MY35" s="245">
        <v>11</v>
      </c>
      <c r="MZ35" s="205">
        <v>4</v>
      </c>
      <c r="NA35" s="205">
        <v>22</v>
      </c>
      <c r="NB35" s="138" t="s">
        <v>63</v>
      </c>
      <c r="NC35" s="205">
        <v>35</v>
      </c>
      <c r="ND35" s="205">
        <v>48</v>
      </c>
      <c r="NE35" s="205">
        <v>62</v>
      </c>
      <c r="NF35" s="205">
        <v>77</v>
      </c>
      <c r="NG35" s="205">
        <v>79</v>
      </c>
      <c r="NH35" s="205">
        <v>77</v>
      </c>
      <c r="NI35" s="205">
        <v>61</v>
      </c>
      <c r="NJ35" s="205">
        <v>48</v>
      </c>
      <c r="NK35" s="205">
        <v>43</v>
      </c>
      <c r="NL35" s="205">
        <v>31</v>
      </c>
      <c r="NM35" s="205">
        <v>18</v>
      </c>
      <c r="NN35" s="205">
        <v>8</v>
      </c>
      <c r="NO35" s="245">
        <v>7</v>
      </c>
      <c r="NP35" s="245">
        <v>11</v>
      </c>
      <c r="NQ35" s="245">
        <v>11</v>
      </c>
      <c r="NR35" s="245">
        <v>8</v>
      </c>
      <c r="NS35" s="205">
        <v>18</v>
      </c>
      <c r="NT35" s="205">
        <v>40</v>
      </c>
      <c r="NU35" s="205">
        <v>59</v>
      </c>
      <c r="NV35" s="205">
        <v>67</v>
      </c>
      <c r="NW35" s="205">
        <v>84</v>
      </c>
      <c r="NX35" s="205">
        <v>91</v>
      </c>
      <c r="NY35" s="205">
        <v>83</v>
      </c>
      <c r="NZ35" s="138" t="s">
        <v>63</v>
      </c>
      <c r="OA35" s="205">
        <v>64</v>
      </c>
      <c r="OB35" s="205">
        <v>36</v>
      </c>
      <c r="OC35" s="205">
        <v>13</v>
      </c>
      <c r="OD35" s="245">
        <v>10</v>
      </c>
      <c r="OE35" s="245">
        <v>22</v>
      </c>
      <c r="OF35" s="245">
        <v>18</v>
      </c>
      <c r="OG35" s="245">
        <v>19</v>
      </c>
      <c r="OH35" s="245">
        <v>24</v>
      </c>
      <c r="OI35" s="245">
        <v>24</v>
      </c>
      <c r="OJ35" s="245">
        <v>17</v>
      </c>
      <c r="OK35" s="245">
        <v>6</v>
      </c>
      <c r="OL35" s="205">
        <v>6</v>
      </c>
      <c r="OM35" s="205">
        <v>23</v>
      </c>
      <c r="ON35" s="205">
        <v>34</v>
      </c>
      <c r="OO35" s="205">
        <v>34</v>
      </c>
      <c r="OP35" s="205">
        <v>26</v>
      </c>
      <c r="OQ35" s="205">
        <v>26</v>
      </c>
      <c r="OR35" s="205">
        <v>24</v>
      </c>
      <c r="OS35" s="205">
        <v>26</v>
      </c>
      <c r="OT35" s="205">
        <v>36</v>
      </c>
      <c r="OU35" s="205">
        <v>25</v>
      </c>
      <c r="OV35" s="138" t="s">
        <v>63</v>
      </c>
      <c r="OW35" s="205">
        <v>12</v>
      </c>
      <c r="OX35" s="205">
        <v>4</v>
      </c>
      <c r="OY35" s="245">
        <v>2</v>
      </c>
      <c r="OZ35" s="245">
        <v>10</v>
      </c>
      <c r="PA35" s="245">
        <v>16</v>
      </c>
      <c r="PB35" s="245">
        <v>24</v>
      </c>
      <c r="PC35" s="245">
        <v>31</v>
      </c>
      <c r="PD35" s="245">
        <v>36</v>
      </c>
      <c r="PE35" s="245">
        <v>48</v>
      </c>
      <c r="PF35" s="245">
        <v>51</v>
      </c>
      <c r="PG35" s="245">
        <v>54</v>
      </c>
      <c r="PH35" s="245">
        <v>48</v>
      </c>
      <c r="PI35" s="245">
        <v>32</v>
      </c>
      <c r="PJ35" s="245">
        <v>12</v>
      </c>
      <c r="PK35" s="205">
        <v>11</v>
      </c>
      <c r="PL35" s="205">
        <v>22</v>
      </c>
      <c r="PM35" s="205">
        <v>28</v>
      </c>
      <c r="PN35" s="205">
        <v>26</v>
      </c>
      <c r="PO35" s="205">
        <v>26</v>
      </c>
      <c r="PP35" s="205">
        <v>32</v>
      </c>
      <c r="PQ35" s="205">
        <v>32</v>
      </c>
      <c r="PR35" s="205">
        <v>21</v>
      </c>
      <c r="PS35" s="138" t="s">
        <v>63</v>
      </c>
      <c r="PT35" s="205">
        <v>8</v>
      </c>
      <c r="PU35" s="205">
        <v>10</v>
      </c>
      <c r="PV35" s="205">
        <v>23</v>
      </c>
      <c r="PW35" s="205">
        <v>38</v>
      </c>
      <c r="PX35" s="205">
        <v>45</v>
      </c>
      <c r="PY35" s="228"/>
      <c r="PZ35" s="228"/>
      <c r="QA35" s="228"/>
      <c r="QB35" s="228"/>
      <c r="QC35" s="228"/>
      <c r="QD35" s="228"/>
      <c r="QE35" s="228"/>
      <c r="QF35" s="228"/>
      <c r="QG35" s="228"/>
      <c r="QH35" s="228"/>
      <c r="QI35" s="228"/>
      <c r="QJ35" s="228"/>
      <c r="QK35" s="228"/>
      <c r="QL35" s="228"/>
      <c r="QM35" s="228"/>
      <c r="QN35" s="228"/>
      <c r="QO35" s="228"/>
      <c r="QP35"/>
    </row>
    <row r="36" spans="1:458" ht="19.5" thickBot="1" x14ac:dyDescent="0.35">
      <c r="DA36" s="352">
        <v>14</v>
      </c>
      <c r="DB36" s="352">
        <v>52</v>
      </c>
      <c r="DC36" s="352">
        <v>57</v>
      </c>
      <c r="DD36" s="352">
        <v>89</v>
      </c>
      <c r="DE36" s="352">
        <v>78</v>
      </c>
      <c r="DF36" s="352">
        <v>81</v>
      </c>
      <c r="DG36" s="352">
        <v>92</v>
      </c>
      <c r="DH36" s="352">
        <v>174</v>
      </c>
      <c r="DI36" s="352">
        <v>220</v>
      </c>
      <c r="DJ36" s="352">
        <v>269</v>
      </c>
      <c r="DK36" s="352">
        <v>278</v>
      </c>
      <c r="DM36" s="352">
        <v>252</v>
      </c>
      <c r="DN36" s="352">
        <v>282</v>
      </c>
      <c r="DO36" s="352">
        <v>293</v>
      </c>
      <c r="DP36" s="352">
        <v>339</v>
      </c>
      <c r="DQ36" s="352">
        <v>330</v>
      </c>
      <c r="DR36" s="352">
        <v>415</v>
      </c>
      <c r="DS36" s="352">
        <v>446</v>
      </c>
      <c r="DT36" s="352">
        <v>509</v>
      </c>
      <c r="DU36" s="352">
        <v>516</v>
      </c>
      <c r="DV36" s="352">
        <v>545</v>
      </c>
      <c r="DW36" s="352">
        <v>496</v>
      </c>
      <c r="DX36" s="355">
        <v>464</v>
      </c>
      <c r="DY36" s="356">
        <v>440</v>
      </c>
      <c r="DZ36" s="352">
        <v>6</v>
      </c>
      <c r="EA36" s="352">
        <v>7</v>
      </c>
      <c r="EB36" s="355">
        <v>8</v>
      </c>
      <c r="EC36" s="356">
        <v>1</v>
      </c>
      <c r="ED36" s="243"/>
      <c r="EE36" s="243"/>
      <c r="EF36" s="243"/>
      <c r="EG36" s="243"/>
      <c r="EH36" s="70">
        <v>149.589</v>
      </c>
      <c r="EI36" s="251">
        <v>163</v>
      </c>
      <c r="EJ36" s="243" t="s">
        <v>0</v>
      </c>
      <c r="EK36" s="243"/>
      <c r="EL36" s="243"/>
      <c r="EM36" s="243"/>
      <c r="EN36" s="243"/>
      <c r="EO36" s="243" t="s">
        <v>0</v>
      </c>
      <c r="EP36" s="243"/>
      <c r="EQ36" s="243"/>
      <c r="ER36" s="243"/>
      <c r="ES36" s="243"/>
      <c r="ET36" s="243"/>
      <c r="EU36" s="243"/>
      <c r="EV36" s="243"/>
      <c r="EW36" s="245">
        <v>36</v>
      </c>
      <c r="EX36" s="245">
        <v>94</v>
      </c>
      <c r="EY36" s="245">
        <v>108</v>
      </c>
      <c r="EZ36" s="245">
        <v>83</v>
      </c>
      <c r="FA36" s="245">
        <v>68</v>
      </c>
      <c r="FB36" s="245">
        <v>78</v>
      </c>
      <c r="FC36" s="245">
        <v>84</v>
      </c>
      <c r="FD36" s="245">
        <v>77</v>
      </c>
      <c r="FE36" s="251">
        <v>77</v>
      </c>
      <c r="FF36" s="70">
        <v>149.22900000000001</v>
      </c>
      <c r="FG36" s="243"/>
      <c r="FH36" s="245">
        <v>20</v>
      </c>
      <c r="FI36" s="245">
        <v>62</v>
      </c>
      <c r="FJ36" s="245">
        <v>83</v>
      </c>
      <c r="FK36" s="245">
        <v>143</v>
      </c>
      <c r="FL36" s="245">
        <v>177</v>
      </c>
      <c r="FM36" s="245">
        <v>253</v>
      </c>
      <c r="FN36" s="245">
        <v>297</v>
      </c>
      <c r="FO36" s="245">
        <v>300</v>
      </c>
      <c r="FP36" s="245">
        <v>311</v>
      </c>
      <c r="FQ36" s="245">
        <v>335</v>
      </c>
      <c r="FR36" s="245">
        <v>389</v>
      </c>
      <c r="FS36" s="245">
        <v>432</v>
      </c>
      <c r="FT36" s="245">
        <v>456</v>
      </c>
      <c r="FU36" s="245">
        <v>468</v>
      </c>
      <c r="FV36" s="245">
        <v>518</v>
      </c>
      <c r="FW36" s="245">
        <v>527</v>
      </c>
      <c r="FX36" s="245">
        <v>512</v>
      </c>
      <c r="FY36" s="245">
        <v>511</v>
      </c>
      <c r="FZ36" s="248">
        <v>466</v>
      </c>
      <c r="GA36" s="274">
        <v>450</v>
      </c>
      <c r="GB36" s="205"/>
      <c r="GC36" s="251">
        <v>450</v>
      </c>
      <c r="GD36" s="205"/>
      <c r="GE36" s="205"/>
      <c r="GF36" s="205"/>
      <c r="GG36" s="205"/>
      <c r="GH36" s="205"/>
      <c r="GI36" s="205"/>
      <c r="GJ36" s="205"/>
      <c r="GK36" s="205"/>
      <c r="GL36" s="205"/>
      <c r="GM36" s="205"/>
      <c r="GN36" s="205"/>
      <c r="GO36" s="205"/>
      <c r="GP36" s="205"/>
      <c r="GQ36" s="205"/>
      <c r="GR36" s="205"/>
      <c r="GS36" s="205"/>
      <c r="GT36" s="205"/>
      <c r="GU36" s="205"/>
      <c r="GV36" s="205"/>
      <c r="GW36" s="205"/>
      <c r="GX36" s="205"/>
      <c r="GY36" s="251">
        <v>0</v>
      </c>
      <c r="GZ36" s="228"/>
      <c r="HA36" s="205"/>
      <c r="HB36" s="244"/>
      <c r="HC36" s="280"/>
      <c r="HD36" s="245">
        <v>87</v>
      </c>
      <c r="HE36" s="245">
        <v>158</v>
      </c>
      <c r="HF36" s="245">
        <v>172</v>
      </c>
      <c r="HG36" s="245">
        <v>171</v>
      </c>
      <c r="HH36" s="245">
        <v>155</v>
      </c>
      <c r="HI36" s="245">
        <v>143</v>
      </c>
      <c r="HJ36" s="245">
        <v>155</v>
      </c>
      <c r="HK36" s="245">
        <v>150</v>
      </c>
      <c r="HL36" s="245">
        <v>169</v>
      </c>
      <c r="HM36" s="245">
        <v>138</v>
      </c>
      <c r="HN36" s="248">
        <v>155</v>
      </c>
      <c r="HO36" s="274">
        <v>137</v>
      </c>
      <c r="HP36" s="205"/>
      <c r="HQ36" s="205"/>
      <c r="HR36" s="205"/>
      <c r="HS36" s="205"/>
      <c r="HT36" s="205"/>
      <c r="HU36" s="205"/>
      <c r="HV36" s="205"/>
      <c r="HW36" s="251">
        <v>137</v>
      </c>
      <c r="HX36" s="205"/>
      <c r="HY36" s="244"/>
      <c r="HZ36" s="280"/>
      <c r="IA36" s="289">
        <v>0</v>
      </c>
      <c r="IB36" s="244"/>
      <c r="IC36" s="280"/>
      <c r="ID36" s="245">
        <v>28</v>
      </c>
      <c r="IE36" s="248">
        <v>21</v>
      </c>
      <c r="IF36" s="248">
        <v>35</v>
      </c>
      <c r="IG36" s="248">
        <v>39</v>
      </c>
      <c r="IH36" s="248">
        <v>64</v>
      </c>
      <c r="II36" s="248">
        <v>59</v>
      </c>
      <c r="IJ36" s="248">
        <v>97</v>
      </c>
      <c r="IK36" s="248">
        <v>86</v>
      </c>
      <c r="IL36" s="248">
        <v>86</v>
      </c>
      <c r="IM36" s="248">
        <v>108</v>
      </c>
      <c r="IN36" s="248">
        <v>127</v>
      </c>
      <c r="IO36" s="248">
        <v>129</v>
      </c>
      <c r="IP36" s="248">
        <v>140</v>
      </c>
      <c r="IQ36" s="248">
        <v>110</v>
      </c>
      <c r="IR36" s="274">
        <v>100</v>
      </c>
      <c r="IS36" s="205"/>
      <c r="IT36" s="251">
        <v>110</v>
      </c>
      <c r="IU36" s="205"/>
      <c r="IV36" s="205"/>
      <c r="IW36" s="205"/>
      <c r="IX36" s="205"/>
      <c r="IY36" s="205"/>
      <c r="IZ36" s="205"/>
      <c r="JA36" s="205"/>
      <c r="JB36" s="205"/>
      <c r="JC36" s="205"/>
      <c r="JD36" s="205"/>
      <c r="JE36" s="245">
        <v>24</v>
      </c>
      <c r="JF36" s="245">
        <v>27</v>
      </c>
      <c r="JG36" s="248">
        <v>7</v>
      </c>
      <c r="JH36" s="274">
        <v>6</v>
      </c>
      <c r="JI36" s="205"/>
      <c r="JJ36" s="205"/>
      <c r="JK36" s="205"/>
      <c r="JL36" s="205"/>
      <c r="JM36" s="205"/>
      <c r="JN36" s="205"/>
      <c r="JO36" s="205"/>
      <c r="JP36" s="251">
        <v>6</v>
      </c>
      <c r="JQ36" s="205" t="s">
        <v>0</v>
      </c>
      <c r="JR36" s="205"/>
      <c r="JS36" s="205"/>
      <c r="JT36" s="205"/>
      <c r="JU36" s="205"/>
      <c r="JV36" s="205"/>
      <c r="JW36" s="205"/>
      <c r="JX36" s="205"/>
      <c r="JY36" s="248">
        <v>47</v>
      </c>
      <c r="JZ36" s="245">
        <v>57</v>
      </c>
      <c r="KA36" s="248">
        <v>32</v>
      </c>
      <c r="KB36" s="274">
        <v>20</v>
      </c>
      <c r="KC36" s="244"/>
      <c r="KD36" s="205"/>
      <c r="KE36" s="205"/>
      <c r="KF36" s="205"/>
      <c r="KG36" s="205"/>
      <c r="KH36" s="205"/>
      <c r="KI36" s="205"/>
      <c r="KJ36" s="205"/>
      <c r="KK36" s="205"/>
      <c r="KL36" s="205"/>
      <c r="KM36" s="243"/>
      <c r="KN36" s="251">
        <v>20</v>
      </c>
      <c r="KO36" s="205"/>
      <c r="KP36" s="205"/>
      <c r="KQ36" s="205"/>
      <c r="KR36" s="245">
        <v>43</v>
      </c>
      <c r="KS36" s="245">
        <v>98</v>
      </c>
      <c r="KT36" s="245">
        <v>143</v>
      </c>
      <c r="KU36" s="245">
        <v>215</v>
      </c>
      <c r="KV36" s="245">
        <v>274</v>
      </c>
      <c r="KW36" s="245">
        <v>327</v>
      </c>
      <c r="KX36" s="245">
        <v>386</v>
      </c>
      <c r="KY36" s="248">
        <v>415</v>
      </c>
      <c r="KZ36" s="248">
        <v>446</v>
      </c>
      <c r="LA36" s="248">
        <v>466</v>
      </c>
      <c r="LB36" s="248">
        <v>460</v>
      </c>
      <c r="LC36" s="248">
        <v>446</v>
      </c>
      <c r="LD36" s="248">
        <v>464</v>
      </c>
      <c r="LE36" s="248">
        <v>483</v>
      </c>
      <c r="LF36" s="248">
        <v>480</v>
      </c>
      <c r="LG36" s="248">
        <v>482</v>
      </c>
      <c r="LH36" s="248">
        <v>529</v>
      </c>
      <c r="LI36" s="251">
        <v>529</v>
      </c>
      <c r="LJ36" s="248">
        <v>608</v>
      </c>
      <c r="LK36" s="248">
        <v>685</v>
      </c>
      <c r="LL36" s="359">
        <v>643</v>
      </c>
      <c r="LM36" s="351">
        <v>657</v>
      </c>
      <c r="LN36" s="359">
        <v>669</v>
      </c>
      <c r="LO36" s="351">
        <v>678</v>
      </c>
      <c r="LP36" s="351">
        <v>677</v>
      </c>
      <c r="LQ36" s="359">
        <v>669</v>
      </c>
      <c r="LR36" s="361">
        <v>655</v>
      </c>
      <c r="LS36" s="351">
        <v>19</v>
      </c>
      <c r="LT36" s="351">
        <v>23</v>
      </c>
      <c r="LU36" s="351">
        <v>20</v>
      </c>
      <c r="LV36" s="359">
        <v>28</v>
      </c>
      <c r="LW36" s="359">
        <v>50</v>
      </c>
      <c r="LX36" s="351">
        <v>76</v>
      </c>
      <c r="LY36" s="351">
        <v>86</v>
      </c>
      <c r="LZ36" s="351">
        <v>78</v>
      </c>
      <c r="MA36" s="351">
        <v>94</v>
      </c>
      <c r="MB36" s="351">
        <v>117</v>
      </c>
      <c r="MC36" s="351">
        <v>137</v>
      </c>
      <c r="MD36" s="351">
        <v>152</v>
      </c>
      <c r="ME36" s="351">
        <v>148</v>
      </c>
      <c r="MF36" s="251">
        <v>126</v>
      </c>
      <c r="MG36" s="359">
        <v>143</v>
      </c>
      <c r="MH36" s="351">
        <v>145</v>
      </c>
      <c r="MI36" s="359">
        <v>159</v>
      </c>
      <c r="MJ36" s="351">
        <v>178</v>
      </c>
      <c r="MK36" s="351">
        <v>197</v>
      </c>
      <c r="ML36" s="351">
        <v>222</v>
      </c>
      <c r="MM36" s="351">
        <v>252</v>
      </c>
      <c r="MN36" s="351">
        <v>282</v>
      </c>
      <c r="MO36" s="351">
        <v>313</v>
      </c>
      <c r="MP36" s="351">
        <v>355</v>
      </c>
      <c r="MQ36" s="359">
        <v>396</v>
      </c>
      <c r="MR36" s="359">
        <v>426</v>
      </c>
      <c r="MS36" s="351">
        <v>442</v>
      </c>
      <c r="MT36" s="351">
        <v>439</v>
      </c>
      <c r="MU36" s="359">
        <v>418</v>
      </c>
      <c r="MV36" s="361">
        <v>408</v>
      </c>
      <c r="MW36" s="399">
        <v>-2</v>
      </c>
      <c r="MX36" s="351">
        <v>11</v>
      </c>
      <c r="MY36" s="359">
        <v>19</v>
      </c>
      <c r="MZ36" s="361">
        <v>6</v>
      </c>
      <c r="NA36" s="351">
        <v>33</v>
      </c>
      <c r="NB36" s="403"/>
      <c r="NC36" s="351">
        <v>64</v>
      </c>
      <c r="ND36" s="351">
        <v>100</v>
      </c>
      <c r="NE36" s="351">
        <v>147</v>
      </c>
      <c r="NF36" s="351">
        <v>202</v>
      </c>
      <c r="NG36" s="351">
        <v>246</v>
      </c>
      <c r="NH36" s="351">
        <v>281</v>
      </c>
      <c r="NI36" s="351">
        <v>296</v>
      </c>
      <c r="NJ36" s="351">
        <v>307</v>
      </c>
      <c r="NK36" s="351">
        <v>324</v>
      </c>
      <c r="NL36" s="351">
        <v>326</v>
      </c>
      <c r="NM36" s="351">
        <v>322</v>
      </c>
      <c r="NN36" s="359">
        <v>315</v>
      </c>
      <c r="NO36" s="361">
        <v>299</v>
      </c>
      <c r="NP36" s="351">
        <v>18</v>
      </c>
      <c r="NQ36" s="351">
        <v>22</v>
      </c>
      <c r="NR36" s="359">
        <v>23</v>
      </c>
      <c r="NS36" s="361">
        <v>13</v>
      </c>
      <c r="NT36" s="351">
        <v>63</v>
      </c>
      <c r="NU36" s="351">
        <v>112</v>
      </c>
      <c r="NV36" s="351">
        <v>155</v>
      </c>
      <c r="NW36" s="359">
        <v>212</v>
      </c>
      <c r="NX36" s="359">
        <v>266</v>
      </c>
      <c r="NY36" s="359">
        <v>300</v>
      </c>
      <c r="NZ36" s="407"/>
      <c r="OA36" s="359">
        <v>313</v>
      </c>
      <c r="OB36" s="359">
        <v>302</v>
      </c>
      <c r="OC36" s="359">
        <v>285</v>
      </c>
      <c r="OD36" s="361">
        <v>266</v>
      </c>
      <c r="OE36" s="359">
        <v>32</v>
      </c>
      <c r="OF36" s="351">
        <v>36</v>
      </c>
      <c r="OG36" s="351">
        <v>48</v>
      </c>
      <c r="OH36" s="351">
        <v>64</v>
      </c>
      <c r="OI36" s="351">
        <v>77</v>
      </c>
      <c r="OJ36" s="351">
        <v>78</v>
      </c>
      <c r="OK36" s="359">
        <v>70</v>
      </c>
      <c r="OL36" s="361">
        <v>64</v>
      </c>
      <c r="OM36" s="351">
        <v>35</v>
      </c>
      <c r="ON36" s="351">
        <v>64</v>
      </c>
      <c r="OO36" s="351">
        <v>81</v>
      </c>
      <c r="OP36" s="351">
        <v>87</v>
      </c>
      <c r="OQ36" s="351">
        <v>100</v>
      </c>
      <c r="OR36" s="351">
        <v>109</v>
      </c>
      <c r="OS36" s="351">
        <v>125</v>
      </c>
      <c r="OT36" s="351">
        <v>151</v>
      </c>
      <c r="OU36" s="351">
        <v>154</v>
      </c>
      <c r="OV36" s="403"/>
      <c r="OW36" s="359">
        <v>148</v>
      </c>
      <c r="OX36" s="359">
        <v>142</v>
      </c>
      <c r="OY36" s="361">
        <v>133</v>
      </c>
      <c r="OZ36" s="351">
        <v>15</v>
      </c>
      <c r="PA36" s="351">
        <v>28</v>
      </c>
      <c r="PB36" s="351">
        <v>48</v>
      </c>
      <c r="PC36" s="351">
        <v>70</v>
      </c>
      <c r="PD36" s="351">
        <v>93</v>
      </c>
      <c r="PE36" s="351">
        <v>128</v>
      </c>
      <c r="PF36" s="351">
        <v>157</v>
      </c>
      <c r="PG36" s="359">
        <v>186</v>
      </c>
      <c r="PH36" s="359">
        <v>205</v>
      </c>
      <c r="PI36" s="351">
        <v>206</v>
      </c>
      <c r="PJ36" s="359">
        <v>190</v>
      </c>
      <c r="PK36" s="361">
        <v>177</v>
      </c>
      <c r="PL36" s="351">
        <v>36</v>
      </c>
      <c r="PM36" s="351">
        <v>55</v>
      </c>
      <c r="PN36" s="351">
        <v>12</v>
      </c>
      <c r="PO36" s="351">
        <v>25</v>
      </c>
      <c r="PP36" s="351">
        <v>46</v>
      </c>
      <c r="PQ36" s="351">
        <v>63</v>
      </c>
      <c r="PR36" s="351">
        <v>62</v>
      </c>
      <c r="PS36" s="403"/>
      <c r="PT36" s="121" t="s">
        <v>97</v>
      </c>
      <c r="PU36" s="351">
        <v>116</v>
      </c>
      <c r="PV36" s="351">
        <v>140</v>
      </c>
      <c r="PW36" s="351">
        <v>173</v>
      </c>
      <c r="PX36" s="351">
        <v>203</v>
      </c>
      <c r="PY36" s="228"/>
      <c r="PZ36" s="25"/>
      <c r="QA36" s="25"/>
      <c r="QB36" s="228"/>
      <c r="QC36" s="228"/>
      <c r="QD36" s="228"/>
      <c r="QE36" s="228"/>
      <c r="QF36" s="228"/>
      <c r="QG36" s="228"/>
      <c r="QH36" s="228"/>
      <c r="QI36" s="228"/>
      <c r="QJ36" s="228"/>
      <c r="QK36" s="228"/>
      <c r="QL36" s="228"/>
      <c r="QM36" s="228"/>
      <c r="QN36" s="228"/>
      <c r="QO36" s="228"/>
    </row>
    <row r="37" spans="1:458" ht="19.5" thickBot="1" x14ac:dyDescent="0.35">
      <c r="B37" s="9">
        <v>42736</v>
      </c>
      <c r="C37" s="32"/>
      <c r="D37" t="s">
        <v>0</v>
      </c>
      <c r="I37" t="s">
        <v>0</v>
      </c>
      <c r="X37" s="9">
        <v>42767</v>
      </c>
      <c r="Y37" s="32"/>
      <c r="AU37" s="9">
        <v>42795</v>
      </c>
      <c r="AV37" s="224"/>
      <c r="BB37" t="s">
        <v>0</v>
      </c>
      <c r="BP37" t="s">
        <v>0</v>
      </c>
      <c r="BR37" s="34">
        <v>42826</v>
      </c>
      <c r="BS37" s="32"/>
      <c r="BT37" s="25"/>
      <c r="BU37" t="s">
        <v>0</v>
      </c>
      <c r="BZ37" t="s">
        <v>0</v>
      </c>
      <c r="CM37" s="9">
        <v>42856</v>
      </c>
      <c r="CN37" s="32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L37" s="9">
        <v>42887</v>
      </c>
      <c r="DM37" s="70">
        <v>149.91999999999999</v>
      </c>
      <c r="DS37" t="s">
        <v>0</v>
      </c>
      <c r="EG37" s="9">
        <v>42917</v>
      </c>
      <c r="EH37" s="13">
        <v>146.279</v>
      </c>
      <c r="EU37" s="257">
        <v>145.59399999999999</v>
      </c>
      <c r="EV37" s="228" t="s">
        <v>50</v>
      </c>
      <c r="EW37" s="228" t="s">
        <v>50</v>
      </c>
      <c r="EX37" s="228" t="s">
        <v>50</v>
      </c>
      <c r="EY37" s="228" t="s">
        <v>50</v>
      </c>
      <c r="EZ37" s="228" t="s">
        <v>50</v>
      </c>
      <c r="FA37" s="228" t="s">
        <v>50</v>
      </c>
      <c r="FB37" s="228" t="s">
        <v>50</v>
      </c>
      <c r="FC37" s="228" t="s">
        <v>50</v>
      </c>
      <c r="FD37" s="228" t="s">
        <v>50</v>
      </c>
      <c r="FE37" s="251">
        <v>0</v>
      </c>
      <c r="FF37" s="13">
        <v>145.63399999999999</v>
      </c>
      <c r="FG37" s="249">
        <v>-94</v>
      </c>
      <c r="FH37" s="226">
        <v>145.27199999999999</v>
      </c>
      <c r="FI37" s="228" t="s">
        <v>50</v>
      </c>
      <c r="FJ37" s="228" t="s">
        <v>50</v>
      </c>
      <c r="FK37" s="228" t="s">
        <v>50</v>
      </c>
      <c r="FL37" s="228" t="s">
        <v>50</v>
      </c>
      <c r="FM37" s="228" t="s">
        <v>50</v>
      </c>
      <c r="FN37" s="228" t="s">
        <v>50</v>
      </c>
      <c r="FO37" s="228" t="s">
        <v>50</v>
      </c>
      <c r="FP37" s="228" t="s">
        <v>50</v>
      </c>
      <c r="FQ37" s="228" t="s">
        <v>50</v>
      </c>
      <c r="FR37" s="228" t="s">
        <v>50</v>
      </c>
      <c r="FS37" s="228" t="s">
        <v>50</v>
      </c>
      <c r="FT37" s="247">
        <v>447</v>
      </c>
      <c r="GC37" s="251">
        <v>353</v>
      </c>
      <c r="GD37" s="70">
        <v>148.61699999999999</v>
      </c>
      <c r="GF37" s="121">
        <v>141.881</v>
      </c>
      <c r="GG37" s="228" t="s">
        <v>50</v>
      </c>
      <c r="GH37" s="228" t="s">
        <v>50</v>
      </c>
      <c r="GI37" s="228" t="s">
        <v>50</v>
      </c>
      <c r="GJ37" s="125">
        <v>-223</v>
      </c>
      <c r="GT37" s="121">
        <v>147.72</v>
      </c>
      <c r="GU37" s="125">
        <v>-163</v>
      </c>
      <c r="GX37" s="136">
        <v>150.57400000000001</v>
      </c>
      <c r="GY37" s="250">
        <v>-386</v>
      </c>
      <c r="GZ37" s="136">
        <v>150.57400000000001</v>
      </c>
      <c r="HA37" s="6">
        <v>150.25299999999999</v>
      </c>
      <c r="HB37" s="138" t="s">
        <v>50</v>
      </c>
      <c r="HC37" s="138" t="s">
        <v>50</v>
      </c>
      <c r="HD37" s="138" t="s">
        <v>50</v>
      </c>
      <c r="HE37" s="138" t="s">
        <v>50</v>
      </c>
      <c r="HF37" s="138" t="s">
        <v>50</v>
      </c>
      <c r="HG37" s="138" t="s">
        <v>50</v>
      </c>
      <c r="HH37" s="138" t="s">
        <v>50</v>
      </c>
      <c r="HI37" s="138" t="s">
        <v>50</v>
      </c>
      <c r="HJ37" s="138" t="s">
        <v>50</v>
      </c>
      <c r="HK37" s="138" t="s">
        <v>50</v>
      </c>
      <c r="HL37" s="138" t="s">
        <v>50</v>
      </c>
      <c r="HM37" s="247">
        <v>98</v>
      </c>
      <c r="HT37" s="121">
        <v>149.07300000000001</v>
      </c>
      <c r="HU37" s="228" t="s">
        <v>50</v>
      </c>
      <c r="HV37" s="228" t="s">
        <v>50</v>
      </c>
      <c r="HW37" s="250">
        <v>-65</v>
      </c>
      <c r="HX37" s="136">
        <v>151.05199999999999</v>
      </c>
      <c r="HY37" s="228" t="s">
        <v>50</v>
      </c>
      <c r="HZ37" s="228" t="s">
        <v>50</v>
      </c>
      <c r="IA37" s="228" t="s">
        <v>50</v>
      </c>
      <c r="IB37" s="228" t="s">
        <v>50</v>
      </c>
      <c r="IC37" s="228" t="s">
        <v>50</v>
      </c>
      <c r="ID37" s="228" t="s">
        <v>50</v>
      </c>
      <c r="IE37" s="125">
        <v>-50</v>
      </c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S37" s="154"/>
      <c r="IT37" s="250">
        <v>-50</v>
      </c>
      <c r="IU37" s="136">
        <v>152.321</v>
      </c>
      <c r="IZ37" t="s">
        <v>0</v>
      </c>
      <c r="JB37" s="256">
        <v>150.47</v>
      </c>
      <c r="JC37" s="138" t="s">
        <v>50</v>
      </c>
      <c r="JD37" s="138" t="s">
        <v>50</v>
      </c>
      <c r="JE37" s="138" t="s">
        <v>50</v>
      </c>
      <c r="JF37" s="138" t="s">
        <v>50</v>
      </c>
      <c r="JG37" s="138" t="s">
        <v>50</v>
      </c>
      <c r="JH37" s="138" t="s">
        <v>50</v>
      </c>
      <c r="JI37" s="138" t="s">
        <v>50</v>
      </c>
      <c r="JJ37" s="125">
        <v>-103</v>
      </c>
      <c r="JK37" s="138"/>
      <c r="JL37" s="138"/>
      <c r="JM37" s="138"/>
      <c r="JN37" s="138"/>
      <c r="JP37" s="250">
        <v>-103</v>
      </c>
      <c r="JQ37" t="s">
        <v>0</v>
      </c>
      <c r="JV37" t="s">
        <v>0</v>
      </c>
      <c r="JX37" s="6">
        <v>151.99600000000001</v>
      </c>
      <c r="JY37" s="138" t="s">
        <v>50</v>
      </c>
      <c r="JZ37" s="25" t="s">
        <v>50</v>
      </c>
      <c r="KA37" s="121">
        <v>152.721</v>
      </c>
      <c r="KC37" s="25"/>
      <c r="KD37" s="138"/>
      <c r="KE37" s="138"/>
      <c r="KF37" s="138"/>
      <c r="KG37" s="138"/>
      <c r="KH37" s="138"/>
      <c r="KI37" s="138"/>
      <c r="KJ37" s="138"/>
      <c r="KK37" s="6">
        <v>153.5</v>
      </c>
      <c r="KL37" s="6">
        <v>152.911</v>
      </c>
      <c r="KN37" s="250">
        <v>14</v>
      </c>
      <c r="KO37" t="s">
        <v>0</v>
      </c>
      <c r="KU37" s="6">
        <v>151.285</v>
      </c>
      <c r="KV37" s="6">
        <v>149.792</v>
      </c>
      <c r="KY37" s="6">
        <v>148.934</v>
      </c>
      <c r="KZ37" s="6">
        <v>149.179</v>
      </c>
      <c r="LC37" s="350">
        <v>149.65</v>
      </c>
      <c r="LD37" s="6">
        <v>149.23699999999999</v>
      </c>
      <c r="LI37" s="251">
        <v>258</v>
      </c>
      <c r="LJ37" s="136">
        <v>151.215</v>
      </c>
      <c r="LP37" s="6">
        <v>147.55500000000001</v>
      </c>
      <c r="LQ37" s="7">
        <v>147.63499999999999</v>
      </c>
      <c r="LR37" s="6">
        <v>148.53700000000001</v>
      </c>
      <c r="LS37" s="138" t="s">
        <v>50</v>
      </c>
      <c r="LT37" s="138" t="s">
        <v>50</v>
      </c>
      <c r="LU37" s="6">
        <v>147.61799999999999</v>
      </c>
      <c r="LV37" s="25" t="s">
        <v>50</v>
      </c>
      <c r="LW37" s="6">
        <v>149.749</v>
      </c>
      <c r="LX37" s="138"/>
      <c r="LY37" s="138"/>
      <c r="LZ37" s="25"/>
      <c r="MA37" s="138"/>
      <c r="MB37" s="138"/>
      <c r="MC37" s="138"/>
      <c r="MD37" s="138"/>
      <c r="ME37" s="185"/>
      <c r="MF37" s="250">
        <v>-306</v>
      </c>
      <c r="MK37" t="s">
        <v>0</v>
      </c>
      <c r="MQ37" s="25"/>
      <c r="MR37" s="138"/>
      <c r="MS37" s="138"/>
      <c r="MT37" s="138"/>
      <c r="MU37" s="25"/>
      <c r="MV37" s="138"/>
      <c r="MW37" s="138"/>
      <c r="MX37" s="138"/>
      <c r="MY37" s="138"/>
      <c r="MZ37" s="185"/>
      <c r="NA37" s="228"/>
      <c r="NB37" s="403"/>
      <c r="NC37" s="136">
        <v>150.45699999999999</v>
      </c>
      <c r="ND37" s="228"/>
      <c r="NE37" s="228"/>
      <c r="NF37" s="228"/>
      <c r="NG37" s="228"/>
      <c r="NH37" s="228"/>
      <c r="NI37" s="228"/>
      <c r="NJ37" s="228"/>
      <c r="NK37" s="228"/>
      <c r="NL37" s="228"/>
      <c r="NM37" s="228"/>
      <c r="NN37" s="228"/>
      <c r="NO37" s="228"/>
      <c r="NP37" s="25"/>
      <c r="NQ37" s="25" t="s">
        <v>0</v>
      </c>
      <c r="NZ37" s="34" t="s">
        <v>93</v>
      </c>
      <c r="OA37" s="70">
        <v>148.96700000000001</v>
      </c>
      <c r="OD37" s="25"/>
      <c r="OE37" s="25"/>
      <c r="OF37" s="25"/>
      <c r="OG37" s="25"/>
      <c r="OV37" s="403"/>
      <c r="OY37" s="411"/>
      <c r="OZ37" s="138"/>
      <c r="PA37" s="138"/>
      <c r="PB37" s="138"/>
      <c r="PC37" s="138"/>
      <c r="PD37" s="138"/>
      <c r="PE37" s="138"/>
      <c r="PF37" s="185"/>
      <c r="PG37" s="25"/>
      <c r="PH37" s="138"/>
      <c r="PI37" s="138"/>
      <c r="PJ37" s="138"/>
      <c r="PK37" s="25"/>
      <c r="PL37" s="138"/>
      <c r="PM37" s="138"/>
      <c r="PN37" s="138"/>
      <c r="PO37" s="138"/>
      <c r="PP37" s="185"/>
      <c r="PQ37" s="228"/>
      <c r="PS37" s="403"/>
      <c r="PT37" s="70">
        <v>148.78</v>
      </c>
      <c r="PU37" s="138"/>
      <c r="PV37" s="138"/>
      <c r="PW37" s="138"/>
      <c r="PX37" s="138"/>
      <c r="PY37" s="25"/>
      <c r="PZ37" s="228"/>
      <c r="QA37" s="25"/>
      <c r="QB37" s="138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</row>
    <row r="38" spans="1:458" ht="15.75" thickBot="1" x14ac:dyDescent="0.3">
      <c r="A38" t="s">
        <v>0</v>
      </c>
      <c r="C38" s="29"/>
      <c r="Y38" s="29"/>
      <c r="AC38" t="s">
        <v>0</v>
      </c>
      <c r="AV38" s="32"/>
      <c r="BS38" s="29"/>
      <c r="BT38" s="25"/>
      <c r="CN38" s="29"/>
      <c r="CP38" s="138"/>
      <c r="CZ38" s="173"/>
      <c r="DM38" s="13">
        <v>142.65600000000001</v>
      </c>
      <c r="EH38" s="147">
        <v>143.346</v>
      </c>
      <c r="ET38" t="s">
        <v>0</v>
      </c>
      <c r="FE38" s="9">
        <v>42948</v>
      </c>
      <c r="FF38" s="147">
        <v>144.10900000000001</v>
      </c>
      <c r="FG38" s="125">
        <v>146.535</v>
      </c>
      <c r="FN38" t="s">
        <v>0</v>
      </c>
      <c r="FT38" s="253">
        <v>140.79900000000001</v>
      </c>
      <c r="FY38" t="s">
        <v>0</v>
      </c>
      <c r="GC38" s="9">
        <v>42979</v>
      </c>
      <c r="GD38" s="147">
        <v>143.57</v>
      </c>
      <c r="GJ38" s="125">
        <v>144.114</v>
      </c>
      <c r="GM38" t="s">
        <v>0</v>
      </c>
      <c r="GU38" s="125">
        <v>149.35</v>
      </c>
      <c r="GW38" s="9">
        <v>43009</v>
      </c>
      <c r="GX38" s="16">
        <v>148.79499999999999</v>
      </c>
      <c r="GY38" s="9">
        <v>43009</v>
      </c>
      <c r="GZ38" s="16">
        <v>148.79499999999999</v>
      </c>
      <c r="HI38" s="6">
        <v>147.72</v>
      </c>
      <c r="HJ38" s="138" t="s">
        <v>50</v>
      </c>
      <c r="HK38" s="138" t="s">
        <v>50</v>
      </c>
      <c r="HL38" s="138" t="s">
        <v>50</v>
      </c>
      <c r="HM38" s="125">
        <v>-163</v>
      </c>
      <c r="HW38" s="9">
        <v>43040</v>
      </c>
      <c r="HX38" s="16">
        <v>149</v>
      </c>
      <c r="IE38" s="125">
        <v>149.57400000000001</v>
      </c>
      <c r="IF38" t="s">
        <v>0</v>
      </c>
      <c r="IT38" s="9">
        <v>43070</v>
      </c>
      <c r="IU38" s="16">
        <v>149.30199999999999</v>
      </c>
      <c r="JJ38" s="6">
        <v>151.5</v>
      </c>
      <c r="JO38" s="34">
        <v>42736</v>
      </c>
      <c r="JP38" s="136">
        <v>151.833</v>
      </c>
      <c r="KA38" s="12">
        <v>73</v>
      </c>
      <c r="KC38" s="25"/>
      <c r="KL38" s="245">
        <v>59</v>
      </c>
      <c r="KN38" s="136">
        <v>153.33500000000001</v>
      </c>
      <c r="KU38" s="6">
        <v>149.50899999999999</v>
      </c>
      <c r="KV38" s="6">
        <v>149.17500000000001</v>
      </c>
      <c r="KZ38" s="125">
        <v>24</v>
      </c>
      <c r="LD38" s="247">
        <v>42</v>
      </c>
      <c r="LI38" s="9">
        <v>43160</v>
      </c>
      <c r="LJ38" s="147">
        <v>150.76</v>
      </c>
      <c r="LQ38" s="247">
        <v>8</v>
      </c>
      <c r="LU38" s="125">
        <v>91</v>
      </c>
      <c r="LV38" s="138" t="s">
        <v>50</v>
      </c>
      <c r="LW38" s="125">
        <v>223</v>
      </c>
      <c r="LZ38" s="185"/>
      <c r="MF38" s="151">
        <v>149.75700000000001</v>
      </c>
      <c r="MU38" s="185"/>
      <c r="NB38" s="34">
        <v>43221</v>
      </c>
      <c r="NC38" s="147">
        <v>149.99</v>
      </c>
      <c r="ND38" s="138"/>
      <c r="NE38" s="138"/>
      <c r="NF38" s="138"/>
      <c r="NG38" s="138"/>
      <c r="NH38" s="138"/>
      <c r="NI38" s="138"/>
      <c r="NJ38" s="138"/>
      <c r="NK38" s="138"/>
      <c r="NL38" s="138"/>
      <c r="NM38" s="138"/>
      <c r="NN38" s="138"/>
      <c r="NO38" s="138"/>
      <c r="NP38" s="25"/>
      <c r="OA38" s="149">
        <v>148.08600000000001</v>
      </c>
      <c r="OG38" s="25"/>
      <c r="OU38" s="34" t="s">
        <v>95</v>
      </c>
      <c r="OV38" s="70">
        <v>148.995</v>
      </c>
      <c r="PF38" s="25"/>
      <c r="PK38" s="185"/>
      <c r="PQ38" s="138"/>
      <c r="PS38" s="154"/>
      <c r="PT38" s="149">
        <v>147.84399999999999</v>
      </c>
      <c r="PU38" s="138"/>
      <c r="PV38" s="138"/>
      <c r="PW38" s="138"/>
      <c r="PX38" s="138"/>
      <c r="PY38" s="138"/>
      <c r="PZ38" s="138"/>
      <c r="QA38" s="25"/>
      <c r="QB38" s="138"/>
      <c r="QC38" s="138"/>
      <c r="QD38" s="138"/>
      <c r="QE38" s="138"/>
      <c r="QF38" s="138"/>
      <c r="QG38" s="138"/>
      <c r="QH38" s="138"/>
      <c r="QI38" s="138"/>
      <c r="QJ38" s="138"/>
      <c r="QK38" s="138"/>
    </row>
    <row r="39" spans="1:458" ht="15.75" thickBot="1" x14ac:dyDescent="0.3">
      <c r="C39" s="29"/>
      <c r="N39" t="s">
        <v>0</v>
      </c>
      <c r="Y39" s="29"/>
      <c r="AH39" t="s">
        <v>0</v>
      </c>
      <c r="AV39" s="29"/>
      <c r="AY39" s="212"/>
      <c r="BG39" t="s">
        <v>0</v>
      </c>
      <c r="BS39" s="29"/>
      <c r="BT39" s="25"/>
      <c r="BV39" t="s">
        <v>0</v>
      </c>
      <c r="CE39" t="s">
        <v>0</v>
      </c>
      <c r="CN39" s="29"/>
      <c r="CZ39" t="s">
        <v>0</v>
      </c>
      <c r="DK39" t="s">
        <v>0</v>
      </c>
      <c r="DM39" s="149">
        <v>142.559</v>
      </c>
      <c r="DX39" t="s">
        <v>0</v>
      </c>
      <c r="EH39" s="148">
        <v>143.303</v>
      </c>
      <c r="FD39" s="138"/>
      <c r="FF39" s="148">
        <v>143.76900000000001</v>
      </c>
      <c r="GD39" s="149">
        <v>143.51400000000001</v>
      </c>
      <c r="GW39" s="138"/>
      <c r="GX39" s="147">
        <v>145.904</v>
      </c>
      <c r="GZ39" s="147">
        <v>145.904</v>
      </c>
      <c r="HB39" t="s">
        <v>0</v>
      </c>
      <c r="HM39" s="125">
        <v>149.35</v>
      </c>
      <c r="HU39" t="s">
        <v>0</v>
      </c>
      <c r="HW39" s="154"/>
      <c r="HX39" s="147">
        <v>147.62</v>
      </c>
      <c r="IU39" s="147">
        <v>149.18700000000001</v>
      </c>
      <c r="JE39" t="s">
        <v>0</v>
      </c>
      <c r="JP39" s="147">
        <v>150.06899999999999</v>
      </c>
      <c r="JR39" t="s">
        <v>0</v>
      </c>
      <c r="KA39" t="s">
        <v>0</v>
      </c>
      <c r="KM39" s="9">
        <v>43132</v>
      </c>
      <c r="KN39" s="147">
        <v>150.53299999999999</v>
      </c>
      <c r="KP39" t="s">
        <v>0</v>
      </c>
      <c r="KU39" s="247">
        <v>178</v>
      </c>
      <c r="KV39" s="247">
        <v>62</v>
      </c>
      <c r="KZ39" s="185" t="s">
        <v>0</v>
      </c>
      <c r="LJ39" s="16">
        <v>149.62</v>
      </c>
      <c r="LU39" s="6">
        <v>147.511</v>
      </c>
      <c r="ME39" s="154"/>
      <c r="MF39" s="16">
        <v>149.44999999999999</v>
      </c>
      <c r="MP39" t="s">
        <v>0</v>
      </c>
      <c r="MZ39" s="154"/>
      <c r="NA39" s="138"/>
      <c r="NC39" s="16">
        <v>149.541</v>
      </c>
      <c r="NK39" t="s">
        <v>0</v>
      </c>
      <c r="NP39" s="25"/>
      <c r="NV39" t="s">
        <v>0</v>
      </c>
      <c r="OA39" s="147">
        <v>147.822</v>
      </c>
      <c r="OK39" t="s">
        <v>0</v>
      </c>
      <c r="OV39" s="149">
        <v>148.14699999999999</v>
      </c>
      <c r="PF39" t="s">
        <v>0</v>
      </c>
      <c r="PP39" s="154"/>
      <c r="PT39" s="147">
        <v>147.49299999999999</v>
      </c>
      <c r="QB39" t="s">
        <v>0</v>
      </c>
      <c r="QM39" t="s">
        <v>0</v>
      </c>
    </row>
    <row r="40" spans="1:458" ht="15.75" thickBot="1" x14ac:dyDescent="0.3">
      <c r="C40" s="31"/>
      <c r="W40" s="229"/>
      <c r="Y40" s="31"/>
      <c r="AB40" t="s">
        <v>0</v>
      </c>
      <c r="AC40" t="s">
        <v>0</v>
      </c>
      <c r="AV40" s="31"/>
      <c r="BE40" s="138"/>
      <c r="BM40" s="25"/>
      <c r="BR40" s="138"/>
      <c r="BS40" s="233"/>
      <c r="BT40" s="173"/>
      <c r="CN40" s="31"/>
      <c r="CS40" t="s">
        <v>0</v>
      </c>
      <c r="CT40" t="s">
        <v>0</v>
      </c>
      <c r="DM40" s="158">
        <v>141.87899999999999</v>
      </c>
      <c r="DO40" t="s">
        <v>0</v>
      </c>
      <c r="FH40" t="s">
        <v>0</v>
      </c>
      <c r="FI40" t="s">
        <v>0</v>
      </c>
      <c r="GB40" s="138"/>
      <c r="GD40" s="12">
        <v>142.49199999999999</v>
      </c>
      <c r="GX40" s="148">
        <v>144.92599999999999</v>
      </c>
      <c r="GZ40" s="148">
        <v>144.92599999999999</v>
      </c>
      <c r="HO40" s="138"/>
      <c r="HS40" t="s">
        <v>0</v>
      </c>
      <c r="HV40" s="138"/>
      <c r="HX40" s="148">
        <v>146.15100000000001</v>
      </c>
      <c r="IF40" s="177"/>
      <c r="IU40" s="148">
        <v>147.38499999999999</v>
      </c>
      <c r="IV40" t="s">
        <v>0</v>
      </c>
      <c r="JP40" s="16">
        <v>149.53200000000001</v>
      </c>
      <c r="KC40" t="s">
        <v>0</v>
      </c>
      <c r="KN40" s="16">
        <v>149.46</v>
      </c>
      <c r="KQ40" t="s">
        <v>0</v>
      </c>
      <c r="LJ40" s="148">
        <v>149.11099999999999</v>
      </c>
      <c r="LL40" t="s">
        <v>0</v>
      </c>
      <c r="LS40" t="s">
        <v>0</v>
      </c>
      <c r="MF40" s="149">
        <v>148.83799999999999</v>
      </c>
      <c r="MG40" t="s">
        <v>0</v>
      </c>
      <c r="NC40" s="148">
        <v>149.16200000000001</v>
      </c>
      <c r="NE40" t="s">
        <v>0</v>
      </c>
      <c r="NF40" t="s">
        <v>0</v>
      </c>
      <c r="NY40" s="138"/>
      <c r="NZ40" t="s">
        <v>0</v>
      </c>
      <c r="OA40" s="12">
        <v>145.32300000000001</v>
      </c>
      <c r="OB40" t="s">
        <v>0</v>
      </c>
      <c r="OV40" s="147">
        <v>147.92400000000001</v>
      </c>
      <c r="OW40" t="s">
        <v>0</v>
      </c>
      <c r="PQ40" s="138"/>
      <c r="PT40" s="12">
        <v>146.63200000000001</v>
      </c>
      <c r="PU40" t="s">
        <v>0</v>
      </c>
      <c r="PV40" t="s">
        <v>0</v>
      </c>
    </row>
    <row r="41" spans="1:458" ht="15.75" thickBot="1" x14ac:dyDescent="0.3">
      <c r="B41" s="9">
        <v>42736</v>
      </c>
      <c r="C41" s="32"/>
      <c r="G41" s="34">
        <v>42743</v>
      </c>
      <c r="H41" s="32"/>
      <c r="L41" s="34">
        <v>42750</v>
      </c>
      <c r="M41" s="32"/>
      <c r="N41" t="s">
        <v>0</v>
      </c>
      <c r="Q41" s="34">
        <v>42757</v>
      </c>
      <c r="R41" s="32"/>
      <c r="V41" s="34">
        <v>42764</v>
      </c>
      <c r="W41" s="32"/>
      <c r="Z41" s="154"/>
      <c r="AB41" s="34">
        <v>42771</v>
      </c>
      <c r="AC41" s="32"/>
      <c r="AG41" s="34">
        <v>42778</v>
      </c>
      <c r="AH41" s="32"/>
      <c r="AI41" t="s">
        <v>0</v>
      </c>
      <c r="AL41" s="34">
        <v>42785</v>
      </c>
      <c r="AM41" s="32"/>
      <c r="AQ41" s="34">
        <v>42792</v>
      </c>
      <c r="AR41" s="32"/>
      <c r="AW41" s="34">
        <v>42799</v>
      </c>
      <c r="AX41" s="32"/>
      <c r="BB41" s="34">
        <v>42806</v>
      </c>
      <c r="BC41" s="32"/>
      <c r="BG41" s="34">
        <v>42813</v>
      </c>
      <c r="BH41" s="32"/>
      <c r="BI41" t="s">
        <v>0</v>
      </c>
      <c r="BL41" s="34">
        <v>42820</v>
      </c>
      <c r="BM41" s="32"/>
      <c r="BQ41" s="34">
        <v>42827</v>
      </c>
      <c r="BR41" s="32"/>
      <c r="BS41" s="154"/>
      <c r="BU41" t="s">
        <v>0</v>
      </c>
      <c r="BW41" s="34">
        <v>42834</v>
      </c>
      <c r="BX41" s="32"/>
      <c r="CB41" s="34">
        <v>42841</v>
      </c>
      <c r="CC41" s="32"/>
      <c r="CE41" t="s">
        <v>0</v>
      </c>
      <c r="CG41" s="34">
        <v>42848</v>
      </c>
      <c r="CH41" s="32"/>
      <c r="CL41" s="34">
        <v>42855</v>
      </c>
      <c r="CM41" s="32"/>
      <c r="CR41" s="34">
        <v>42862</v>
      </c>
      <c r="CS41" s="32"/>
      <c r="CW41" s="34">
        <v>42869</v>
      </c>
      <c r="CX41" s="32"/>
      <c r="CZ41" t="s">
        <v>0</v>
      </c>
      <c r="DB41" s="34">
        <v>42876</v>
      </c>
      <c r="DC41" s="32"/>
      <c r="DG41" s="34">
        <v>42883</v>
      </c>
      <c r="DH41" s="32" t="s">
        <v>0</v>
      </c>
      <c r="DM41" s="9">
        <v>42890</v>
      </c>
      <c r="DN41" s="151">
        <v>142.97</v>
      </c>
      <c r="DR41" s="34">
        <v>42897</v>
      </c>
      <c r="DS41" s="151">
        <v>142.15799999999999</v>
      </c>
      <c r="DW41" s="34">
        <v>42904</v>
      </c>
      <c r="DX41" s="151">
        <v>141.983</v>
      </c>
      <c r="DZ41" t="s">
        <v>0</v>
      </c>
      <c r="EB41" s="34">
        <v>42911</v>
      </c>
      <c r="EC41" s="150">
        <v>141.85499999999999</v>
      </c>
      <c r="EG41" s="9">
        <v>42918</v>
      </c>
      <c r="EH41" s="136">
        <v>146.279</v>
      </c>
      <c r="EM41" s="34">
        <v>42925</v>
      </c>
      <c r="EN41" s="136">
        <v>146.654</v>
      </c>
      <c r="ER41" s="34">
        <v>42932</v>
      </c>
      <c r="ES41" s="136">
        <v>147.28399999999999</v>
      </c>
      <c r="EU41" t="s">
        <v>0</v>
      </c>
      <c r="EW41" s="34">
        <v>42939</v>
      </c>
      <c r="EX41" s="151">
        <v>144.96100000000001</v>
      </c>
      <c r="FB41" s="34">
        <v>42946</v>
      </c>
      <c r="FC41" s="136">
        <v>145.279</v>
      </c>
      <c r="FF41" s="154"/>
      <c r="FH41" s="34">
        <v>42953</v>
      </c>
      <c r="FI41" s="151">
        <v>144.762</v>
      </c>
      <c r="FM41" s="34">
        <v>42960</v>
      </c>
      <c r="FN41" s="150">
        <v>143.874</v>
      </c>
      <c r="FO41" t="s">
        <v>0</v>
      </c>
      <c r="FR41" s="34">
        <v>42967</v>
      </c>
      <c r="FS41" s="150">
        <v>143.18799999999999</v>
      </c>
      <c r="FW41" s="34">
        <v>42974</v>
      </c>
      <c r="FX41" s="150">
        <v>142.70699999999999</v>
      </c>
      <c r="GC41" s="9">
        <v>42981</v>
      </c>
      <c r="GD41" s="136">
        <v>142.732</v>
      </c>
      <c r="GH41" s="34">
        <v>42988</v>
      </c>
      <c r="GI41" s="150">
        <v>142.61199999999999</v>
      </c>
      <c r="GM41" s="34">
        <v>42995</v>
      </c>
      <c r="GN41" s="136">
        <v>150.59399999999999</v>
      </c>
      <c r="GO41" t="s">
        <v>0</v>
      </c>
      <c r="GR41" s="34">
        <v>43002</v>
      </c>
      <c r="GS41" s="136">
        <v>151.06899999999999</v>
      </c>
      <c r="GW41" s="34">
        <v>43009</v>
      </c>
      <c r="GX41" s="136">
        <v>150.57400000000001</v>
      </c>
      <c r="GY41" s="9">
        <v>43009</v>
      </c>
      <c r="GZ41" s="136">
        <v>150.57400000000001</v>
      </c>
      <c r="HD41" s="34">
        <v>43016</v>
      </c>
      <c r="HE41" s="151">
        <v>147.83799999999999</v>
      </c>
      <c r="HI41" s="34">
        <v>43023</v>
      </c>
      <c r="HJ41" s="136">
        <v>148.279</v>
      </c>
      <c r="HL41" t="s">
        <v>0</v>
      </c>
      <c r="HN41" s="34">
        <v>43030</v>
      </c>
      <c r="HO41" s="136">
        <v>149.61500000000001</v>
      </c>
      <c r="HS41" s="34">
        <v>43037</v>
      </c>
      <c r="HT41" s="136">
        <v>149.04499999999999</v>
      </c>
      <c r="HY41" s="34">
        <v>43044</v>
      </c>
      <c r="HZ41" s="136">
        <v>148.98699999999999</v>
      </c>
      <c r="ID41" s="34">
        <v>43051</v>
      </c>
      <c r="IE41" s="136">
        <v>149.61500000000001</v>
      </c>
      <c r="IG41" t="s">
        <v>0</v>
      </c>
      <c r="II41" s="34">
        <v>43058</v>
      </c>
      <c r="IJ41" s="151">
        <v>148.69399999999999</v>
      </c>
      <c r="IN41" s="34">
        <v>43065</v>
      </c>
      <c r="IO41" s="151">
        <v>148.58799999999999</v>
      </c>
      <c r="IS41" s="154"/>
      <c r="IT41" s="9">
        <v>43072</v>
      </c>
      <c r="IU41" s="136">
        <v>150.79</v>
      </c>
      <c r="IY41" s="34">
        <v>43079</v>
      </c>
      <c r="IZ41" s="136">
        <v>151.42500000000001</v>
      </c>
      <c r="JD41" s="34">
        <v>43086</v>
      </c>
      <c r="JE41" s="151">
        <v>149.92099999999999</v>
      </c>
      <c r="JG41" t="s">
        <v>0</v>
      </c>
      <c r="JI41" s="34">
        <v>43093</v>
      </c>
      <c r="JJ41" s="136">
        <v>151.01499999999999</v>
      </c>
      <c r="JN41" s="34">
        <v>43100</v>
      </c>
      <c r="JO41" s="136">
        <v>151.833</v>
      </c>
      <c r="JP41" s="148">
        <v>148.27500000000001</v>
      </c>
      <c r="JR41" t="s">
        <v>0</v>
      </c>
      <c r="JT41" s="34">
        <v>43107</v>
      </c>
      <c r="JU41" s="136">
        <v>152.58000000000001</v>
      </c>
      <c r="JY41" s="34">
        <v>43114</v>
      </c>
      <c r="JZ41" s="136">
        <v>152.39599999999999</v>
      </c>
      <c r="KB41" t="s">
        <v>0</v>
      </c>
      <c r="KD41" s="34">
        <v>43121</v>
      </c>
      <c r="KE41" s="136">
        <v>153.01400000000001</v>
      </c>
      <c r="KI41" s="34">
        <v>43128</v>
      </c>
      <c r="KJ41" s="136">
        <v>154.19300000000001</v>
      </c>
      <c r="KN41" s="148">
        <v>148.584</v>
      </c>
      <c r="KO41" s="9">
        <v>43135</v>
      </c>
      <c r="KP41" s="136">
        <v>154.386</v>
      </c>
      <c r="KT41" s="34">
        <v>43142</v>
      </c>
      <c r="KU41" s="151">
        <v>153.01400000000001</v>
      </c>
      <c r="KY41" s="34">
        <v>43149</v>
      </c>
      <c r="KZ41" s="150">
        <v>151.84</v>
      </c>
      <c r="LB41" t="s">
        <v>0</v>
      </c>
      <c r="LD41" s="34">
        <v>43156</v>
      </c>
      <c r="LE41" s="150">
        <v>151.35599999999999</v>
      </c>
      <c r="LJ41" s="25" t="s">
        <v>0</v>
      </c>
      <c r="LK41" s="150">
        <v>150.601</v>
      </c>
      <c r="LO41" s="34">
        <v>43170</v>
      </c>
      <c r="LP41" s="150">
        <v>149.83000000000001</v>
      </c>
      <c r="LT41" s="34">
        <v>43177</v>
      </c>
      <c r="LU41" s="70">
        <v>149.613</v>
      </c>
      <c r="LW41" t="s">
        <v>0</v>
      </c>
      <c r="LY41" s="34">
        <v>43184</v>
      </c>
      <c r="LZ41" s="70">
        <v>149.48699999999999</v>
      </c>
      <c r="MD41" s="34">
        <v>43191</v>
      </c>
      <c r="ME41" s="70">
        <v>149.441</v>
      </c>
      <c r="MF41" s="12">
        <v>147.75</v>
      </c>
      <c r="MJ41" s="34">
        <v>43198</v>
      </c>
      <c r="MK41" s="136">
        <v>149.79499999999999</v>
      </c>
      <c r="MO41" s="34">
        <v>43205</v>
      </c>
      <c r="MP41" s="136">
        <v>151.94300000000001</v>
      </c>
      <c r="MR41" t="s">
        <v>0</v>
      </c>
      <c r="MT41" s="34">
        <v>43212</v>
      </c>
      <c r="MU41" s="136">
        <v>152.01499999999999</v>
      </c>
      <c r="MY41" s="34">
        <v>43219</v>
      </c>
      <c r="MZ41" s="136">
        <v>151.006</v>
      </c>
      <c r="NC41" s="154"/>
      <c r="NE41" s="34">
        <v>43226</v>
      </c>
      <c r="NF41" s="151">
        <v>150.16</v>
      </c>
      <c r="NJ41" s="34">
        <v>43233</v>
      </c>
      <c r="NK41" s="70">
        <v>149.73500000000001</v>
      </c>
      <c r="NL41" t="s">
        <v>0</v>
      </c>
      <c r="NO41" s="34">
        <v>43240</v>
      </c>
      <c r="NP41" s="70">
        <v>149.65100000000001</v>
      </c>
      <c r="NT41" s="34">
        <v>43247</v>
      </c>
      <c r="NU41" s="70">
        <v>149.44800000000001</v>
      </c>
      <c r="NZ41" s="9">
        <v>43254</v>
      </c>
      <c r="OA41" s="70">
        <v>149.07300000000001</v>
      </c>
      <c r="OE41" s="34">
        <v>43261</v>
      </c>
      <c r="OF41" s="70">
        <v>148.86099999999999</v>
      </c>
      <c r="OJ41" s="34">
        <v>43268</v>
      </c>
      <c r="OK41" s="70">
        <v>148.68799999999999</v>
      </c>
      <c r="OM41" t="s">
        <v>0</v>
      </c>
      <c r="OO41" s="34">
        <v>43275</v>
      </c>
      <c r="OP41" s="70">
        <v>148.43799999999999</v>
      </c>
      <c r="OT41" s="34">
        <v>43281</v>
      </c>
      <c r="OU41" s="70">
        <v>148.15700000000001</v>
      </c>
      <c r="OV41" s="12">
        <v>145.63</v>
      </c>
      <c r="OZ41" s="34">
        <v>43289</v>
      </c>
      <c r="PA41" s="70">
        <v>147.96199999999999</v>
      </c>
      <c r="PE41" s="34">
        <v>43296</v>
      </c>
      <c r="PF41" s="70">
        <v>147.92400000000001</v>
      </c>
      <c r="PH41" t="s">
        <v>0</v>
      </c>
      <c r="PJ41" s="34">
        <v>43303</v>
      </c>
      <c r="PK41" s="70">
        <v>147.88300000000001</v>
      </c>
      <c r="PO41" s="34">
        <v>43310</v>
      </c>
      <c r="PP41" s="70">
        <v>147.69</v>
      </c>
      <c r="PS41" s="154"/>
      <c r="PU41" s="34">
        <v>43317</v>
      </c>
      <c r="PV41" s="70">
        <v>147.48099999999999</v>
      </c>
      <c r="PZ41" s="34">
        <v>43324</v>
      </c>
      <c r="QA41" s="32"/>
      <c r="QC41" t="s">
        <v>0</v>
      </c>
      <c r="QE41" s="34">
        <v>43331</v>
      </c>
      <c r="QF41" s="32"/>
      <c r="QJ41" s="34">
        <v>43338</v>
      </c>
      <c r="QK41" s="32"/>
    </row>
    <row r="42" spans="1:458" x14ac:dyDescent="0.25">
      <c r="C42" s="29"/>
      <c r="D42" t="s">
        <v>0</v>
      </c>
      <c r="E42" t="s">
        <v>0</v>
      </c>
      <c r="H42" s="29"/>
      <c r="M42" s="29"/>
      <c r="R42" s="29"/>
      <c r="W42" s="29"/>
      <c r="Y42" s="156"/>
      <c r="AC42" s="29"/>
      <c r="AH42" s="29"/>
      <c r="AM42" s="29"/>
      <c r="AR42" s="29"/>
      <c r="AX42" s="29"/>
      <c r="AY42" t="s">
        <v>0</v>
      </c>
      <c r="BC42" s="29"/>
      <c r="BH42" s="29"/>
      <c r="BM42" s="29"/>
      <c r="BR42" s="29"/>
      <c r="BT42" t="s">
        <v>0</v>
      </c>
      <c r="BU42" t="s">
        <v>0</v>
      </c>
      <c r="BX42" s="29"/>
      <c r="CC42" s="29"/>
      <c r="CD42" t="s">
        <v>0</v>
      </c>
      <c r="CH42" s="29"/>
      <c r="CM42" s="29"/>
      <c r="CS42" s="29"/>
      <c r="CX42" s="29"/>
      <c r="CY42" t="s">
        <v>0</v>
      </c>
      <c r="DC42" s="29"/>
      <c r="DH42" s="29"/>
      <c r="DN42" s="149">
        <v>142.453</v>
      </c>
      <c r="DP42" t="s">
        <v>0</v>
      </c>
      <c r="DS42" s="149">
        <v>142.06899999999999</v>
      </c>
      <c r="DX42" s="149">
        <v>141.982</v>
      </c>
      <c r="DY42" t="s">
        <v>0</v>
      </c>
      <c r="EC42" s="147">
        <v>141.77099999999999</v>
      </c>
      <c r="EG42" s="25"/>
      <c r="EH42" s="147">
        <v>143.274</v>
      </c>
      <c r="EJ42" t="s">
        <v>0</v>
      </c>
      <c r="EK42" t="s">
        <v>0</v>
      </c>
      <c r="EN42" s="147">
        <v>144.40100000000001</v>
      </c>
      <c r="ES42" s="147">
        <v>145.36199999999999</v>
      </c>
      <c r="ET42" t="s">
        <v>0</v>
      </c>
      <c r="EX42" s="149">
        <v>144.25200000000001</v>
      </c>
      <c r="FC42" s="147">
        <v>145.06700000000001</v>
      </c>
      <c r="FI42" s="149">
        <v>144.39599999999999</v>
      </c>
      <c r="FN42" s="147">
        <v>143.77000000000001</v>
      </c>
      <c r="FS42" s="16">
        <v>142.756</v>
      </c>
      <c r="FX42" s="16">
        <v>142.577</v>
      </c>
      <c r="GD42" s="149">
        <v>142.71199999999999</v>
      </c>
      <c r="GE42" t="s">
        <v>0</v>
      </c>
      <c r="GI42" s="16">
        <v>142.55600000000001</v>
      </c>
      <c r="GN42" s="147">
        <v>145.03</v>
      </c>
      <c r="GS42" s="147">
        <v>147.04300000000001</v>
      </c>
      <c r="GX42" s="147">
        <v>148.22</v>
      </c>
      <c r="GZ42" s="147">
        <v>148.22</v>
      </c>
      <c r="HB42" t="s">
        <v>0</v>
      </c>
      <c r="HE42" s="13">
        <v>147.07499999999999</v>
      </c>
      <c r="HJ42" s="147">
        <v>147.98500000000001</v>
      </c>
      <c r="HK42" t="s">
        <v>0</v>
      </c>
      <c r="HO42" s="147">
        <v>148.529</v>
      </c>
      <c r="HT42" s="147">
        <v>148.70099999999999</v>
      </c>
      <c r="HX42" s="25"/>
      <c r="HZ42" s="147">
        <v>148.79599999999999</v>
      </c>
      <c r="IE42" s="147">
        <v>149.06899999999999</v>
      </c>
      <c r="IF42" t="s">
        <v>0</v>
      </c>
      <c r="IJ42" s="149">
        <v>148.285</v>
      </c>
      <c r="IO42" s="13">
        <v>148.376</v>
      </c>
      <c r="IU42" s="147">
        <v>149.322</v>
      </c>
      <c r="IW42" t="s">
        <v>0</v>
      </c>
      <c r="IZ42" s="147">
        <v>150.023</v>
      </c>
      <c r="JE42" s="13">
        <v>149.71600000000001</v>
      </c>
      <c r="JF42" t="s">
        <v>0</v>
      </c>
      <c r="JJ42" s="147">
        <v>150.285</v>
      </c>
      <c r="JO42" s="147">
        <v>150.80099999999999</v>
      </c>
      <c r="JQ42" t="s">
        <v>0</v>
      </c>
      <c r="JR42" t="s">
        <v>0</v>
      </c>
      <c r="JU42" s="147">
        <v>151.44200000000001</v>
      </c>
      <c r="JY42" t="s">
        <v>0</v>
      </c>
      <c r="JZ42" s="147">
        <v>151.76</v>
      </c>
      <c r="KA42" t="s">
        <v>0</v>
      </c>
      <c r="KE42" s="147">
        <v>152.178</v>
      </c>
      <c r="KJ42" s="147">
        <v>152.85</v>
      </c>
      <c r="KP42" s="147">
        <v>153.36199999999999</v>
      </c>
      <c r="KR42" t="s">
        <v>0</v>
      </c>
      <c r="KU42" s="149">
        <v>152.43799999999999</v>
      </c>
      <c r="KZ42" s="147">
        <v>151.82499999999999</v>
      </c>
      <c r="LA42" t="s">
        <v>0</v>
      </c>
      <c r="LE42" s="147">
        <v>151.024</v>
      </c>
      <c r="LG42" t="s">
        <v>0</v>
      </c>
      <c r="LJ42" s="25"/>
      <c r="LK42" s="16">
        <v>150.06700000000001</v>
      </c>
      <c r="LM42" t="s">
        <v>0</v>
      </c>
      <c r="LP42" s="16">
        <v>149.76499999999999</v>
      </c>
      <c r="LU42" s="149">
        <v>149.482</v>
      </c>
      <c r="LV42" t="s">
        <v>0</v>
      </c>
      <c r="LZ42" s="149">
        <v>149.233</v>
      </c>
      <c r="ME42" s="149">
        <v>149.18199999999999</v>
      </c>
      <c r="MH42" t="s">
        <v>0</v>
      </c>
      <c r="MK42" s="16">
        <v>149.47300000000001</v>
      </c>
      <c r="MP42" s="147">
        <v>149.99700000000001</v>
      </c>
      <c r="MQ42" t="s">
        <v>0</v>
      </c>
      <c r="MU42" s="147">
        <v>150.66999999999999</v>
      </c>
      <c r="MZ42" s="147">
        <v>150.78200000000001</v>
      </c>
      <c r="NF42" s="149">
        <v>150.11600000000001</v>
      </c>
      <c r="NK42" s="149">
        <v>149.69300000000001</v>
      </c>
      <c r="NP42" s="149">
        <v>149.51599999999999</v>
      </c>
      <c r="NU42" s="149">
        <v>149.096</v>
      </c>
      <c r="OA42" s="149">
        <v>148.34200000000001</v>
      </c>
      <c r="OC42" t="s">
        <v>0</v>
      </c>
      <c r="OF42" s="149">
        <v>148.02099999999999</v>
      </c>
      <c r="OK42" s="149">
        <v>147.809</v>
      </c>
      <c r="OL42" t="s">
        <v>0</v>
      </c>
      <c r="OP42" s="149">
        <v>147.434</v>
      </c>
      <c r="OU42" s="149">
        <v>147.017</v>
      </c>
      <c r="OX42" t="s">
        <v>0</v>
      </c>
      <c r="PA42" s="149">
        <v>146.816</v>
      </c>
      <c r="PF42" s="13">
        <v>147.548</v>
      </c>
      <c r="PG42" t="s">
        <v>0</v>
      </c>
      <c r="PK42" s="13">
        <v>147.47300000000001</v>
      </c>
      <c r="PP42" s="149">
        <v>146.803</v>
      </c>
      <c r="PS42" t="s">
        <v>0</v>
      </c>
      <c r="PV42" s="149">
        <v>146.52000000000001</v>
      </c>
      <c r="QA42" s="29"/>
      <c r="QB42" t="s">
        <v>0</v>
      </c>
      <c r="QF42" s="29"/>
      <c r="QK42" s="29"/>
      <c r="QP42" t="s">
        <v>0</v>
      </c>
    </row>
    <row r="43" spans="1:458" ht="15.75" thickBot="1" x14ac:dyDescent="0.3">
      <c r="C43" s="29"/>
      <c r="H43" s="29"/>
      <c r="M43" s="29"/>
      <c r="N43" s="212"/>
      <c r="O43" s="212"/>
      <c r="R43" s="29"/>
      <c r="W43" s="29"/>
      <c r="Y43" s="173"/>
      <c r="AC43" s="29"/>
      <c r="AH43" s="29"/>
      <c r="AM43" s="29"/>
      <c r="AR43" s="29"/>
      <c r="AV43" t="s">
        <v>0</v>
      </c>
      <c r="AX43" s="29"/>
      <c r="BC43" s="29"/>
      <c r="BH43" s="29"/>
      <c r="BM43" s="29"/>
      <c r="BR43" s="29"/>
      <c r="BX43" s="29"/>
      <c r="CC43" s="29"/>
      <c r="CH43" s="29"/>
      <c r="CM43" s="29"/>
      <c r="CS43" s="29"/>
      <c r="CX43" s="29"/>
      <c r="CY43" s="138"/>
      <c r="DC43" s="29"/>
      <c r="DH43" s="29"/>
      <c r="DM43" t="s">
        <v>0</v>
      </c>
      <c r="DN43" s="13">
        <v>142.19399999999999</v>
      </c>
      <c r="DS43" s="16">
        <v>141.22300000000001</v>
      </c>
      <c r="DX43" s="13">
        <v>141.63399999999999</v>
      </c>
      <c r="EC43" s="13">
        <v>141.34700000000001</v>
      </c>
      <c r="EG43" s="25"/>
      <c r="EH43" s="149">
        <v>142.74</v>
      </c>
      <c r="EN43" s="149">
        <v>143.523</v>
      </c>
      <c r="ES43" s="149">
        <v>144.27500000000001</v>
      </c>
      <c r="EX43" s="13">
        <v>144.15899999999999</v>
      </c>
      <c r="FC43" s="149">
        <v>144.45699999999999</v>
      </c>
      <c r="FI43" s="13">
        <v>144.15199999999999</v>
      </c>
      <c r="FN43" s="16">
        <v>142.98699999999999</v>
      </c>
      <c r="FS43" s="147">
        <v>142.661</v>
      </c>
      <c r="FX43" s="147">
        <v>142.036</v>
      </c>
      <c r="GB43" t="s">
        <v>0</v>
      </c>
      <c r="GD43" s="16">
        <v>142.59100000000001</v>
      </c>
      <c r="GI43" s="147">
        <v>142.24799999999999</v>
      </c>
      <c r="GN43" s="149">
        <v>144.208</v>
      </c>
      <c r="GS43" s="149">
        <v>145.58000000000001</v>
      </c>
      <c r="GX43" s="149">
        <v>146.57900000000001</v>
      </c>
      <c r="GZ43" s="149">
        <v>146.57900000000001</v>
      </c>
      <c r="HE43" s="149">
        <v>146.678</v>
      </c>
      <c r="HJ43" s="149">
        <v>146.99799999999999</v>
      </c>
      <c r="HO43" s="149">
        <v>147.52199999999999</v>
      </c>
      <c r="HR43" t="s">
        <v>0</v>
      </c>
      <c r="HT43" s="149">
        <v>147.82599999999999</v>
      </c>
      <c r="HX43" s="25" t="s">
        <v>0</v>
      </c>
      <c r="HZ43" s="149">
        <v>148.059</v>
      </c>
      <c r="IE43" s="149">
        <v>148.37</v>
      </c>
      <c r="IJ43" s="13">
        <v>147.94499999999999</v>
      </c>
      <c r="IM43" t="s">
        <v>0</v>
      </c>
      <c r="IO43" s="149">
        <v>148.303</v>
      </c>
      <c r="IS43" t="s">
        <v>0</v>
      </c>
      <c r="IU43" s="149">
        <v>148.80000000000001</v>
      </c>
      <c r="IZ43" s="149">
        <v>149.32499999999999</v>
      </c>
      <c r="JE43" s="149">
        <v>149.40299999999999</v>
      </c>
      <c r="JJ43" s="149">
        <v>149.726</v>
      </c>
      <c r="JO43" s="149">
        <v>150.14699999999999</v>
      </c>
      <c r="JU43" s="149">
        <v>150.70400000000001</v>
      </c>
      <c r="JZ43" s="149">
        <v>151.042</v>
      </c>
      <c r="KE43" s="149">
        <v>151.43700000000001</v>
      </c>
      <c r="KJ43" s="149">
        <v>151.988</v>
      </c>
      <c r="KO43" t="s">
        <v>0</v>
      </c>
      <c r="KP43" s="149">
        <v>152.46799999999999</v>
      </c>
      <c r="KU43" s="13">
        <v>152.31700000000001</v>
      </c>
      <c r="KZ43" s="16">
        <v>150.405</v>
      </c>
      <c r="LE43" s="16">
        <v>150.315</v>
      </c>
      <c r="LI43" t="s">
        <v>0</v>
      </c>
      <c r="LJ43" s="25"/>
      <c r="LK43" s="147">
        <v>149.87700000000001</v>
      </c>
      <c r="LP43" s="147">
        <v>148.833</v>
      </c>
      <c r="LU43" s="147">
        <v>148.58500000000001</v>
      </c>
      <c r="LZ43" s="147">
        <v>148.46799999999999</v>
      </c>
      <c r="ME43" s="13">
        <v>148.97999999999999</v>
      </c>
      <c r="MK43" s="149">
        <v>149.30500000000001</v>
      </c>
      <c r="MP43" s="149">
        <v>149.83199999999999</v>
      </c>
      <c r="MU43" s="149">
        <v>150.26900000000001</v>
      </c>
      <c r="MZ43" s="149">
        <v>150.416</v>
      </c>
      <c r="NB43" t="s">
        <v>0</v>
      </c>
      <c r="NF43" s="16">
        <v>149.90899999999999</v>
      </c>
      <c r="NK43" s="147">
        <v>149.43899999999999</v>
      </c>
      <c r="NP43" s="147">
        <v>149.22900000000001</v>
      </c>
      <c r="NU43" s="147">
        <v>148.625</v>
      </c>
      <c r="NY43" t="s">
        <v>0</v>
      </c>
      <c r="OA43" s="147">
        <v>147.52500000000001</v>
      </c>
      <c r="OF43" s="147">
        <v>147.262</v>
      </c>
      <c r="OK43" s="147">
        <v>147.16200000000001</v>
      </c>
      <c r="OP43" s="147">
        <v>146.75299999999999</v>
      </c>
      <c r="OU43" s="147">
        <v>146.285</v>
      </c>
      <c r="PA43" s="147">
        <v>146.19399999999999</v>
      </c>
      <c r="PF43" s="149">
        <v>146.96299999999999</v>
      </c>
      <c r="PK43" s="149">
        <v>147.065</v>
      </c>
      <c r="PP43" s="147">
        <v>146.53299999999999</v>
      </c>
      <c r="PQ43" t="s">
        <v>0</v>
      </c>
      <c r="PV43" s="147">
        <v>146.15199999999999</v>
      </c>
      <c r="QA43" s="29"/>
      <c r="QB43" s="138"/>
      <c r="QF43" s="29"/>
      <c r="QK43" s="29"/>
      <c r="QO43" t="s">
        <v>0</v>
      </c>
    </row>
    <row r="44" spans="1:458" ht="15.75" thickBot="1" x14ac:dyDescent="0.3">
      <c r="C44" s="31"/>
      <c r="H44" s="31"/>
      <c r="I44" t="s">
        <v>0</v>
      </c>
      <c r="M44" s="31"/>
      <c r="R44" s="31"/>
      <c r="W44" s="31"/>
      <c r="AC44" s="31"/>
      <c r="AH44" s="31"/>
      <c r="AM44" s="31"/>
      <c r="AR44" s="31"/>
      <c r="AX44" s="31"/>
      <c r="AZ44" s="154"/>
      <c r="BC44" s="31"/>
      <c r="BH44" s="31"/>
      <c r="BK44" t="s">
        <v>0</v>
      </c>
      <c r="BM44" s="232"/>
      <c r="BR44" s="31"/>
      <c r="BX44" s="31"/>
      <c r="BY44" t="s">
        <v>0</v>
      </c>
      <c r="CC44" s="31"/>
      <c r="CH44" s="31"/>
      <c r="CM44" s="31"/>
      <c r="CO44" t="s">
        <v>0</v>
      </c>
      <c r="CP44" t="s">
        <v>0</v>
      </c>
      <c r="CS44" s="31"/>
      <c r="CX44" s="227"/>
      <c r="CY44" t="s">
        <v>0</v>
      </c>
      <c r="DC44" s="31"/>
      <c r="DH44" s="31"/>
      <c r="DJ44" t="s">
        <v>0</v>
      </c>
      <c r="DK44" t="s">
        <v>0</v>
      </c>
      <c r="DN44" s="17">
        <v>141.292</v>
      </c>
      <c r="DO44" t="s">
        <v>0</v>
      </c>
      <c r="DS44" s="12">
        <v>140.535</v>
      </c>
      <c r="DT44" t="s">
        <v>0</v>
      </c>
      <c r="DX44" s="17">
        <v>141.26</v>
      </c>
      <c r="EC44" s="17">
        <v>141.268</v>
      </c>
      <c r="EG44" s="25"/>
      <c r="EH44" s="17">
        <v>141.72399999999999</v>
      </c>
      <c r="EN44" s="17">
        <v>142.172</v>
      </c>
      <c r="EO44" t="s">
        <v>0</v>
      </c>
      <c r="ES44" s="17">
        <v>142.637</v>
      </c>
      <c r="EX44" s="17">
        <v>142.77500000000001</v>
      </c>
      <c r="FC44" s="17">
        <v>143.00299999999999</v>
      </c>
      <c r="FD44" t="s">
        <v>0</v>
      </c>
      <c r="FF44" s="9">
        <v>42948</v>
      </c>
      <c r="FI44" s="17">
        <v>143.107</v>
      </c>
      <c r="FN44" s="12">
        <v>141.785</v>
      </c>
      <c r="FS44" s="12">
        <v>140.44499999999999</v>
      </c>
      <c r="FX44" s="12">
        <v>140.78399999999999</v>
      </c>
      <c r="GD44" s="158">
        <v>142.268</v>
      </c>
      <c r="GI44" s="12">
        <v>142.21</v>
      </c>
      <c r="GN44" s="17">
        <v>143.28700000000001</v>
      </c>
      <c r="GS44" s="17">
        <v>143.994</v>
      </c>
      <c r="GX44" s="17">
        <v>144.59200000000001</v>
      </c>
      <c r="GZ44" s="17">
        <v>144.59200000000001</v>
      </c>
      <c r="HE44" s="17">
        <v>144.81800000000001</v>
      </c>
      <c r="HF44" t="s">
        <v>0</v>
      </c>
      <c r="HJ44" s="17">
        <v>145.13300000000001</v>
      </c>
      <c r="HO44" s="17">
        <v>145.54</v>
      </c>
      <c r="HT44" s="17">
        <v>145.85900000000001</v>
      </c>
      <c r="HU44" t="s">
        <v>0</v>
      </c>
      <c r="HX44" s="25" t="s">
        <v>0</v>
      </c>
      <c r="HZ44" s="17">
        <v>146.143</v>
      </c>
      <c r="IE44" s="17">
        <v>146.459</v>
      </c>
      <c r="IJ44" s="17">
        <v>146.59399999999999</v>
      </c>
      <c r="IO44" s="17">
        <v>146.756</v>
      </c>
      <c r="IP44" t="s">
        <v>0</v>
      </c>
      <c r="IU44" s="17">
        <v>147.12299999999999</v>
      </c>
      <c r="IV44" t="s">
        <v>0</v>
      </c>
      <c r="IZ44" s="17">
        <v>147.51400000000001</v>
      </c>
      <c r="JA44" t="s">
        <v>0</v>
      </c>
      <c r="JE44" s="17">
        <v>147.714</v>
      </c>
      <c r="JJ44" s="17">
        <v>148.01400000000001</v>
      </c>
      <c r="JO44" s="17">
        <v>148.36099999999999</v>
      </c>
      <c r="JP44" s="219" t="s">
        <v>42</v>
      </c>
      <c r="JU44" s="17">
        <v>148.804</v>
      </c>
      <c r="JV44" t="s">
        <v>0</v>
      </c>
      <c r="JY44" t="s">
        <v>0</v>
      </c>
      <c r="JZ44" s="17">
        <v>149.131</v>
      </c>
      <c r="KC44" t="s">
        <v>0</v>
      </c>
      <c r="KE44" s="17">
        <v>149.48400000000001</v>
      </c>
      <c r="KJ44" s="17">
        <v>149.91200000000001</v>
      </c>
      <c r="KK44" t="s">
        <v>0</v>
      </c>
      <c r="KL44" t="s">
        <v>0</v>
      </c>
      <c r="KP44" s="17">
        <v>150.31899999999999</v>
      </c>
      <c r="KQ44" t="s">
        <v>0</v>
      </c>
      <c r="KU44" s="17">
        <v>150.5</v>
      </c>
      <c r="KV44" t="s">
        <v>0</v>
      </c>
      <c r="KZ44" s="12">
        <v>149.44900000000001</v>
      </c>
      <c r="LE44" s="12">
        <v>149.41999999999999</v>
      </c>
      <c r="LJ44" s="25"/>
      <c r="LK44" s="12">
        <v>147.583</v>
      </c>
      <c r="LL44" t="s">
        <v>0</v>
      </c>
      <c r="LP44" s="12">
        <v>146.74700000000001</v>
      </c>
      <c r="LQ44" t="s">
        <v>0</v>
      </c>
      <c r="LU44" s="12">
        <v>148.08799999999999</v>
      </c>
      <c r="LZ44" s="12">
        <v>148.23500000000001</v>
      </c>
      <c r="ME44" s="158">
        <v>148.63900000000001</v>
      </c>
      <c r="MG44" t="s">
        <v>0</v>
      </c>
      <c r="MK44" s="158">
        <v>149.024</v>
      </c>
      <c r="ML44" t="s">
        <v>0</v>
      </c>
      <c r="MP44" s="17">
        <v>149.69800000000001</v>
      </c>
      <c r="MU44" s="17">
        <v>149.90899999999999</v>
      </c>
      <c r="MZ44" s="17">
        <v>150.00800000000001</v>
      </c>
      <c r="NA44" t="s">
        <v>0</v>
      </c>
      <c r="NF44" s="12">
        <v>148.916</v>
      </c>
      <c r="NK44" s="12">
        <v>147.99799999999999</v>
      </c>
      <c r="NP44" s="12">
        <v>148.81</v>
      </c>
      <c r="NU44" s="12">
        <v>147.417</v>
      </c>
      <c r="OA44" s="12">
        <v>145.32499999999999</v>
      </c>
      <c r="OB44" t="s">
        <v>0</v>
      </c>
      <c r="OF44" s="12">
        <v>146.73699999999999</v>
      </c>
      <c r="OG44" t="s">
        <v>0</v>
      </c>
      <c r="OK44" s="12">
        <v>146.96</v>
      </c>
      <c r="OL44" t="s">
        <v>0</v>
      </c>
      <c r="OP44" s="12">
        <v>145.935</v>
      </c>
      <c r="OU44" s="12">
        <v>145.351</v>
      </c>
      <c r="OW44" t="s">
        <v>0</v>
      </c>
      <c r="PA44" s="12">
        <v>146.012</v>
      </c>
      <c r="PF44" s="158">
        <v>146.64500000000001</v>
      </c>
      <c r="PK44" s="158">
        <v>146.92099999999999</v>
      </c>
      <c r="PP44" s="12">
        <v>145.756</v>
      </c>
      <c r="PQ44" t="s">
        <v>0</v>
      </c>
      <c r="PV44" s="12">
        <v>145.38999999999999</v>
      </c>
      <c r="QA44" s="227"/>
      <c r="QB44" t="s">
        <v>0</v>
      </c>
      <c r="QF44" s="31"/>
      <c r="QK44" s="31"/>
      <c r="QL44" t="s">
        <v>0</v>
      </c>
      <c r="QM44" t="s">
        <v>0</v>
      </c>
    </row>
    <row r="45" spans="1:458" ht="15.75" thickBot="1" x14ac:dyDescent="0.3">
      <c r="C45" s="220" t="s">
        <v>42</v>
      </c>
      <c r="D45" s="9">
        <v>42737</v>
      </c>
      <c r="E45" s="153">
        <v>42738</v>
      </c>
      <c r="F45" s="9">
        <v>42739</v>
      </c>
      <c r="G45" s="9">
        <v>42740</v>
      </c>
      <c r="H45" s="9">
        <v>42741</v>
      </c>
      <c r="I45" s="9">
        <v>42744</v>
      </c>
      <c r="J45" s="153">
        <v>42745</v>
      </c>
      <c r="K45" s="9">
        <v>42746</v>
      </c>
      <c r="L45" s="9">
        <v>42747</v>
      </c>
      <c r="M45" s="9">
        <v>42748</v>
      </c>
      <c r="N45" s="9">
        <v>42751</v>
      </c>
      <c r="O45" s="9">
        <v>42752</v>
      </c>
      <c r="P45" s="9">
        <v>42753</v>
      </c>
      <c r="Q45" s="9">
        <v>42754</v>
      </c>
      <c r="R45" s="153">
        <v>42755</v>
      </c>
      <c r="S45" s="9">
        <v>42758</v>
      </c>
      <c r="T45" s="9">
        <v>42759</v>
      </c>
      <c r="U45" s="9">
        <v>42760</v>
      </c>
      <c r="V45" s="9">
        <v>42761</v>
      </c>
      <c r="W45" s="153">
        <v>42762</v>
      </c>
      <c r="X45" s="9">
        <v>42765</v>
      </c>
      <c r="Y45" s="9">
        <v>42766</v>
      </c>
      <c r="Z45" s="219" t="s">
        <v>42</v>
      </c>
      <c r="AA45" s="9">
        <v>42767</v>
      </c>
      <c r="AB45" s="9">
        <v>42768</v>
      </c>
      <c r="AC45" s="153">
        <v>42769</v>
      </c>
      <c r="AD45" s="9">
        <v>42772</v>
      </c>
      <c r="AE45" s="9">
        <v>42773</v>
      </c>
      <c r="AF45" s="9">
        <v>42774</v>
      </c>
      <c r="AG45" s="9">
        <v>42775</v>
      </c>
      <c r="AH45" s="153">
        <v>42776</v>
      </c>
      <c r="AI45" s="9">
        <v>42779</v>
      </c>
      <c r="AJ45" s="9">
        <v>42780</v>
      </c>
      <c r="AK45" s="9">
        <v>42781</v>
      </c>
      <c r="AL45" s="9">
        <v>42782</v>
      </c>
      <c r="AM45" s="153">
        <v>42783</v>
      </c>
      <c r="AN45" s="9">
        <v>42786</v>
      </c>
      <c r="AO45" s="9">
        <v>42787</v>
      </c>
      <c r="AP45" s="9">
        <v>42788</v>
      </c>
      <c r="AQ45" s="9">
        <v>42789</v>
      </c>
      <c r="AR45" s="153">
        <v>42790</v>
      </c>
      <c r="AS45" s="9">
        <v>42793</v>
      </c>
      <c r="AT45" s="153">
        <v>42794</v>
      </c>
      <c r="AU45" s="219" t="s">
        <v>42</v>
      </c>
      <c r="AV45" s="9">
        <v>42795</v>
      </c>
      <c r="AW45" s="9">
        <v>42796</v>
      </c>
      <c r="AX45" s="153">
        <v>42797</v>
      </c>
      <c r="AY45" s="153">
        <v>42800</v>
      </c>
      <c r="AZ45" s="153">
        <v>42801</v>
      </c>
      <c r="BA45" s="9">
        <v>42802</v>
      </c>
      <c r="BB45" s="9">
        <v>42803</v>
      </c>
      <c r="BC45" s="9">
        <v>42804</v>
      </c>
      <c r="BD45" s="153">
        <v>42807</v>
      </c>
      <c r="BE45" s="9">
        <v>42808</v>
      </c>
      <c r="BF45" s="9">
        <v>42809</v>
      </c>
      <c r="BG45" s="9">
        <v>42810</v>
      </c>
      <c r="BH45" s="153">
        <v>42811</v>
      </c>
      <c r="BI45" s="9">
        <v>42814</v>
      </c>
      <c r="BJ45" s="9">
        <v>42815</v>
      </c>
      <c r="BK45" s="9">
        <v>42816</v>
      </c>
      <c r="BL45" s="9">
        <v>42817</v>
      </c>
      <c r="BM45" s="153">
        <v>42818</v>
      </c>
      <c r="BN45" s="9">
        <v>42821</v>
      </c>
      <c r="BO45" s="9">
        <v>42822</v>
      </c>
      <c r="BP45" s="9">
        <v>42823</v>
      </c>
      <c r="BQ45" s="9">
        <v>42824</v>
      </c>
      <c r="BR45" s="9">
        <v>42825</v>
      </c>
      <c r="BS45" s="220" t="s">
        <v>42</v>
      </c>
      <c r="BT45" s="9">
        <v>42828</v>
      </c>
      <c r="BU45" s="153">
        <v>42829</v>
      </c>
      <c r="BV45" s="9">
        <v>42830</v>
      </c>
      <c r="BW45" s="9">
        <v>42831</v>
      </c>
      <c r="BX45" s="9">
        <v>42832</v>
      </c>
      <c r="BY45" s="9">
        <v>42835</v>
      </c>
      <c r="BZ45" s="153">
        <v>42836</v>
      </c>
      <c r="CA45" s="9">
        <v>42837</v>
      </c>
      <c r="CB45" s="9">
        <v>42838</v>
      </c>
      <c r="CC45" s="9">
        <v>42839</v>
      </c>
      <c r="CD45" s="153">
        <v>42842</v>
      </c>
      <c r="CE45" s="9">
        <v>42843</v>
      </c>
      <c r="CF45" s="9">
        <v>42844</v>
      </c>
      <c r="CG45" s="9">
        <v>42845</v>
      </c>
      <c r="CH45" s="153">
        <v>42846</v>
      </c>
      <c r="CI45" s="153">
        <v>42849</v>
      </c>
      <c r="CJ45" s="9">
        <v>42850</v>
      </c>
      <c r="CK45" s="9">
        <v>42851</v>
      </c>
      <c r="CL45" s="9">
        <v>42852</v>
      </c>
      <c r="CM45" s="9">
        <v>42853</v>
      </c>
      <c r="CN45" s="219" t="s">
        <v>42</v>
      </c>
      <c r="CO45" s="153">
        <v>42856</v>
      </c>
      <c r="CP45" s="9">
        <v>42857</v>
      </c>
      <c r="CQ45" s="9">
        <v>42858</v>
      </c>
      <c r="CR45" s="9">
        <v>42859</v>
      </c>
      <c r="CS45" s="9">
        <v>42860</v>
      </c>
      <c r="CT45" s="9">
        <v>42863</v>
      </c>
      <c r="CU45" s="153">
        <v>42864</v>
      </c>
      <c r="CV45" s="9">
        <v>42865</v>
      </c>
      <c r="CW45" s="9">
        <v>42866</v>
      </c>
      <c r="CX45" s="9">
        <v>42867</v>
      </c>
      <c r="CY45" s="153">
        <v>42870</v>
      </c>
      <c r="CZ45" s="9">
        <v>42871</v>
      </c>
      <c r="DA45" s="9">
        <v>42872</v>
      </c>
      <c r="DB45" s="9">
        <v>42873</v>
      </c>
      <c r="DC45" s="9">
        <v>42874</v>
      </c>
      <c r="DD45" s="153">
        <v>42877</v>
      </c>
      <c r="DE45" s="9">
        <v>42878</v>
      </c>
      <c r="DF45" s="9">
        <v>42879</v>
      </c>
      <c r="DG45" s="9">
        <v>42880</v>
      </c>
      <c r="DH45" s="9">
        <v>42881</v>
      </c>
      <c r="DI45" s="153">
        <v>42884</v>
      </c>
      <c r="DJ45" s="9">
        <v>42885</v>
      </c>
      <c r="DK45" s="153">
        <v>42886</v>
      </c>
      <c r="DL45" s="219" t="s">
        <v>42</v>
      </c>
      <c r="DM45" s="9">
        <v>42887</v>
      </c>
      <c r="DN45" s="9">
        <v>42888</v>
      </c>
      <c r="DO45" s="153">
        <v>42891</v>
      </c>
      <c r="DP45" s="153">
        <v>42892</v>
      </c>
      <c r="DQ45" s="9">
        <v>42893</v>
      </c>
      <c r="DR45" s="9">
        <v>42894</v>
      </c>
      <c r="DS45" s="9">
        <v>42895</v>
      </c>
      <c r="DT45" s="9">
        <v>42898</v>
      </c>
      <c r="DU45" s="153">
        <v>42899</v>
      </c>
      <c r="DV45" s="9">
        <v>42900</v>
      </c>
      <c r="DW45" s="9">
        <v>42901</v>
      </c>
      <c r="DX45" s="9">
        <v>42902</v>
      </c>
      <c r="DY45" s="153">
        <v>42905</v>
      </c>
      <c r="DZ45" s="9">
        <v>42906</v>
      </c>
      <c r="EA45" s="9">
        <v>42907</v>
      </c>
      <c r="EB45" s="9">
        <v>42908</v>
      </c>
      <c r="EC45" s="9">
        <v>42909</v>
      </c>
      <c r="ED45" s="153">
        <v>42912</v>
      </c>
      <c r="EE45" s="9">
        <v>42913</v>
      </c>
      <c r="EF45" s="9">
        <v>42914</v>
      </c>
      <c r="EG45" s="9">
        <v>42915</v>
      </c>
      <c r="EH45" s="9">
        <v>42916</v>
      </c>
      <c r="EI45" s="220" t="s">
        <v>42</v>
      </c>
      <c r="EJ45" s="9">
        <v>42919</v>
      </c>
      <c r="EK45" s="153">
        <v>42920</v>
      </c>
      <c r="EL45" s="9">
        <v>42921</v>
      </c>
      <c r="EM45" s="9">
        <v>42922</v>
      </c>
      <c r="EN45" s="9">
        <v>42923</v>
      </c>
      <c r="EO45" s="9">
        <v>42926</v>
      </c>
      <c r="EP45" s="153">
        <v>42927</v>
      </c>
      <c r="EQ45" s="9">
        <v>42928</v>
      </c>
      <c r="ER45" s="9">
        <v>42929</v>
      </c>
      <c r="ES45" s="9">
        <v>42930</v>
      </c>
      <c r="ET45" s="153">
        <v>42933</v>
      </c>
      <c r="EU45" s="9">
        <v>42934</v>
      </c>
      <c r="EV45" s="9">
        <v>42935</v>
      </c>
      <c r="EW45" s="9">
        <v>42936</v>
      </c>
      <c r="EX45" s="9">
        <v>42937</v>
      </c>
      <c r="EY45" s="153">
        <v>42940</v>
      </c>
      <c r="EZ45" s="9">
        <v>42941</v>
      </c>
      <c r="FA45" s="9">
        <v>42942</v>
      </c>
      <c r="FB45" s="9">
        <v>42943</v>
      </c>
      <c r="FC45" s="9">
        <v>42944</v>
      </c>
      <c r="FD45" s="153">
        <v>42947</v>
      </c>
      <c r="FE45" s="219" t="s">
        <v>42</v>
      </c>
      <c r="FF45" s="136">
        <v>145.857</v>
      </c>
      <c r="FG45" s="9">
        <v>42949</v>
      </c>
      <c r="FH45" s="9">
        <v>42950</v>
      </c>
      <c r="FI45" s="9">
        <v>42951</v>
      </c>
      <c r="FJ45" s="153">
        <v>42954</v>
      </c>
      <c r="FK45" s="9">
        <v>42955</v>
      </c>
      <c r="FL45" s="9">
        <v>42956</v>
      </c>
      <c r="FM45" s="9">
        <v>42957</v>
      </c>
      <c r="FN45" s="153">
        <v>42958</v>
      </c>
      <c r="FO45" s="9">
        <v>42961</v>
      </c>
      <c r="FP45" s="9">
        <v>42962</v>
      </c>
      <c r="FQ45" s="9">
        <v>42963</v>
      </c>
      <c r="FR45" s="9">
        <v>42964</v>
      </c>
      <c r="FS45" s="153">
        <v>42965</v>
      </c>
      <c r="FT45" s="9">
        <v>42968</v>
      </c>
      <c r="FU45" s="9">
        <v>42969</v>
      </c>
      <c r="FV45" s="9">
        <v>42970</v>
      </c>
      <c r="FW45" s="9">
        <v>42971</v>
      </c>
      <c r="FX45" s="153">
        <v>42972</v>
      </c>
      <c r="FY45" s="9">
        <v>42975</v>
      </c>
      <c r="FZ45" s="153">
        <v>42976</v>
      </c>
      <c r="GA45" s="9">
        <v>42977</v>
      </c>
      <c r="GB45" s="9">
        <v>42978</v>
      </c>
      <c r="GC45" s="219" t="s">
        <v>42</v>
      </c>
      <c r="GD45" s="153">
        <v>42979</v>
      </c>
      <c r="GE45" s="153">
        <v>42982</v>
      </c>
      <c r="GF45" s="9">
        <v>42983</v>
      </c>
      <c r="GG45" s="9">
        <v>42984</v>
      </c>
      <c r="GH45" s="9">
        <v>42985</v>
      </c>
      <c r="GI45" s="9">
        <v>42986</v>
      </c>
      <c r="GJ45" s="153">
        <v>42989</v>
      </c>
      <c r="GK45" s="9">
        <v>42990</v>
      </c>
      <c r="GL45" s="9">
        <v>42991</v>
      </c>
      <c r="GM45" s="9">
        <v>42992</v>
      </c>
      <c r="GN45" s="153">
        <v>42993</v>
      </c>
      <c r="GO45" s="9">
        <v>42996</v>
      </c>
      <c r="GP45" s="9">
        <v>42997</v>
      </c>
      <c r="GQ45" s="9">
        <v>42998</v>
      </c>
      <c r="GR45" s="9">
        <v>42999</v>
      </c>
      <c r="GS45" s="153">
        <v>43000</v>
      </c>
      <c r="GT45" s="9">
        <v>43003</v>
      </c>
      <c r="GU45" s="9">
        <v>43004</v>
      </c>
      <c r="GV45" s="9">
        <v>43005</v>
      </c>
      <c r="GW45" s="9">
        <v>43006</v>
      </c>
      <c r="GX45" s="9">
        <v>43007</v>
      </c>
      <c r="GZ45" s="222" t="s">
        <v>42</v>
      </c>
      <c r="HA45" s="9">
        <v>43010</v>
      </c>
      <c r="HB45" s="153">
        <v>43011</v>
      </c>
      <c r="HC45" s="9">
        <v>43012</v>
      </c>
      <c r="HD45" s="9">
        <v>43013</v>
      </c>
      <c r="HE45" s="9">
        <v>43014</v>
      </c>
      <c r="HF45" s="9">
        <v>43017</v>
      </c>
      <c r="HG45" s="153">
        <v>43018</v>
      </c>
      <c r="HH45" s="9">
        <v>43019</v>
      </c>
      <c r="HI45" s="9">
        <v>43020</v>
      </c>
      <c r="HJ45" s="9">
        <v>43021</v>
      </c>
      <c r="HK45" s="153">
        <v>43024</v>
      </c>
      <c r="HL45" s="9">
        <v>43025</v>
      </c>
      <c r="HM45" s="9">
        <v>43026</v>
      </c>
      <c r="HN45" s="9">
        <v>43027</v>
      </c>
      <c r="HO45" s="9">
        <v>43028</v>
      </c>
      <c r="HP45" s="153">
        <v>43031</v>
      </c>
      <c r="HQ45" s="9">
        <v>43032</v>
      </c>
      <c r="HR45" s="9">
        <v>43033</v>
      </c>
      <c r="HS45" s="9">
        <v>43034</v>
      </c>
      <c r="HT45" s="9">
        <v>43035</v>
      </c>
      <c r="HU45" s="153">
        <v>43038</v>
      </c>
      <c r="HV45" s="9">
        <v>43039</v>
      </c>
      <c r="HW45" s="219" t="s">
        <v>42</v>
      </c>
      <c r="HX45" s="9">
        <v>43040</v>
      </c>
      <c r="HY45" s="9">
        <v>43041</v>
      </c>
      <c r="HZ45" s="9">
        <v>43042</v>
      </c>
      <c r="IA45" s="9">
        <v>43045</v>
      </c>
      <c r="IB45" s="153">
        <v>43046</v>
      </c>
      <c r="IC45" s="9">
        <v>43047</v>
      </c>
      <c r="ID45" s="9">
        <v>43048</v>
      </c>
      <c r="IE45" s="9">
        <v>43049</v>
      </c>
      <c r="IF45" s="153">
        <v>43052</v>
      </c>
      <c r="IG45" s="9">
        <v>43053</v>
      </c>
      <c r="IH45" s="9">
        <v>43054</v>
      </c>
      <c r="II45" s="9">
        <v>43055</v>
      </c>
      <c r="IJ45" s="9">
        <v>43056</v>
      </c>
      <c r="IK45" s="153">
        <v>43059</v>
      </c>
      <c r="IL45" s="9">
        <v>43060</v>
      </c>
      <c r="IM45" s="9">
        <v>43061</v>
      </c>
      <c r="IN45" s="9">
        <v>43062</v>
      </c>
      <c r="IO45" s="9">
        <v>43063</v>
      </c>
      <c r="IP45" s="153">
        <v>43066</v>
      </c>
      <c r="IQ45" s="9">
        <v>43067</v>
      </c>
      <c r="IR45" s="153">
        <v>43068</v>
      </c>
      <c r="IS45" s="9">
        <v>43069</v>
      </c>
      <c r="IT45" s="219" t="s">
        <v>42</v>
      </c>
      <c r="IU45" s="9">
        <v>43070</v>
      </c>
      <c r="IV45" s="153">
        <v>43073</v>
      </c>
      <c r="IW45" s="153">
        <v>43074</v>
      </c>
      <c r="IX45" s="9">
        <v>43075</v>
      </c>
      <c r="IY45" s="9">
        <v>43076</v>
      </c>
      <c r="IZ45" s="9">
        <v>43077</v>
      </c>
      <c r="JA45" s="9">
        <v>43080</v>
      </c>
      <c r="JB45" s="153">
        <v>43081</v>
      </c>
      <c r="JC45" s="9">
        <v>43082</v>
      </c>
      <c r="JD45" s="9">
        <v>43083</v>
      </c>
      <c r="JE45" s="9">
        <v>43084</v>
      </c>
      <c r="JF45" s="153">
        <v>43087</v>
      </c>
      <c r="JG45" s="9">
        <v>43088</v>
      </c>
      <c r="JH45" s="9">
        <v>43089</v>
      </c>
      <c r="JI45" s="9">
        <v>43090</v>
      </c>
      <c r="JJ45" s="9">
        <v>43091</v>
      </c>
      <c r="JK45" s="153">
        <v>43094</v>
      </c>
      <c r="JL45" s="9">
        <v>43095</v>
      </c>
      <c r="JM45" s="9">
        <v>43096</v>
      </c>
      <c r="JN45" s="9">
        <v>43097</v>
      </c>
      <c r="JO45" s="9">
        <v>43098</v>
      </c>
      <c r="JP45" s="320">
        <v>2018</v>
      </c>
      <c r="JQ45" s="9">
        <v>43101</v>
      </c>
      <c r="JR45" s="153">
        <v>43102</v>
      </c>
      <c r="JS45" s="9">
        <v>43103</v>
      </c>
      <c r="JT45" s="9">
        <v>43104</v>
      </c>
      <c r="JU45" s="9">
        <v>43105</v>
      </c>
      <c r="JV45" s="9">
        <v>43108</v>
      </c>
      <c r="JW45" s="153">
        <v>43109</v>
      </c>
      <c r="JX45" s="9">
        <v>43110</v>
      </c>
      <c r="JY45" s="9">
        <v>43111</v>
      </c>
      <c r="JZ45" s="9">
        <v>43112</v>
      </c>
      <c r="KA45" s="153">
        <v>43115</v>
      </c>
      <c r="KB45" s="9">
        <v>43116</v>
      </c>
      <c r="KC45" s="9">
        <v>43117</v>
      </c>
      <c r="KD45" s="9">
        <v>43118</v>
      </c>
      <c r="KE45" s="9">
        <v>43119</v>
      </c>
      <c r="KF45" s="153">
        <v>43122</v>
      </c>
      <c r="KG45" s="9">
        <v>43123</v>
      </c>
      <c r="KH45" s="9">
        <v>43124</v>
      </c>
      <c r="KI45" s="9">
        <v>43125</v>
      </c>
      <c r="KJ45" s="9">
        <v>43126</v>
      </c>
      <c r="KK45" s="153">
        <v>43129</v>
      </c>
      <c r="KL45" s="9">
        <v>43130</v>
      </c>
      <c r="KM45" s="9">
        <v>43131</v>
      </c>
      <c r="KN45" s="219" t="s">
        <v>42</v>
      </c>
      <c r="KO45" s="9">
        <v>43132</v>
      </c>
      <c r="KP45" s="9">
        <v>43133</v>
      </c>
      <c r="KQ45" s="153">
        <v>43136</v>
      </c>
      <c r="KR45" s="153">
        <v>43137</v>
      </c>
      <c r="KS45" s="9">
        <v>43138</v>
      </c>
      <c r="KT45" s="9">
        <v>43139</v>
      </c>
      <c r="KU45" s="9">
        <v>43140</v>
      </c>
      <c r="KV45" s="9">
        <v>43143</v>
      </c>
      <c r="KW45" s="153">
        <v>43144</v>
      </c>
      <c r="KX45" s="9">
        <v>43145</v>
      </c>
      <c r="KY45" s="9">
        <v>43146</v>
      </c>
      <c r="KZ45" s="9">
        <v>43147</v>
      </c>
      <c r="LA45" s="153">
        <v>43150</v>
      </c>
      <c r="LB45" s="9">
        <v>43151</v>
      </c>
      <c r="LC45" s="9">
        <v>43152</v>
      </c>
      <c r="LD45" s="9">
        <v>43153</v>
      </c>
      <c r="LE45" s="9">
        <v>43154</v>
      </c>
      <c r="LF45" s="153">
        <v>43157</v>
      </c>
      <c r="LG45" s="9">
        <v>43158</v>
      </c>
      <c r="LH45" s="9">
        <v>43159</v>
      </c>
      <c r="LI45" s="219" t="s">
        <v>42</v>
      </c>
      <c r="LJ45" s="9">
        <v>43160</v>
      </c>
      <c r="LK45" s="153">
        <v>43161</v>
      </c>
      <c r="LL45" s="153">
        <v>43164</v>
      </c>
      <c r="LM45" s="153">
        <v>43165</v>
      </c>
      <c r="LN45" s="9">
        <v>43166</v>
      </c>
      <c r="LO45" s="9">
        <v>43167</v>
      </c>
      <c r="LP45" s="9">
        <v>43168</v>
      </c>
      <c r="LQ45" s="9">
        <v>43171</v>
      </c>
      <c r="LR45" s="153">
        <v>43172</v>
      </c>
      <c r="LS45" s="9">
        <v>43173</v>
      </c>
      <c r="LT45" s="9">
        <v>43174</v>
      </c>
      <c r="LU45" s="81">
        <v>43175</v>
      </c>
      <c r="LV45" s="153">
        <v>43178</v>
      </c>
      <c r="LW45" s="9">
        <v>43179</v>
      </c>
      <c r="LX45" s="9">
        <v>43180</v>
      </c>
      <c r="LY45" s="9">
        <v>43181</v>
      </c>
      <c r="LZ45" s="9">
        <v>43182</v>
      </c>
      <c r="MA45" s="153">
        <v>43185</v>
      </c>
      <c r="MB45" s="9">
        <v>43186</v>
      </c>
      <c r="MC45" s="9">
        <v>43187</v>
      </c>
      <c r="MD45" s="9">
        <v>43188</v>
      </c>
      <c r="ME45" s="9">
        <v>43189</v>
      </c>
      <c r="MF45" s="219" t="s">
        <v>42</v>
      </c>
      <c r="MG45" s="153">
        <v>43192</v>
      </c>
      <c r="MH45" s="153">
        <v>43193</v>
      </c>
      <c r="MI45" s="9">
        <v>43194</v>
      </c>
      <c r="MJ45" s="9">
        <v>43195</v>
      </c>
      <c r="MK45" s="9">
        <v>43196</v>
      </c>
      <c r="ML45" s="9">
        <v>43199</v>
      </c>
      <c r="MM45" s="153">
        <v>43200</v>
      </c>
      <c r="MN45" s="9">
        <v>43201</v>
      </c>
      <c r="MO45" s="9">
        <v>43202</v>
      </c>
      <c r="MP45" s="81">
        <v>43203</v>
      </c>
      <c r="MQ45" s="153">
        <v>43206</v>
      </c>
      <c r="MR45" s="9">
        <v>43207</v>
      </c>
      <c r="MS45" s="9">
        <v>43208</v>
      </c>
      <c r="MT45" s="9">
        <v>43209</v>
      </c>
      <c r="MU45" s="9">
        <v>43210</v>
      </c>
      <c r="MV45" s="153">
        <v>43213</v>
      </c>
      <c r="MW45" s="9">
        <v>43214</v>
      </c>
      <c r="MX45" s="9">
        <v>43215</v>
      </c>
      <c r="MY45" s="9">
        <v>43216</v>
      </c>
      <c r="MZ45" s="81">
        <v>43217</v>
      </c>
      <c r="NA45" s="153">
        <v>43220</v>
      </c>
      <c r="NB45" s="219" t="s">
        <v>42</v>
      </c>
      <c r="NC45" s="9">
        <v>43221</v>
      </c>
      <c r="ND45" s="9">
        <v>43222</v>
      </c>
      <c r="NE45" s="9">
        <v>43223</v>
      </c>
      <c r="NF45" s="9">
        <v>43224</v>
      </c>
      <c r="NG45" s="153">
        <v>43227</v>
      </c>
      <c r="NH45" s="9">
        <v>43228</v>
      </c>
      <c r="NI45" s="9">
        <v>43229</v>
      </c>
      <c r="NJ45" s="9">
        <v>43230</v>
      </c>
      <c r="NK45" s="153">
        <v>43231</v>
      </c>
      <c r="NL45" s="9">
        <v>43234</v>
      </c>
      <c r="NM45" s="9">
        <v>43235</v>
      </c>
      <c r="NN45" s="9">
        <v>43236</v>
      </c>
      <c r="NO45" s="9">
        <v>43237</v>
      </c>
      <c r="NP45" s="153">
        <v>43238</v>
      </c>
      <c r="NQ45" s="9">
        <v>43241</v>
      </c>
      <c r="NR45" s="9">
        <v>43242</v>
      </c>
      <c r="NS45" s="9">
        <v>43243</v>
      </c>
      <c r="NT45" s="9">
        <v>43244</v>
      </c>
      <c r="NU45" s="153">
        <v>43245</v>
      </c>
      <c r="NV45" s="9">
        <v>43248</v>
      </c>
      <c r="NW45" s="153">
        <v>43249</v>
      </c>
      <c r="NX45" s="9">
        <v>43250</v>
      </c>
      <c r="NY45" s="9">
        <v>43251</v>
      </c>
      <c r="NZ45" s="219" t="s">
        <v>42</v>
      </c>
      <c r="OA45" s="153">
        <v>43252</v>
      </c>
      <c r="OB45" s="153">
        <v>43255</v>
      </c>
      <c r="OC45" s="153">
        <v>43256</v>
      </c>
      <c r="OD45" s="9">
        <v>43257</v>
      </c>
      <c r="OE45" s="9">
        <v>43258</v>
      </c>
      <c r="OF45" s="9">
        <v>43259</v>
      </c>
      <c r="OG45" s="9">
        <v>43262</v>
      </c>
      <c r="OH45" s="153">
        <v>43263</v>
      </c>
      <c r="OI45" s="9">
        <v>43264</v>
      </c>
      <c r="OJ45" s="9">
        <v>43265</v>
      </c>
      <c r="OK45" s="9">
        <v>43266</v>
      </c>
      <c r="OL45" s="153">
        <v>43269</v>
      </c>
      <c r="OM45" s="9">
        <v>43270</v>
      </c>
      <c r="ON45" s="9">
        <v>43271</v>
      </c>
      <c r="OO45" s="9">
        <v>43272</v>
      </c>
      <c r="OP45" s="9">
        <v>43273</v>
      </c>
      <c r="OQ45" s="153">
        <v>43276</v>
      </c>
      <c r="OR45" s="9">
        <v>43277</v>
      </c>
      <c r="OS45" s="9">
        <v>43278</v>
      </c>
      <c r="OT45" s="9">
        <v>43279</v>
      </c>
      <c r="OU45" s="9">
        <v>43280</v>
      </c>
      <c r="OV45" s="219" t="s">
        <v>42</v>
      </c>
      <c r="OW45" s="153">
        <v>43283</v>
      </c>
      <c r="OX45" s="153">
        <v>43284</v>
      </c>
      <c r="OY45" s="9">
        <v>43285</v>
      </c>
      <c r="OZ45" s="9">
        <v>43286</v>
      </c>
      <c r="PA45" s="9">
        <v>43287</v>
      </c>
      <c r="PB45" s="9">
        <v>43290</v>
      </c>
      <c r="PC45" s="153">
        <v>43291</v>
      </c>
      <c r="PD45" s="9">
        <v>43292</v>
      </c>
      <c r="PE45" s="9">
        <v>43293</v>
      </c>
      <c r="PF45" s="81">
        <v>43294</v>
      </c>
      <c r="PG45" s="153">
        <v>43297</v>
      </c>
      <c r="PH45" s="9">
        <v>43298</v>
      </c>
      <c r="PI45" s="9">
        <v>43299</v>
      </c>
      <c r="PJ45" s="9">
        <v>43300</v>
      </c>
      <c r="PK45" s="9">
        <v>43301</v>
      </c>
      <c r="PL45" s="153">
        <v>43304</v>
      </c>
      <c r="PM45" s="9">
        <v>43305</v>
      </c>
      <c r="PN45" s="9">
        <v>43306</v>
      </c>
      <c r="PO45" s="9">
        <v>43307</v>
      </c>
      <c r="PP45" s="81">
        <v>43308</v>
      </c>
      <c r="PQ45" s="153">
        <v>43311</v>
      </c>
      <c r="PR45" s="153">
        <v>43312</v>
      </c>
      <c r="PS45" s="219" t="s">
        <v>42</v>
      </c>
      <c r="PT45" s="9">
        <v>43313</v>
      </c>
      <c r="PU45" s="9">
        <v>43314</v>
      </c>
      <c r="PV45" s="9">
        <v>43315</v>
      </c>
      <c r="PW45" s="9">
        <v>43318</v>
      </c>
      <c r="PX45" s="153">
        <v>43319</v>
      </c>
      <c r="PY45" s="9">
        <v>43320</v>
      </c>
      <c r="PZ45" s="9">
        <v>43321</v>
      </c>
      <c r="QA45" s="81">
        <v>43322</v>
      </c>
      <c r="QB45" s="153">
        <v>43325</v>
      </c>
      <c r="QC45" s="9">
        <v>43326</v>
      </c>
      <c r="QD45" s="9">
        <v>43327</v>
      </c>
      <c r="QE45" s="9">
        <v>43328</v>
      </c>
      <c r="QF45" s="9">
        <v>43329</v>
      </c>
      <c r="QG45" s="153">
        <v>43332</v>
      </c>
      <c r="QH45" s="9">
        <v>43333</v>
      </c>
      <c r="QI45" s="9">
        <v>43334</v>
      </c>
      <c r="QJ45" s="9">
        <v>43335</v>
      </c>
      <c r="QK45" s="9">
        <v>43336</v>
      </c>
      <c r="QL45" s="153">
        <v>43339</v>
      </c>
      <c r="QM45" s="9">
        <v>43340</v>
      </c>
      <c r="QN45" s="153">
        <v>43341</v>
      </c>
      <c r="QO45" s="9">
        <v>43342</v>
      </c>
      <c r="QP45" s="9">
        <v>43343</v>
      </c>
    </row>
    <row r="46" spans="1:458" ht="15.75" thickBot="1" x14ac:dyDescent="0.3"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55"/>
      <c r="O46" s="32"/>
      <c r="P46" s="32"/>
      <c r="Q46" s="32"/>
      <c r="R46" s="225"/>
      <c r="S46" s="32"/>
      <c r="T46" s="155"/>
      <c r="U46" s="32"/>
      <c r="V46" s="32"/>
      <c r="W46" s="32"/>
      <c r="X46" s="32"/>
      <c r="Y46" s="32"/>
      <c r="AA46" s="32"/>
      <c r="AB46" s="32"/>
      <c r="AC46" s="32"/>
      <c r="AD46" s="115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V46" s="32"/>
      <c r="AW46" s="32"/>
      <c r="AX46" s="32"/>
      <c r="AY46" s="32"/>
      <c r="AZ46" s="231"/>
      <c r="BA46" s="155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O46" s="32"/>
      <c r="CP46" s="32"/>
      <c r="CQ46" s="32"/>
      <c r="CR46" s="32"/>
      <c r="CS46" s="32"/>
      <c r="CT46" s="32"/>
      <c r="CU46" s="32"/>
      <c r="CV46" s="32"/>
      <c r="CW46" s="32"/>
      <c r="CX46" s="226"/>
      <c r="CY46" s="32"/>
      <c r="CZ46" s="32"/>
      <c r="DA46" s="210">
        <v>145.61799999999999</v>
      </c>
      <c r="DB46" s="150">
        <v>145.309</v>
      </c>
      <c r="DC46" s="150">
        <v>145.23500000000001</v>
      </c>
      <c r="DD46" s="150">
        <v>145.005</v>
      </c>
      <c r="DE46" s="136">
        <v>145.054</v>
      </c>
      <c r="DF46" s="150">
        <v>144.96299999999999</v>
      </c>
      <c r="DG46" s="150">
        <v>144.864</v>
      </c>
      <c r="DH46" s="150">
        <v>144.34100000000001</v>
      </c>
      <c r="DI46" s="70">
        <v>144.029</v>
      </c>
      <c r="DJ46" s="70">
        <v>143.84100000000001</v>
      </c>
      <c r="DK46" s="70">
        <v>143.733</v>
      </c>
      <c r="DM46" s="70">
        <v>143.72200000000001</v>
      </c>
      <c r="DN46" s="70">
        <v>143.583</v>
      </c>
      <c r="DO46" s="70">
        <v>143.48099999999999</v>
      </c>
      <c r="DP46" s="70">
        <v>143.28399999999999</v>
      </c>
      <c r="DQ46" s="70">
        <v>143.21100000000001</v>
      </c>
      <c r="DR46" s="70">
        <v>142.899</v>
      </c>
      <c r="DS46" s="70">
        <v>142.684</v>
      </c>
      <c r="DT46" s="70">
        <v>142.37299999999999</v>
      </c>
      <c r="DU46" s="70">
        <v>142.185</v>
      </c>
      <c r="DV46" s="70">
        <v>141.94800000000001</v>
      </c>
      <c r="DW46" s="70">
        <v>141.91999999999999</v>
      </c>
      <c r="DX46" s="70">
        <v>141.89400000000001</v>
      </c>
      <c r="DY46" s="136">
        <v>142.184</v>
      </c>
      <c r="DZ46" s="70">
        <v>141.804</v>
      </c>
      <c r="EA46" s="70">
        <v>141.739</v>
      </c>
      <c r="EB46" s="70">
        <v>141.68100000000001</v>
      </c>
      <c r="EC46" s="70">
        <v>141.65</v>
      </c>
      <c r="ED46" s="136">
        <v>142.334</v>
      </c>
      <c r="EE46" s="136">
        <v>143.755</v>
      </c>
      <c r="EF46" s="136">
        <v>145.374</v>
      </c>
      <c r="EG46" s="136">
        <v>145.68100000000001</v>
      </c>
      <c r="EH46" s="136">
        <v>146.279</v>
      </c>
      <c r="EI46" s="35"/>
      <c r="EJ46" s="136">
        <v>146.803</v>
      </c>
      <c r="EK46" s="136">
        <v>146.12299999999999</v>
      </c>
      <c r="EL46" s="136">
        <v>146.36799999999999</v>
      </c>
      <c r="EM46" s="136">
        <v>146.72800000000001</v>
      </c>
      <c r="EN46" s="136">
        <v>146.654</v>
      </c>
      <c r="EO46" s="136">
        <v>146.90700000000001</v>
      </c>
      <c r="EP46" s="151">
        <v>146.44300000000001</v>
      </c>
      <c r="EQ46" s="151">
        <v>146.33000000000001</v>
      </c>
      <c r="ER46" s="136">
        <v>146.85400000000001</v>
      </c>
      <c r="ES46" s="136">
        <v>147.28399999999999</v>
      </c>
      <c r="ET46" s="136">
        <v>146.934</v>
      </c>
      <c r="EU46" s="151">
        <v>146.542</v>
      </c>
      <c r="EV46" s="151">
        <v>146.29300000000001</v>
      </c>
      <c r="EW46" s="210">
        <v>146.249</v>
      </c>
      <c r="EX46" s="150">
        <v>145.66</v>
      </c>
      <c r="EY46" s="150">
        <v>145.506</v>
      </c>
      <c r="EZ46" s="136">
        <v>145.91</v>
      </c>
      <c r="FA46" s="136">
        <v>145.874</v>
      </c>
      <c r="FB46" s="150">
        <v>145.566</v>
      </c>
      <c r="FC46" s="150">
        <v>145.50800000000001</v>
      </c>
      <c r="FD46" s="136">
        <v>145.63399999999999</v>
      </c>
      <c r="FE46" s="25"/>
      <c r="FF46" s="147">
        <v>145.60499999999999</v>
      </c>
      <c r="FG46" s="136">
        <v>146.499</v>
      </c>
      <c r="FH46" s="210">
        <v>145.619</v>
      </c>
      <c r="FI46" s="70">
        <v>145.304</v>
      </c>
      <c r="FJ46" s="70">
        <v>145.21899999999999</v>
      </c>
      <c r="FK46" s="70">
        <v>145.01499999999999</v>
      </c>
      <c r="FL46" s="213">
        <v>144.846</v>
      </c>
      <c r="FM46" s="70">
        <v>144.547</v>
      </c>
      <c r="FN46" s="70">
        <v>144.29599999999999</v>
      </c>
      <c r="FO46" s="70">
        <v>144.136</v>
      </c>
      <c r="FP46" s="70">
        <v>143.96899999999999</v>
      </c>
      <c r="FQ46" s="70">
        <v>143.76900000000001</v>
      </c>
      <c r="FR46" s="70">
        <v>143.48500000000001</v>
      </c>
      <c r="FS46" s="70">
        <v>143.209</v>
      </c>
      <c r="FT46" s="70">
        <v>142.96899999999999</v>
      </c>
      <c r="FU46" s="70">
        <v>142.762</v>
      </c>
      <c r="FV46" s="70">
        <v>142.459</v>
      </c>
      <c r="FW46" s="70">
        <v>142.25</v>
      </c>
      <c r="FX46" s="70">
        <v>142.11699999999999</v>
      </c>
      <c r="FY46" s="70">
        <v>141.97399999999999</v>
      </c>
      <c r="FZ46" s="70">
        <v>141.96199999999999</v>
      </c>
      <c r="GA46" s="136">
        <v>142.71700000000001</v>
      </c>
      <c r="GB46" s="136">
        <v>142.49199999999999</v>
      </c>
      <c r="GC46" s="25"/>
      <c r="GD46" s="136">
        <v>142.732</v>
      </c>
      <c r="GE46" s="70">
        <v>142.11099999999999</v>
      </c>
      <c r="GF46" s="70">
        <v>142.06700000000001</v>
      </c>
      <c r="GG46" s="136">
        <v>142.40199999999999</v>
      </c>
      <c r="GH46" s="70">
        <v>142.07900000000001</v>
      </c>
      <c r="GI46" s="136">
        <v>142.21</v>
      </c>
      <c r="GJ46" s="136">
        <v>144.065</v>
      </c>
      <c r="GK46" s="136">
        <v>146.47499999999999</v>
      </c>
      <c r="GL46" s="136">
        <v>145.92500000000001</v>
      </c>
      <c r="GM46" s="136">
        <v>147.27699999999999</v>
      </c>
      <c r="GN46" s="136">
        <v>150.59399999999999</v>
      </c>
      <c r="GO46" s="136">
        <v>150.65899999999999</v>
      </c>
      <c r="GP46" s="136">
        <v>150.79900000000001</v>
      </c>
      <c r="GQ46" s="136">
        <v>151.82499999999999</v>
      </c>
      <c r="GR46" s="136">
        <v>152.70699999999999</v>
      </c>
      <c r="GS46" s="136">
        <v>151.06899999999999</v>
      </c>
      <c r="GT46" s="151">
        <v>150.846</v>
      </c>
      <c r="GU46" s="136">
        <v>151.04400000000001</v>
      </c>
      <c r="GV46" s="136">
        <v>151.244</v>
      </c>
      <c r="GW46" s="136">
        <v>151.042</v>
      </c>
      <c r="GX46" s="151">
        <v>150.87700000000001</v>
      </c>
      <c r="HA46" s="151">
        <v>150.47800000000001</v>
      </c>
      <c r="HB46" s="151">
        <v>150.13300000000001</v>
      </c>
      <c r="HC46" s="210">
        <v>150.071</v>
      </c>
      <c r="HD46" s="150">
        <v>149.55199999999999</v>
      </c>
      <c r="HE46" s="150">
        <v>149.05600000000001</v>
      </c>
      <c r="HF46" s="150">
        <v>148.858</v>
      </c>
      <c r="HG46" s="150">
        <v>148.76599999999999</v>
      </c>
      <c r="HH46" s="136">
        <v>148.85300000000001</v>
      </c>
      <c r="HI46" s="136">
        <v>148.869</v>
      </c>
      <c r="HJ46" s="150">
        <v>148.696</v>
      </c>
      <c r="HK46" s="150">
        <v>148.691</v>
      </c>
      <c r="HL46" s="150">
        <v>148.55600000000001</v>
      </c>
      <c r="HM46" s="136">
        <v>149.30199999999999</v>
      </c>
      <c r="HN46" s="150">
        <v>148.601</v>
      </c>
      <c r="HO46" s="136">
        <v>149.61500000000001</v>
      </c>
      <c r="HP46" s="136">
        <v>149.62700000000001</v>
      </c>
      <c r="HQ46" s="136">
        <v>149.6</v>
      </c>
      <c r="HR46" s="136">
        <v>150.73699999999999</v>
      </c>
      <c r="HS46" s="178">
        <v>149.83000000000001</v>
      </c>
      <c r="HT46" s="151">
        <v>149.542</v>
      </c>
      <c r="HU46" s="151">
        <v>149.471</v>
      </c>
      <c r="HV46" s="136">
        <v>151.05199999999999</v>
      </c>
      <c r="HW46" s="25" t="s">
        <v>0</v>
      </c>
      <c r="HX46" s="136">
        <v>151.339</v>
      </c>
      <c r="HY46" s="151">
        <v>149.90299999999999</v>
      </c>
      <c r="HZ46" s="218">
        <v>149.69</v>
      </c>
      <c r="IA46" s="136">
        <v>149.86600000000001</v>
      </c>
      <c r="IB46" s="136">
        <v>149.81</v>
      </c>
      <c r="IC46" s="210">
        <v>149.68</v>
      </c>
      <c r="ID46" s="150">
        <v>149.511</v>
      </c>
      <c r="IE46" s="136">
        <v>149.61500000000001</v>
      </c>
      <c r="IF46" s="150">
        <v>149.43600000000001</v>
      </c>
      <c r="IG46" s="150">
        <v>149.392</v>
      </c>
      <c r="IH46" s="70">
        <v>149.28100000000001</v>
      </c>
      <c r="II46" s="70">
        <v>149.27500000000001</v>
      </c>
      <c r="IJ46" s="70">
        <v>149.154</v>
      </c>
      <c r="IK46" s="70">
        <v>149.143</v>
      </c>
      <c r="IL46" s="70">
        <v>149.114</v>
      </c>
      <c r="IM46" s="70">
        <v>149.02699999999999</v>
      </c>
      <c r="IN46" s="70">
        <v>148.93700000000001</v>
      </c>
      <c r="IO46" s="70">
        <v>148.886</v>
      </c>
      <c r="IP46" s="70">
        <v>148.809</v>
      </c>
      <c r="IQ46" s="136">
        <v>149.19</v>
      </c>
      <c r="IR46" s="136">
        <v>150.27600000000001</v>
      </c>
      <c r="IS46" s="136">
        <v>152.321</v>
      </c>
      <c r="IU46" s="136">
        <v>150.79</v>
      </c>
      <c r="IV46" s="136">
        <v>151.56</v>
      </c>
      <c r="IW46" s="136">
        <v>150.85900000000001</v>
      </c>
      <c r="IX46" s="151">
        <v>150.66999999999999</v>
      </c>
      <c r="IY46" s="136">
        <v>152.62299999999999</v>
      </c>
      <c r="IZ46" s="136">
        <v>151.42500000000001</v>
      </c>
      <c r="JA46" s="136">
        <v>151.541</v>
      </c>
      <c r="JB46" s="151">
        <v>151.351</v>
      </c>
      <c r="JC46" s="151">
        <v>151.30600000000001</v>
      </c>
      <c r="JD46" s="151">
        <v>151.19</v>
      </c>
      <c r="JE46" s="210">
        <v>150.93100000000001</v>
      </c>
      <c r="JF46" s="150">
        <v>150.76599999999999</v>
      </c>
      <c r="JG46" s="136">
        <v>151.25399999999999</v>
      </c>
      <c r="JH46" s="136">
        <v>151.37700000000001</v>
      </c>
      <c r="JI46" s="136">
        <v>151.57300000000001</v>
      </c>
      <c r="JJ46" s="151">
        <v>151.148</v>
      </c>
      <c r="JK46" s="136">
        <v>151.52699999999999</v>
      </c>
      <c r="JL46" s="136">
        <v>151.41</v>
      </c>
      <c r="JM46" s="136">
        <v>151.75299999999999</v>
      </c>
      <c r="JN46" s="136">
        <v>151.727</v>
      </c>
      <c r="JO46" s="136">
        <v>151.833</v>
      </c>
      <c r="JQ46" s="136">
        <v>152.16800000000001</v>
      </c>
      <c r="JR46" s="136">
        <v>152.38499999999999</v>
      </c>
      <c r="JS46" s="136">
        <v>152.28399999999999</v>
      </c>
      <c r="JT46" s="136">
        <v>152.529</v>
      </c>
      <c r="JU46" s="136">
        <v>153.09399999999999</v>
      </c>
      <c r="JV46" s="136">
        <v>153.422</v>
      </c>
      <c r="JW46" s="136">
        <v>152.90100000000001</v>
      </c>
      <c r="JX46" s="151">
        <v>152.40600000000001</v>
      </c>
      <c r="JY46" s="210">
        <v>152.28</v>
      </c>
      <c r="JZ46" s="150">
        <v>151.904</v>
      </c>
      <c r="KA46" s="136">
        <v>152.47999999999999</v>
      </c>
      <c r="KB46" s="136">
        <v>152.506</v>
      </c>
      <c r="KC46" s="136">
        <v>153.179</v>
      </c>
      <c r="KD46" s="136">
        <v>154.09299999999999</v>
      </c>
      <c r="KE46" s="136">
        <v>153.62799999999999</v>
      </c>
      <c r="KF46" s="136">
        <v>154.41999999999999</v>
      </c>
      <c r="KG46" s="136">
        <v>154.65199999999999</v>
      </c>
      <c r="KH46" s="136">
        <v>154.88999999999999</v>
      </c>
      <c r="KI46" s="136">
        <v>155.279</v>
      </c>
      <c r="KJ46" s="151">
        <v>154.56899999999999</v>
      </c>
      <c r="KK46" s="151">
        <v>154.19800000000001</v>
      </c>
      <c r="KL46" s="151">
        <v>153.904</v>
      </c>
      <c r="KM46" s="136">
        <v>154.464</v>
      </c>
      <c r="KO46" s="136">
        <v>155.62299999999999</v>
      </c>
      <c r="KP46" s="136">
        <v>155.81399999999999</v>
      </c>
      <c r="KQ46" s="151">
        <v>154.56200000000001</v>
      </c>
      <c r="KR46" s="210">
        <v>154.256</v>
      </c>
      <c r="KS46" s="150">
        <v>153.64699999999999</v>
      </c>
      <c r="KT46" s="70">
        <v>153.36199999999999</v>
      </c>
      <c r="KU46" s="70">
        <v>153.11600000000001</v>
      </c>
      <c r="KV46" s="70">
        <v>152.864</v>
      </c>
      <c r="KW46" s="70">
        <v>152.59700000000001</v>
      </c>
      <c r="KX46" s="70">
        <v>152.29</v>
      </c>
      <c r="KY46" s="70">
        <v>152.03800000000001</v>
      </c>
      <c r="KZ46" s="70">
        <v>151.77799999999999</v>
      </c>
      <c r="LA46" s="70">
        <v>151.54300000000001</v>
      </c>
      <c r="LB46" s="70">
        <v>151.38200000000001</v>
      </c>
      <c r="LC46" s="70">
        <v>151.262</v>
      </c>
      <c r="LD46" s="70">
        <v>151.08000000000001</v>
      </c>
      <c r="LE46" s="70">
        <v>150.89599999999999</v>
      </c>
      <c r="LF46" s="70">
        <v>150.77099999999999</v>
      </c>
      <c r="LG46" s="70">
        <v>150.64400000000001</v>
      </c>
      <c r="LH46" s="70">
        <v>150.405</v>
      </c>
      <c r="LJ46" s="70">
        <v>150.06</v>
      </c>
      <c r="LK46" s="70">
        <v>149.678</v>
      </c>
      <c r="LL46" s="70">
        <v>149.36699999999999</v>
      </c>
      <c r="LM46" s="70">
        <v>149.161</v>
      </c>
      <c r="LN46" s="70">
        <v>148.971</v>
      </c>
      <c r="LO46" s="70">
        <v>148.803</v>
      </c>
      <c r="LP46" s="70">
        <v>148.684</v>
      </c>
      <c r="LQ46" s="70">
        <v>148.61099999999999</v>
      </c>
      <c r="LR46" s="70">
        <v>148.595</v>
      </c>
      <c r="LS46" s="70">
        <v>148.58699999999999</v>
      </c>
      <c r="LT46" s="75">
        <v>148.54</v>
      </c>
      <c r="LU46" s="70">
        <v>148.47300000000001</v>
      </c>
      <c r="LV46" s="363">
        <v>148.45599999999999</v>
      </c>
      <c r="LW46" s="136">
        <v>149.05600000000001</v>
      </c>
      <c r="LX46" s="98">
        <v>149.52199999999999</v>
      </c>
      <c r="LY46" s="136">
        <v>148.94200000000001</v>
      </c>
      <c r="LZ46" s="151">
        <v>148.60599999999999</v>
      </c>
      <c r="MA46" s="136">
        <v>149.26900000000001</v>
      </c>
      <c r="MB46" s="136">
        <v>149.76900000000001</v>
      </c>
      <c r="MC46" s="136">
        <v>149.89500000000001</v>
      </c>
      <c r="MD46" s="178">
        <v>149.786</v>
      </c>
      <c r="ME46" s="147">
        <v>149.36199999999999</v>
      </c>
      <c r="MG46" s="151">
        <v>149.215</v>
      </c>
      <c r="MH46" s="151">
        <v>149.21</v>
      </c>
      <c r="MI46" s="136">
        <v>149.857</v>
      </c>
      <c r="MJ46" s="136">
        <v>150.249</v>
      </c>
      <c r="MK46" s="136">
        <v>150.41999999999999</v>
      </c>
      <c r="ML46" s="136">
        <v>150.91</v>
      </c>
      <c r="MM46" s="136">
        <v>151.40600000000001</v>
      </c>
      <c r="MN46" s="136">
        <v>151.709</v>
      </c>
      <c r="MO46" s="178">
        <v>152.077</v>
      </c>
      <c r="MP46" s="136">
        <v>152.93799999999999</v>
      </c>
      <c r="MQ46" s="308">
        <v>153.267</v>
      </c>
      <c r="MR46" s="136">
        <v>153.16</v>
      </c>
      <c r="MS46" s="98">
        <v>152.779</v>
      </c>
      <c r="MT46" s="151">
        <v>152.43100000000001</v>
      </c>
      <c r="MU46" s="151">
        <v>151.96700000000001</v>
      </c>
      <c r="MV46" s="210">
        <v>151.774</v>
      </c>
      <c r="MW46" s="136">
        <v>151.964</v>
      </c>
      <c r="MX46" s="136">
        <v>152.322</v>
      </c>
      <c r="MY46" s="178">
        <v>152.30600000000001</v>
      </c>
      <c r="MZ46" s="210">
        <v>151.858</v>
      </c>
      <c r="NA46" s="150">
        <v>151.52699999999999</v>
      </c>
      <c r="NC46" s="150">
        <v>151.215</v>
      </c>
      <c r="ND46" s="70">
        <v>150.97300000000001</v>
      </c>
      <c r="NE46" s="70">
        <v>150.75299999999999</v>
      </c>
      <c r="NF46" s="70">
        <v>150.47900000000001</v>
      </c>
      <c r="NG46" s="70">
        <v>150.233</v>
      </c>
      <c r="NH46" s="70">
        <v>150.001</v>
      </c>
      <c r="NI46" s="70">
        <v>149.852</v>
      </c>
      <c r="NJ46" s="70">
        <v>149.71799999999999</v>
      </c>
      <c r="NK46" s="70">
        <v>149.56200000000001</v>
      </c>
      <c r="NL46" s="70">
        <v>149.46700000000001</v>
      </c>
      <c r="NM46" s="70">
        <v>149.40700000000001</v>
      </c>
      <c r="NN46" s="70">
        <v>149.37200000000001</v>
      </c>
      <c r="NO46" s="136">
        <v>149.54</v>
      </c>
      <c r="NP46" s="136">
        <v>149.44999999999999</v>
      </c>
      <c r="NQ46" s="70">
        <v>149.38</v>
      </c>
      <c r="NR46" s="70">
        <v>149.35400000000001</v>
      </c>
      <c r="NS46" s="70">
        <v>149.19900000000001</v>
      </c>
      <c r="NT46" s="70">
        <v>148.95599999999999</v>
      </c>
      <c r="NU46" s="70">
        <v>148.67599999999999</v>
      </c>
      <c r="NV46" s="70">
        <v>148.40799999999999</v>
      </c>
      <c r="NW46" s="70">
        <v>148.05600000000001</v>
      </c>
      <c r="NX46" s="70">
        <v>147.703</v>
      </c>
      <c r="NY46" s="70">
        <v>147.42099999999999</v>
      </c>
      <c r="OA46" s="70">
        <v>147.22999999999999</v>
      </c>
      <c r="OB46" s="70">
        <v>147.15199999999999</v>
      </c>
      <c r="OC46" s="70">
        <v>147.119</v>
      </c>
      <c r="OD46" s="178">
        <v>147.578</v>
      </c>
      <c r="OE46" s="136">
        <v>147.48599999999999</v>
      </c>
      <c r="OF46" s="394">
        <v>147.15899999999999</v>
      </c>
      <c r="OG46" s="136">
        <v>147.24100000000001</v>
      </c>
      <c r="OH46" s="136">
        <v>147.602</v>
      </c>
      <c r="OI46" s="136">
        <v>147.577</v>
      </c>
      <c r="OJ46" s="151">
        <v>147.25200000000001</v>
      </c>
      <c r="OK46" s="70">
        <v>147.18</v>
      </c>
      <c r="OL46" s="70">
        <v>147.11199999999999</v>
      </c>
      <c r="OM46" s="70">
        <v>146.95599999999999</v>
      </c>
      <c r="ON46" s="70">
        <v>146.791</v>
      </c>
      <c r="OO46" s="16">
        <v>146.66900000000001</v>
      </c>
      <c r="OP46" s="70">
        <v>146.595</v>
      </c>
      <c r="OQ46" s="70">
        <v>146.489</v>
      </c>
      <c r="OR46" s="70">
        <v>146.39599999999999</v>
      </c>
      <c r="OS46" s="70">
        <v>146.27600000000001</v>
      </c>
      <c r="OT46" s="70">
        <v>146.102</v>
      </c>
      <c r="OU46" s="70">
        <v>146.03</v>
      </c>
      <c r="OW46" s="70">
        <v>146.001</v>
      </c>
      <c r="OX46" s="70">
        <v>145.97999999999999</v>
      </c>
      <c r="OY46" s="70">
        <v>145.977</v>
      </c>
      <c r="OZ46" s="136">
        <v>146.267</v>
      </c>
      <c r="PA46" s="136">
        <v>146.40799999999999</v>
      </c>
      <c r="PB46" s="136">
        <v>146.887</v>
      </c>
      <c r="PC46" s="136">
        <v>147.17599999999999</v>
      </c>
      <c r="PD46" s="136">
        <v>147.446</v>
      </c>
      <c r="PE46" s="178">
        <v>148.286</v>
      </c>
      <c r="PF46" s="136">
        <v>148.32</v>
      </c>
      <c r="PG46" s="308">
        <v>148.62799999999999</v>
      </c>
      <c r="PH46" s="136">
        <v>148.38200000000001</v>
      </c>
      <c r="PI46" s="398">
        <v>147.976</v>
      </c>
      <c r="PJ46" s="151">
        <v>147.613</v>
      </c>
      <c r="PK46" s="210">
        <v>147.36000000000001</v>
      </c>
      <c r="PL46" s="150">
        <v>147.00800000000001</v>
      </c>
      <c r="PM46" s="150">
        <v>146.815</v>
      </c>
      <c r="PN46" s="70">
        <v>146.75200000000001</v>
      </c>
      <c r="PO46" s="75">
        <v>146.68600000000001</v>
      </c>
      <c r="PP46" s="70">
        <v>146.57900000000001</v>
      </c>
      <c r="PQ46" s="70">
        <v>146.48400000000001</v>
      </c>
      <c r="PR46" s="70">
        <v>146.46</v>
      </c>
      <c r="PS46" s="25"/>
      <c r="PT46" s="136">
        <v>146.673</v>
      </c>
      <c r="PU46" s="70">
        <v>146.42500000000001</v>
      </c>
      <c r="PV46" s="70">
        <v>146.29499999999999</v>
      </c>
      <c r="PW46" s="70">
        <v>146.114</v>
      </c>
      <c r="PX46" s="70">
        <v>145.93299999999999</v>
      </c>
      <c r="PY46" s="32"/>
      <c r="PZ46" s="225"/>
      <c r="QA46" s="413"/>
      <c r="QB46" s="155"/>
      <c r="QC46" s="32"/>
      <c r="QD46" s="32"/>
      <c r="QE46" s="32"/>
      <c r="QF46" s="32"/>
      <c r="QG46" s="32"/>
      <c r="QH46" s="32"/>
      <c r="QI46" s="32"/>
      <c r="QJ46" s="32"/>
      <c r="QK46" s="32"/>
      <c r="QL46" s="32"/>
      <c r="QM46" s="32"/>
      <c r="QN46" s="32"/>
      <c r="QO46" s="32"/>
      <c r="QP46" s="32"/>
    </row>
    <row r="47" spans="1:458" ht="15.75" thickBot="1" x14ac:dyDescent="0.3">
      <c r="C47" s="3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67"/>
      <c r="O47" s="29"/>
      <c r="P47" s="29"/>
      <c r="Q47" s="29"/>
      <c r="R47" s="37"/>
      <c r="S47" s="29"/>
      <c r="T47" s="167"/>
      <c r="U47" s="29"/>
      <c r="V47" s="29"/>
      <c r="W47" s="29"/>
      <c r="X47" s="29"/>
      <c r="Y47" s="29"/>
      <c r="AA47" s="29"/>
      <c r="AB47" s="29"/>
      <c r="AC47" s="29"/>
      <c r="AD47" s="1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V47" s="29"/>
      <c r="AW47" s="29"/>
      <c r="AX47" s="29"/>
      <c r="AY47" s="29"/>
      <c r="AZ47" s="29"/>
      <c r="BA47" s="167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O47" s="29"/>
      <c r="CP47" s="29"/>
      <c r="CQ47" s="29"/>
      <c r="CR47" s="29"/>
      <c r="CS47" s="29"/>
      <c r="CT47" s="29"/>
      <c r="CU47" s="29"/>
      <c r="CV47" s="29"/>
      <c r="CW47" s="29"/>
      <c r="CX47" s="32"/>
      <c r="CY47" s="29"/>
      <c r="CZ47" s="29"/>
      <c r="DA47" s="150">
        <v>145.54900000000001</v>
      </c>
      <c r="DB47" s="147">
        <v>145.09899999999999</v>
      </c>
      <c r="DC47" s="147">
        <v>145.04499999999999</v>
      </c>
      <c r="DD47" s="147">
        <v>144.726</v>
      </c>
      <c r="DE47" s="149">
        <v>145.01499999999999</v>
      </c>
      <c r="DF47" s="147">
        <v>144.80799999999999</v>
      </c>
      <c r="DG47" s="147">
        <v>144.696</v>
      </c>
      <c r="DH47" s="16">
        <v>144.184</v>
      </c>
      <c r="DI47" s="149">
        <v>143.96799999999999</v>
      </c>
      <c r="DJ47" s="149">
        <v>143.56700000000001</v>
      </c>
      <c r="DK47" s="149">
        <v>143.38499999999999</v>
      </c>
      <c r="DM47" s="13">
        <v>143.60499999999999</v>
      </c>
      <c r="DN47" s="149">
        <v>143.18199999999999</v>
      </c>
      <c r="DO47" s="149">
        <v>143.03899999999999</v>
      </c>
      <c r="DP47" s="149">
        <v>142.69300000000001</v>
      </c>
      <c r="DQ47" s="149">
        <v>142.65</v>
      </c>
      <c r="DR47" s="149">
        <v>142.07599999999999</v>
      </c>
      <c r="DS47" s="149">
        <v>141.768</v>
      </c>
      <c r="DT47" s="149">
        <v>141.267</v>
      </c>
      <c r="DU47" s="149">
        <v>141.07499999999999</v>
      </c>
      <c r="DV47" s="149">
        <v>140.77500000000001</v>
      </c>
      <c r="DW47" s="13">
        <v>141.63499999999999</v>
      </c>
      <c r="DX47" s="13">
        <v>141.63399999999999</v>
      </c>
      <c r="DY47" s="16">
        <v>141.91999999999999</v>
      </c>
      <c r="DZ47" s="149">
        <v>141.172</v>
      </c>
      <c r="EA47" s="149">
        <v>141.15600000000001</v>
      </c>
      <c r="EB47" s="149">
        <v>141.14400000000001</v>
      </c>
      <c r="EC47" s="13">
        <v>141.34700000000001</v>
      </c>
      <c r="ED47" s="16">
        <v>141.71299999999999</v>
      </c>
      <c r="EE47" s="147">
        <v>142.30000000000001</v>
      </c>
      <c r="EF47" s="147">
        <v>143.32400000000001</v>
      </c>
      <c r="EG47" s="147">
        <v>144.11000000000001</v>
      </c>
      <c r="EH47" s="147">
        <v>144.833</v>
      </c>
      <c r="EI47" s="35"/>
      <c r="EJ47" s="147">
        <v>145.49</v>
      </c>
      <c r="EK47" s="147">
        <v>145.70099999999999</v>
      </c>
      <c r="EL47" s="147">
        <v>145.923</v>
      </c>
      <c r="EM47" s="147">
        <v>146.191</v>
      </c>
      <c r="EN47" s="147">
        <v>146.346</v>
      </c>
      <c r="EO47" s="147">
        <v>146.53299999999999</v>
      </c>
      <c r="EP47" s="13">
        <v>146.26300000000001</v>
      </c>
      <c r="EQ47" s="13">
        <v>146.10400000000001</v>
      </c>
      <c r="ER47" s="147">
        <v>146.505</v>
      </c>
      <c r="ES47" s="147">
        <v>146.76400000000001</v>
      </c>
      <c r="ET47" s="147">
        <v>146.821</v>
      </c>
      <c r="EU47" s="149">
        <v>146.399</v>
      </c>
      <c r="EV47" s="149">
        <v>146.279</v>
      </c>
      <c r="EW47" s="150">
        <v>146.035</v>
      </c>
      <c r="EX47" s="147">
        <v>145.30699999999999</v>
      </c>
      <c r="EY47" s="16">
        <v>145.25700000000001</v>
      </c>
      <c r="EZ47" s="149">
        <v>145.58699999999999</v>
      </c>
      <c r="FA47" s="149">
        <v>145.64400000000001</v>
      </c>
      <c r="FB47" s="147">
        <v>145.46299999999999</v>
      </c>
      <c r="FC47" s="147">
        <v>145.40199999999999</v>
      </c>
      <c r="FD47" s="149">
        <v>145.53299999999999</v>
      </c>
      <c r="FE47" s="25"/>
      <c r="FF47" s="211">
        <v>145.601</v>
      </c>
      <c r="FG47" s="147">
        <v>145.90299999999999</v>
      </c>
      <c r="FH47" s="150">
        <v>145.50899999999999</v>
      </c>
      <c r="FI47" s="149">
        <v>145.238</v>
      </c>
      <c r="FJ47" s="149">
        <v>145.065</v>
      </c>
      <c r="FK47" s="149">
        <v>144.64599999999999</v>
      </c>
      <c r="FL47" s="149">
        <v>144.34899999999999</v>
      </c>
      <c r="FM47" s="149">
        <v>143.791</v>
      </c>
      <c r="FN47" s="149">
        <v>143.38999999999999</v>
      </c>
      <c r="FO47" s="149">
        <v>143.21799999999999</v>
      </c>
      <c r="FP47" s="149">
        <v>143.03399999999999</v>
      </c>
      <c r="FQ47" s="149">
        <v>142.78200000000001</v>
      </c>
      <c r="FR47" s="149">
        <v>142.35400000000001</v>
      </c>
      <c r="FS47" s="149">
        <v>141.97200000000001</v>
      </c>
      <c r="FT47" s="149">
        <v>141.69300000000001</v>
      </c>
      <c r="FU47" s="149">
        <v>141.49299999999999</v>
      </c>
      <c r="FV47" s="149">
        <v>141.07900000000001</v>
      </c>
      <c r="FW47" s="149">
        <v>140.89699999999999</v>
      </c>
      <c r="FX47" s="149">
        <v>140.874</v>
      </c>
      <c r="FY47" s="149">
        <v>140.80799999999999</v>
      </c>
      <c r="FZ47" s="13">
        <v>141.84700000000001</v>
      </c>
      <c r="GA47" s="16">
        <v>142.03100000000001</v>
      </c>
      <c r="GB47" s="16">
        <v>142.07300000000001</v>
      </c>
      <c r="GC47" s="25"/>
      <c r="GD47" s="147">
        <v>142.15</v>
      </c>
      <c r="GE47" s="147">
        <v>142.06399999999999</v>
      </c>
      <c r="GF47" s="147">
        <v>141.91900000000001</v>
      </c>
      <c r="GG47" s="16">
        <v>142.09800000000001</v>
      </c>
      <c r="GH47" s="147">
        <v>142.01599999999999</v>
      </c>
      <c r="GI47" s="16">
        <v>142.09100000000001</v>
      </c>
      <c r="GJ47" s="147">
        <v>142.74199999999999</v>
      </c>
      <c r="GK47" s="147">
        <v>143.98599999999999</v>
      </c>
      <c r="GL47" s="147">
        <v>144.63300000000001</v>
      </c>
      <c r="GM47" s="147">
        <v>145.51400000000001</v>
      </c>
      <c r="GN47" s="147">
        <v>147.20699999999999</v>
      </c>
      <c r="GO47" s="147">
        <v>148.358</v>
      </c>
      <c r="GP47" s="147">
        <v>149.172</v>
      </c>
      <c r="GQ47" s="147">
        <v>150.05600000000001</v>
      </c>
      <c r="GR47" s="147">
        <v>150.94</v>
      </c>
      <c r="GS47" s="147">
        <v>150.983</v>
      </c>
      <c r="GT47" s="13">
        <v>150.571</v>
      </c>
      <c r="GU47" s="147">
        <v>150.91200000000001</v>
      </c>
      <c r="GV47" s="147">
        <v>151.02199999999999</v>
      </c>
      <c r="GW47" s="147">
        <v>151.029</v>
      </c>
      <c r="GX47" s="13">
        <v>150.57400000000001</v>
      </c>
      <c r="HA47" s="149">
        <v>150.30699999999999</v>
      </c>
      <c r="HB47" s="149">
        <v>150.131</v>
      </c>
      <c r="HC47" s="150">
        <v>149.964</v>
      </c>
      <c r="HD47" s="147">
        <v>149.20099999999999</v>
      </c>
      <c r="HE47" s="147">
        <v>148.49199999999999</v>
      </c>
      <c r="HF47" s="16">
        <v>148.40299999999999</v>
      </c>
      <c r="HG47" s="16">
        <v>148.40299999999999</v>
      </c>
      <c r="HH47" s="149">
        <v>148.78399999999999</v>
      </c>
      <c r="HI47" s="149">
        <v>148.80099999999999</v>
      </c>
      <c r="HJ47" s="147">
        <v>148.52099999999999</v>
      </c>
      <c r="HK47" s="13">
        <v>148.67099999999999</v>
      </c>
      <c r="HL47" s="16">
        <v>148.44</v>
      </c>
      <c r="HM47" s="149">
        <v>148.70599999999999</v>
      </c>
      <c r="HN47" s="147">
        <v>148.52099999999999</v>
      </c>
      <c r="HO47" s="147">
        <v>148.886</v>
      </c>
      <c r="HP47" s="147">
        <v>149.13300000000001</v>
      </c>
      <c r="HQ47" s="147">
        <v>149.28899999999999</v>
      </c>
      <c r="HR47" s="147">
        <v>149.77099999999999</v>
      </c>
      <c r="HS47" s="179">
        <v>149.791</v>
      </c>
      <c r="HT47" s="149">
        <v>149.41300000000001</v>
      </c>
      <c r="HU47" s="149">
        <v>149.39500000000001</v>
      </c>
      <c r="HV47" s="147">
        <v>149.99799999999999</v>
      </c>
      <c r="HW47" s="25"/>
      <c r="HX47" s="147">
        <v>150.44499999999999</v>
      </c>
      <c r="HY47" s="149">
        <v>149.803</v>
      </c>
      <c r="HZ47" s="150">
        <v>149.63999999999999</v>
      </c>
      <c r="IA47" s="211">
        <v>149.69</v>
      </c>
      <c r="IB47" s="147">
        <v>149.72800000000001</v>
      </c>
      <c r="IC47" s="150">
        <v>149.64400000000001</v>
      </c>
      <c r="ID47" s="147">
        <v>149.40100000000001</v>
      </c>
      <c r="IE47" s="149">
        <v>149.53200000000001</v>
      </c>
      <c r="IF47" s="16">
        <v>149.37</v>
      </c>
      <c r="IG47" s="16">
        <v>149.35599999999999</v>
      </c>
      <c r="IH47" s="149">
        <v>149.22</v>
      </c>
      <c r="II47" s="149">
        <v>149.21899999999999</v>
      </c>
      <c r="IJ47" s="149">
        <v>148.964</v>
      </c>
      <c r="IK47" s="13">
        <v>149.03800000000001</v>
      </c>
      <c r="IL47" s="149">
        <v>148.947</v>
      </c>
      <c r="IM47" s="149">
        <v>148.79</v>
      </c>
      <c r="IN47" s="149">
        <v>148.63900000000001</v>
      </c>
      <c r="IO47" s="149">
        <v>148.58600000000001</v>
      </c>
      <c r="IP47" s="149">
        <v>148.477</v>
      </c>
      <c r="IQ47" s="16">
        <v>148.84299999999999</v>
      </c>
      <c r="IR47" s="147">
        <v>149.14599999999999</v>
      </c>
      <c r="IS47" s="147">
        <v>150.20500000000001</v>
      </c>
      <c r="IU47" s="147">
        <v>150.4</v>
      </c>
      <c r="IV47" s="147">
        <v>150.78700000000001</v>
      </c>
      <c r="IW47" s="147">
        <v>150.81</v>
      </c>
      <c r="IX47" s="13">
        <v>150.38999999999999</v>
      </c>
      <c r="IY47" s="147">
        <v>151.321</v>
      </c>
      <c r="IZ47" s="147">
        <v>151.35599999999999</v>
      </c>
      <c r="JA47" s="147">
        <v>151.417</v>
      </c>
      <c r="JB47" s="13">
        <v>151.21899999999999</v>
      </c>
      <c r="JC47" s="13">
        <v>151.215</v>
      </c>
      <c r="JD47" s="149">
        <v>151.078</v>
      </c>
      <c r="JE47" s="150">
        <v>150.80600000000001</v>
      </c>
      <c r="JF47" s="147">
        <v>150.66900000000001</v>
      </c>
      <c r="JG47" s="149">
        <v>150.864</v>
      </c>
      <c r="JH47" s="147">
        <v>151.035</v>
      </c>
      <c r="JI47" s="147">
        <v>151.214</v>
      </c>
      <c r="JJ47" s="149">
        <v>151.07300000000001</v>
      </c>
      <c r="JK47" s="147">
        <v>151.274</v>
      </c>
      <c r="JL47" s="147">
        <v>151.31899999999999</v>
      </c>
      <c r="JM47" s="147">
        <v>151.46199999999999</v>
      </c>
      <c r="JN47" s="147">
        <v>151.548</v>
      </c>
      <c r="JO47" s="147">
        <v>151.643</v>
      </c>
      <c r="JQ47" s="147">
        <v>151.821</v>
      </c>
      <c r="JR47" s="147">
        <v>152.00899999999999</v>
      </c>
      <c r="JS47" s="147">
        <v>152.101</v>
      </c>
      <c r="JT47" s="147">
        <v>152.24299999999999</v>
      </c>
      <c r="JU47" s="147">
        <v>152.52699999999999</v>
      </c>
      <c r="JV47" s="147">
        <v>152.82499999999999</v>
      </c>
      <c r="JW47" s="147">
        <v>152.85</v>
      </c>
      <c r="JX47" s="149">
        <v>152.346</v>
      </c>
      <c r="JY47" s="150">
        <v>152.001</v>
      </c>
      <c r="JZ47" s="16">
        <v>151.72800000000001</v>
      </c>
      <c r="KA47" s="149">
        <v>152.01900000000001</v>
      </c>
      <c r="KB47" s="147">
        <v>152.14699999999999</v>
      </c>
      <c r="KC47" s="147">
        <v>152.49100000000001</v>
      </c>
      <c r="KD47" s="147">
        <v>153.02500000000001</v>
      </c>
      <c r="KE47" s="147">
        <v>153.226</v>
      </c>
      <c r="KF47" s="147">
        <v>153.62200000000001</v>
      </c>
      <c r="KG47" s="147">
        <v>153.965</v>
      </c>
      <c r="KH47" s="147">
        <v>154.273</v>
      </c>
      <c r="KI47" s="147">
        <v>154.60900000000001</v>
      </c>
      <c r="KJ47" s="13">
        <v>154.49100000000001</v>
      </c>
      <c r="KK47" s="149">
        <v>154.00899999999999</v>
      </c>
      <c r="KL47" s="149">
        <v>153.87100000000001</v>
      </c>
      <c r="KM47" s="147">
        <v>154.09100000000001</v>
      </c>
      <c r="KO47" s="147">
        <v>154.601</v>
      </c>
      <c r="KP47" s="147">
        <v>155.005</v>
      </c>
      <c r="KQ47" s="149">
        <v>154.42699999999999</v>
      </c>
      <c r="KR47" s="150">
        <v>154.00899999999999</v>
      </c>
      <c r="KS47" s="16">
        <v>153.50800000000001</v>
      </c>
      <c r="KT47" s="149">
        <v>153.298</v>
      </c>
      <c r="KU47" s="149">
        <v>152.77000000000001</v>
      </c>
      <c r="KV47" s="149">
        <v>152.285</v>
      </c>
      <c r="KW47" s="149">
        <v>151.81299999999999</v>
      </c>
      <c r="KX47" s="149">
        <v>151.29499999999999</v>
      </c>
      <c r="KY47" s="149">
        <v>150.93899999999999</v>
      </c>
      <c r="KZ47" s="149">
        <v>150.58699999999999</v>
      </c>
      <c r="LA47" s="149">
        <v>150.30699999999999</v>
      </c>
      <c r="LB47" s="149">
        <v>150.19999999999999</v>
      </c>
      <c r="LC47" s="149">
        <v>150.17500000000001</v>
      </c>
      <c r="LD47" s="149">
        <v>149.99</v>
      </c>
      <c r="LE47" s="149">
        <v>149.804</v>
      </c>
      <c r="LF47" s="149">
        <v>149.74600000000001</v>
      </c>
      <c r="LG47" s="149">
        <v>149.672</v>
      </c>
      <c r="LH47" s="149">
        <v>149.34200000000001</v>
      </c>
      <c r="LJ47" s="149">
        <v>148.79400000000001</v>
      </c>
      <c r="LK47" s="149">
        <v>148.208</v>
      </c>
      <c r="LL47" s="149">
        <v>147.81800000000001</v>
      </c>
      <c r="LM47" s="149">
        <v>147.67500000000001</v>
      </c>
      <c r="LN47" s="149">
        <v>147.553</v>
      </c>
      <c r="LO47" s="149">
        <v>147.46700000000001</v>
      </c>
      <c r="LP47" s="13">
        <v>147.49600000000001</v>
      </c>
      <c r="LQ47" s="13">
        <v>147.87799999999999</v>
      </c>
      <c r="LR47" s="13">
        <v>148.43600000000001</v>
      </c>
      <c r="LS47" s="13">
        <v>148.50899999999999</v>
      </c>
      <c r="LT47" s="59">
        <v>148.072</v>
      </c>
      <c r="LU47" s="147">
        <v>147.958</v>
      </c>
      <c r="LV47" s="244">
        <v>148.28800000000001</v>
      </c>
      <c r="LW47" s="16">
        <v>148.511</v>
      </c>
      <c r="LX47" s="203">
        <v>148.77199999999999</v>
      </c>
      <c r="LY47" s="147">
        <v>148.82900000000001</v>
      </c>
      <c r="LZ47" s="16">
        <v>148.59100000000001</v>
      </c>
      <c r="MA47" s="147">
        <v>148.827</v>
      </c>
      <c r="MB47" s="147">
        <v>149.14099999999999</v>
      </c>
      <c r="MC47" s="147">
        <v>149.392</v>
      </c>
      <c r="MD47" s="179">
        <v>149.524</v>
      </c>
      <c r="ME47" s="149">
        <v>149.17699999999999</v>
      </c>
      <c r="MG47" s="149">
        <v>149.126</v>
      </c>
      <c r="MH47" s="13">
        <v>149.19999999999999</v>
      </c>
      <c r="MI47" s="147">
        <v>149.42599999999999</v>
      </c>
      <c r="MJ47" s="147">
        <v>149.69999999999999</v>
      </c>
      <c r="MK47" s="147">
        <v>149.94</v>
      </c>
      <c r="ML47" s="147">
        <v>150.26300000000001</v>
      </c>
      <c r="MM47" s="147">
        <v>150.64400000000001</v>
      </c>
      <c r="MN47" s="147">
        <v>150.999</v>
      </c>
      <c r="MO47" s="179">
        <v>151.358</v>
      </c>
      <c r="MP47" s="147">
        <v>151.88499999999999</v>
      </c>
      <c r="MQ47" s="355">
        <v>152.346</v>
      </c>
      <c r="MR47" s="147">
        <v>152.61699999999999</v>
      </c>
      <c r="MS47" s="203">
        <v>152.67099999999999</v>
      </c>
      <c r="MT47" s="149">
        <v>152.08500000000001</v>
      </c>
      <c r="MU47" s="149">
        <v>151.876</v>
      </c>
      <c r="MV47" s="150">
        <v>151.75800000000001</v>
      </c>
      <c r="MW47" s="147">
        <v>151.815</v>
      </c>
      <c r="MX47" s="147">
        <v>151.98400000000001</v>
      </c>
      <c r="MY47" s="179">
        <v>152.09100000000001</v>
      </c>
      <c r="MZ47" s="150">
        <v>151.82</v>
      </c>
      <c r="NA47" s="147">
        <v>151.30600000000001</v>
      </c>
      <c r="NC47" s="16">
        <v>151.13200000000001</v>
      </c>
      <c r="ND47" s="149">
        <v>150.85</v>
      </c>
      <c r="NE47" s="149">
        <v>150.38900000000001</v>
      </c>
      <c r="NF47" s="149">
        <v>149.86000000000001</v>
      </c>
      <c r="NG47" s="149">
        <v>149.44300000000001</v>
      </c>
      <c r="NH47" s="149">
        <v>149.09</v>
      </c>
      <c r="NI47" s="149">
        <v>148.94399999999999</v>
      </c>
      <c r="NJ47" s="149">
        <v>148.83199999999999</v>
      </c>
      <c r="NK47" s="149">
        <v>148.666</v>
      </c>
      <c r="NL47" s="149">
        <v>148.636</v>
      </c>
      <c r="NM47" s="13">
        <v>148.81299999999999</v>
      </c>
      <c r="NN47" s="13">
        <v>149.02199999999999</v>
      </c>
      <c r="NO47" s="16">
        <v>149.38800000000001</v>
      </c>
      <c r="NP47" s="16">
        <v>149.393</v>
      </c>
      <c r="NQ47" s="13">
        <v>149.24199999999999</v>
      </c>
      <c r="NR47" s="147">
        <v>149.14099999999999</v>
      </c>
      <c r="NS47" s="210">
        <v>148.96600000000001</v>
      </c>
      <c r="NT47" s="149">
        <v>148.33099999999999</v>
      </c>
      <c r="NU47" s="149">
        <v>147.84100000000001</v>
      </c>
      <c r="NV47" s="149">
        <v>147.41800000000001</v>
      </c>
      <c r="NW47" s="149">
        <v>146.84</v>
      </c>
      <c r="NX47" s="149">
        <v>146.30699999999999</v>
      </c>
      <c r="NY47" s="149">
        <v>145.96600000000001</v>
      </c>
      <c r="OA47" s="149">
        <v>145.83699999999999</v>
      </c>
      <c r="OB47" s="13">
        <v>146.37299999999999</v>
      </c>
      <c r="OC47" s="13">
        <v>146.78800000000001</v>
      </c>
      <c r="OD47" s="67">
        <v>147.161</v>
      </c>
      <c r="OE47" s="16">
        <v>147.19</v>
      </c>
      <c r="OF47" s="60">
        <v>146.845</v>
      </c>
      <c r="OG47" s="16">
        <v>147.166</v>
      </c>
      <c r="OH47" s="16">
        <v>147.20599999999999</v>
      </c>
      <c r="OI47" s="147">
        <v>147.315</v>
      </c>
      <c r="OJ47" s="16">
        <v>147.22900000000001</v>
      </c>
      <c r="OK47" s="147">
        <v>147.06299999999999</v>
      </c>
      <c r="OL47" s="210">
        <v>146.94</v>
      </c>
      <c r="OM47" s="149">
        <v>146.59</v>
      </c>
      <c r="ON47" s="149">
        <v>146.30099999999999</v>
      </c>
      <c r="OO47" s="351">
        <v>146.131</v>
      </c>
      <c r="OP47" s="149">
        <v>146.07599999999999</v>
      </c>
      <c r="OQ47" s="149">
        <v>145.94499999999999</v>
      </c>
      <c r="OR47" s="149">
        <v>145.85</v>
      </c>
      <c r="OS47" s="149">
        <v>145.69399999999999</v>
      </c>
      <c r="OT47" s="149">
        <v>145.43</v>
      </c>
      <c r="OU47" s="149">
        <v>145.404</v>
      </c>
      <c r="OW47" s="13">
        <v>145.71299999999999</v>
      </c>
      <c r="OX47" s="13">
        <v>145.768</v>
      </c>
      <c r="OY47" s="13">
        <v>145.94499999999999</v>
      </c>
      <c r="OZ47" s="16">
        <v>146.00299999999999</v>
      </c>
      <c r="PA47" s="16">
        <v>146.04</v>
      </c>
      <c r="PB47" s="147">
        <v>146.31800000000001</v>
      </c>
      <c r="PC47" s="147">
        <v>146.60400000000001</v>
      </c>
      <c r="PD47" s="147">
        <v>146.88499999999999</v>
      </c>
      <c r="PE47" s="179">
        <v>147.352</v>
      </c>
      <c r="PF47" s="147">
        <v>147.67500000000001</v>
      </c>
      <c r="PG47" s="355">
        <v>147.99299999999999</v>
      </c>
      <c r="PH47" s="147">
        <v>148.12200000000001</v>
      </c>
      <c r="PI47" s="60">
        <v>147.68299999999999</v>
      </c>
      <c r="PJ47" s="149">
        <v>147.499</v>
      </c>
      <c r="PK47" s="150">
        <v>147.255</v>
      </c>
      <c r="PL47" s="16">
        <v>146.88</v>
      </c>
      <c r="PM47" s="16">
        <v>146.804</v>
      </c>
      <c r="PN47" s="149">
        <v>146.69800000000001</v>
      </c>
      <c r="PO47" s="180">
        <v>146.565</v>
      </c>
      <c r="PP47" s="149">
        <v>146.351</v>
      </c>
      <c r="PQ47" s="149">
        <v>146.18899999999999</v>
      </c>
      <c r="PR47" s="13">
        <v>146.221</v>
      </c>
      <c r="PS47" s="25"/>
      <c r="PT47" s="16">
        <v>146.47999999999999</v>
      </c>
      <c r="PU47" s="149">
        <v>146.209</v>
      </c>
      <c r="PV47" s="149">
        <v>145.96600000000001</v>
      </c>
      <c r="PW47" s="149">
        <v>145.63300000000001</v>
      </c>
      <c r="PX47" s="149">
        <v>145.33199999999999</v>
      </c>
      <c r="PY47" s="29"/>
      <c r="PZ47" s="37"/>
      <c r="QA47" s="29"/>
      <c r="QB47" s="167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</row>
    <row r="48" spans="1:458" ht="15.75" thickBot="1" x14ac:dyDescent="0.3">
      <c r="C48" s="3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167"/>
      <c r="O48" s="29"/>
      <c r="P48" s="29"/>
      <c r="Q48" s="29"/>
      <c r="R48" s="37"/>
      <c r="S48" s="29"/>
      <c r="T48" s="37"/>
      <c r="U48" s="29"/>
      <c r="V48" s="29"/>
      <c r="W48" s="29"/>
      <c r="X48" s="29"/>
      <c r="Y48" s="29"/>
      <c r="AA48" s="29"/>
      <c r="AB48" s="29"/>
      <c r="AC48" s="29"/>
      <c r="AD48" s="1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V48" s="29"/>
      <c r="AW48" s="29"/>
      <c r="AX48" s="29"/>
      <c r="AY48" s="29"/>
      <c r="AZ48" s="29"/>
      <c r="BA48" s="167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147">
        <v>145.47300000000001</v>
      </c>
      <c r="DB48" s="13">
        <v>144.351</v>
      </c>
      <c r="DC48" s="13">
        <v>144.93700000000001</v>
      </c>
      <c r="DD48" s="16">
        <v>144.25800000000001</v>
      </c>
      <c r="DE48" s="147">
        <v>144.83600000000001</v>
      </c>
      <c r="DF48" s="13">
        <v>144.75200000000001</v>
      </c>
      <c r="DG48" s="13">
        <v>144.47200000000001</v>
      </c>
      <c r="DH48" s="147">
        <v>143.87899999999999</v>
      </c>
      <c r="DI48" s="147">
        <v>143.41200000000001</v>
      </c>
      <c r="DJ48" s="147">
        <v>142.929</v>
      </c>
      <c r="DK48" s="147">
        <v>142.83799999999999</v>
      </c>
      <c r="DM48" s="149">
        <v>143.429</v>
      </c>
      <c r="DN48" s="147">
        <v>142.79400000000001</v>
      </c>
      <c r="DO48" s="147">
        <v>142.684</v>
      </c>
      <c r="DP48" s="147">
        <v>142.227</v>
      </c>
      <c r="DQ48" s="13">
        <v>142.476</v>
      </c>
      <c r="DR48" s="147">
        <v>141.46700000000001</v>
      </c>
      <c r="DS48" s="147">
        <v>141.15600000000001</v>
      </c>
      <c r="DT48" s="147">
        <v>140.52600000000001</v>
      </c>
      <c r="DU48" s="147">
        <v>140.453</v>
      </c>
      <c r="DV48" s="147">
        <v>140.161</v>
      </c>
      <c r="DW48" s="149">
        <v>140.947</v>
      </c>
      <c r="DX48" s="149">
        <v>141.08500000000001</v>
      </c>
      <c r="DY48" s="147">
        <v>141.381</v>
      </c>
      <c r="DZ48" s="147">
        <v>141.13399999999999</v>
      </c>
      <c r="EA48" s="147">
        <v>141.12100000000001</v>
      </c>
      <c r="EB48" s="147">
        <v>141.113</v>
      </c>
      <c r="EC48" s="147">
        <v>141.191</v>
      </c>
      <c r="ED48" s="147">
        <v>141.572</v>
      </c>
      <c r="EE48" s="16">
        <v>141.898</v>
      </c>
      <c r="EF48" s="149">
        <v>142.58099999999999</v>
      </c>
      <c r="EG48" s="149">
        <v>143.20099999999999</v>
      </c>
      <c r="EH48" s="149">
        <v>143.81700000000001</v>
      </c>
      <c r="EI48" s="35"/>
      <c r="EJ48" s="149">
        <v>144.41399999999999</v>
      </c>
      <c r="EK48" s="149">
        <v>144.756</v>
      </c>
      <c r="EL48" s="149">
        <v>145.078</v>
      </c>
      <c r="EM48" s="149">
        <v>145.40799999999999</v>
      </c>
      <c r="EN48" s="149">
        <v>145.65700000000001</v>
      </c>
      <c r="EO48" s="149">
        <v>145.90700000000001</v>
      </c>
      <c r="EP48" s="149">
        <v>145.97800000000001</v>
      </c>
      <c r="EQ48" s="149">
        <v>146.00399999999999</v>
      </c>
      <c r="ER48" s="149">
        <v>146.17400000000001</v>
      </c>
      <c r="ES48" s="149">
        <v>146.39599999999999</v>
      </c>
      <c r="ET48" s="149">
        <v>146.50299999999999</v>
      </c>
      <c r="EU48" s="13">
        <v>145.98400000000001</v>
      </c>
      <c r="EV48" s="13">
        <v>145.79499999999999</v>
      </c>
      <c r="EW48" s="147">
        <v>145.88200000000001</v>
      </c>
      <c r="EX48" s="16">
        <v>145.29400000000001</v>
      </c>
      <c r="EY48" s="147">
        <v>145.16900000000001</v>
      </c>
      <c r="EZ48" s="147">
        <v>145.416</v>
      </c>
      <c r="FA48" s="147">
        <v>145.56899999999999</v>
      </c>
      <c r="FB48" s="16">
        <v>145.357</v>
      </c>
      <c r="FC48" s="16">
        <v>145.35</v>
      </c>
      <c r="FD48" s="147">
        <v>145.47900000000001</v>
      </c>
      <c r="FE48" s="25"/>
      <c r="FF48" s="149">
        <v>145.59800000000001</v>
      </c>
      <c r="FG48" s="149">
        <v>145.77799999999999</v>
      </c>
      <c r="FH48" s="16">
        <v>145.41900000000001</v>
      </c>
      <c r="FI48" s="147">
        <v>144.99199999999999</v>
      </c>
      <c r="FJ48" s="147">
        <v>144.78700000000001</v>
      </c>
      <c r="FK48" s="147">
        <v>144.18</v>
      </c>
      <c r="FL48" s="147">
        <v>143.84200000000001</v>
      </c>
      <c r="FM48" s="147">
        <v>143.08000000000001</v>
      </c>
      <c r="FN48" s="147">
        <v>142.649</v>
      </c>
      <c r="FO48" s="147">
        <v>142.61000000000001</v>
      </c>
      <c r="FP48" s="147">
        <v>142.505</v>
      </c>
      <c r="FQ48" s="147">
        <v>142.261</v>
      </c>
      <c r="FR48" s="147">
        <v>141.72200000000001</v>
      </c>
      <c r="FS48" s="147">
        <v>141.297</v>
      </c>
      <c r="FT48" s="147">
        <v>141.05600000000001</v>
      </c>
      <c r="FU48" s="147">
        <v>140.93600000000001</v>
      </c>
      <c r="FV48" s="147">
        <v>140.43199999999999</v>
      </c>
      <c r="FW48" s="147">
        <v>140.34299999999999</v>
      </c>
      <c r="FX48" s="13">
        <v>140.78399999999999</v>
      </c>
      <c r="FY48" s="13">
        <v>140.542</v>
      </c>
      <c r="FZ48" s="149">
        <v>141.01599999999999</v>
      </c>
      <c r="GA48" s="147">
        <v>141.542</v>
      </c>
      <c r="GB48" s="147">
        <v>141.858</v>
      </c>
      <c r="GC48" s="25"/>
      <c r="GD48" s="16">
        <v>142.13300000000001</v>
      </c>
      <c r="GE48" s="13">
        <v>141.89400000000001</v>
      </c>
      <c r="GF48" s="149">
        <v>141.78899999999999</v>
      </c>
      <c r="GG48" s="147">
        <v>142.08000000000001</v>
      </c>
      <c r="GH48" s="149">
        <v>141.90700000000001</v>
      </c>
      <c r="GI48" s="147">
        <v>142.08099999999999</v>
      </c>
      <c r="GJ48" s="149">
        <v>142.387</v>
      </c>
      <c r="GK48" s="149">
        <v>143.20500000000001</v>
      </c>
      <c r="GL48" s="149">
        <v>143.749</v>
      </c>
      <c r="GM48" s="149">
        <v>144.45400000000001</v>
      </c>
      <c r="GN48" s="149">
        <v>145.68199999999999</v>
      </c>
      <c r="GO48" s="149">
        <v>146.678</v>
      </c>
      <c r="GP48" s="149">
        <v>147.50200000000001</v>
      </c>
      <c r="GQ48" s="149">
        <v>148.36699999999999</v>
      </c>
      <c r="GR48" s="149">
        <v>149.23500000000001</v>
      </c>
      <c r="GS48" s="149">
        <v>149.601</v>
      </c>
      <c r="GT48" s="149">
        <v>149.79499999999999</v>
      </c>
      <c r="GU48" s="149">
        <v>150.04499999999999</v>
      </c>
      <c r="GV48" s="149">
        <v>150.285</v>
      </c>
      <c r="GW48" s="149">
        <v>150.43600000000001</v>
      </c>
      <c r="GX48" s="149">
        <v>150.464</v>
      </c>
      <c r="HA48" s="13">
        <v>149.678</v>
      </c>
      <c r="HB48" s="13">
        <v>149.43700000000001</v>
      </c>
      <c r="HC48" s="147">
        <v>149.85</v>
      </c>
      <c r="HD48" s="16">
        <v>148.57300000000001</v>
      </c>
      <c r="HE48" s="16">
        <v>148.43700000000001</v>
      </c>
      <c r="HF48" s="147">
        <v>148.35</v>
      </c>
      <c r="HG48" s="13">
        <v>148.399</v>
      </c>
      <c r="HH48" s="147">
        <v>148.529</v>
      </c>
      <c r="HI48" s="147">
        <v>148.642</v>
      </c>
      <c r="HJ48" s="16">
        <v>148.464</v>
      </c>
      <c r="HK48" s="147">
        <v>148.571</v>
      </c>
      <c r="HL48" s="147">
        <v>148.386</v>
      </c>
      <c r="HM48" s="147">
        <v>148.69200000000001</v>
      </c>
      <c r="HN48" s="16">
        <v>148.488</v>
      </c>
      <c r="HO48" s="149">
        <v>148.804</v>
      </c>
      <c r="HP48" s="149">
        <v>148.96799999999999</v>
      </c>
      <c r="HQ48" s="149">
        <v>149.095</v>
      </c>
      <c r="HR48" s="149">
        <v>149.423</v>
      </c>
      <c r="HS48" s="180">
        <v>149.50399999999999</v>
      </c>
      <c r="HT48" s="13">
        <v>149.04499999999999</v>
      </c>
      <c r="HU48" s="13">
        <v>149.327</v>
      </c>
      <c r="HV48" s="149">
        <v>149.727</v>
      </c>
      <c r="HW48" s="25"/>
      <c r="HX48" s="149">
        <v>150.04900000000001</v>
      </c>
      <c r="HY48" s="16">
        <v>149.37299999999999</v>
      </c>
      <c r="HZ48" s="147">
        <v>149.59800000000001</v>
      </c>
      <c r="IA48" s="147">
        <v>149.68700000000001</v>
      </c>
      <c r="IB48" s="149">
        <v>149.71</v>
      </c>
      <c r="IC48" s="147">
        <v>149.61199999999999</v>
      </c>
      <c r="ID48" s="16">
        <v>149.38</v>
      </c>
      <c r="IE48" s="147">
        <v>149.47200000000001</v>
      </c>
      <c r="IF48" s="147">
        <v>149.33199999999999</v>
      </c>
      <c r="IG48" s="147">
        <v>149.29400000000001</v>
      </c>
      <c r="IH48" s="147">
        <v>149.04</v>
      </c>
      <c r="II48" s="13">
        <v>149.21299999999999</v>
      </c>
      <c r="IJ48" s="147">
        <v>148.71299999999999</v>
      </c>
      <c r="IK48" s="149">
        <v>148.97900000000001</v>
      </c>
      <c r="IL48" s="13">
        <v>148.821</v>
      </c>
      <c r="IM48" s="147">
        <v>148.601</v>
      </c>
      <c r="IN48" s="147">
        <v>148.41200000000001</v>
      </c>
      <c r="IO48" s="147">
        <v>148.399</v>
      </c>
      <c r="IP48" s="147">
        <v>148.28100000000001</v>
      </c>
      <c r="IQ48" s="149">
        <v>148.61799999999999</v>
      </c>
      <c r="IR48" s="16">
        <v>148.97300000000001</v>
      </c>
      <c r="IS48" s="149">
        <v>149.624</v>
      </c>
      <c r="IU48" s="149">
        <v>149.857</v>
      </c>
      <c r="IV48" s="149">
        <v>150.19800000000001</v>
      </c>
      <c r="IW48" s="149">
        <v>150.33000000000001</v>
      </c>
      <c r="IX48" s="149">
        <v>150.34100000000001</v>
      </c>
      <c r="IY48" s="149">
        <v>150.798</v>
      </c>
      <c r="IZ48" s="149">
        <v>150.923</v>
      </c>
      <c r="JA48" s="149">
        <v>151.047</v>
      </c>
      <c r="JB48" s="149">
        <v>151.08099999999999</v>
      </c>
      <c r="JC48" s="149">
        <v>151.108</v>
      </c>
      <c r="JD48" s="13">
        <v>150.965</v>
      </c>
      <c r="JE48" s="147">
        <v>150.69900000000001</v>
      </c>
      <c r="JF48" s="13">
        <v>150.608</v>
      </c>
      <c r="JG48" s="147">
        <v>150.864</v>
      </c>
      <c r="JH48" s="149">
        <v>150.96600000000001</v>
      </c>
      <c r="JI48" s="149">
        <v>151.08799999999999</v>
      </c>
      <c r="JJ48" s="13">
        <v>151.01499999999999</v>
      </c>
      <c r="JK48" s="149">
        <v>151.16399999999999</v>
      </c>
      <c r="JL48" s="149">
        <v>151.21299999999999</v>
      </c>
      <c r="JM48" s="149">
        <v>151.32</v>
      </c>
      <c r="JN48" s="149">
        <v>151.399</v>
      </c>
      <c r="JO48" s="149">
        <v>151.48599999999999</v>
      </c>
      <c r="JQ48" s="149">
        <v>151.63</v>
      </c>
      <c r="JR48" s="149">
        <v>151.78100000000001</v>
      </c>
      <c r="JS48" s="149">
        <v>151.88200000000001</v>
      </c>
      <c r="JT48" s="149">
        <v>152.011</v>
      </c>
      <c r="JU48" s="149">
        <v>152.22800000000001</v>
      </c>
      <c r="JV48" s="149">
        <v>152.46700000000001</v>
      </c>
      <c r="JW48" s="149">
        <v>152.553</v>
      </c>
      <c r="JX48" s="16">
        <v>151.863</v>
      </c>
      <c r="JY48" s="147">
        <v>151.81</v>
      </c>
      <c r="JZ48" s="147">
        <v>151.71199999999999</v>
      </c>
      <c r="KA48" s="147">
        <v>151.96799999999999</v>
      </c>
      <c r="KB48" s="149">
        <v>152.11600000000001</v>
      </c>
      <c r="KC48" s="149">
        <v>152.32900000000001</v>
      </c>
      <c r="KD48" s="149">
        <v>152.68199999999999</v>
      </c>
      <c r="KE48" s="149">
        <v>152.87100000000001</v>
      </c>
      <c r="KF48" s="149">
        <v>153.179</v>
      </c>
      <c r="KG48" s="149">
        <v>153.47399999999999</v>
      </c>
      <c r="KH48" s="149">
        <v>153.75700000000001</v>
      </c>
      <c r="KI48" s="149">
        <v>154.06100000000001</v>
      </c>
      <c r="KJ48" s="149">
        <v>154.14699999999999</v>
      </c>
      <c r="KK48" s="13">
        <v>153.45500000000001</v>
      </c>
      <c r="KL48" s="13">
        <v>153.31800000000001</v>
      </c>
      <c r="KM48" s="149">
        <v>153.989</v>
      </c>
      <c r="KO48" s="149">
        <v>154.316</v>
      </c>
      <c r="KP48" s="149">
        <v>154.61500000000001</v>
      </c>
      <c r="KQ48" s="16">
        <v>153.76900000000001</v>
      </c>
      <c r="KR48" s="147">
        <v>153.82</v>
      </c>
      <c r="KS48" s="147">
        <v>153.279</v>
      </c>
      <c r="KT48" s="147">
        <v>152.821</v>
      </c>
      <c r="KU48" s="147">
        <v>152.1</v>
      </c>
      <c r="KV48" s="147">
        <v>151.51499999999999</v>
      </c>
      <c r="KW48" s="147">
        <v>150.98400000000001</v>
      </c>
      <c r="KX48" s="147">
        <v>150.39699999999999</v>
      </c>
      <c r="KY48" s="147">
        <v>150.10300000000001</v>
      </c>
      <c r="KZ48" s="147">
        <v>149.79499999999999</v>
      </c>
      <c r="LA48" s="147">
        <v>149.59299999999999</v>
      </c>
      <c r="LB48" s="13">
        <v>149.77099999999999</v>
      </c>
      <c r="LC48" s="13">
        <v>150.077</v>
      </c>
      <c r="LD48" s="147">
        <v>149.613</v>
      </c>
      <c r="LE48" s="147">
        <v>149.428</v>
      </c>
      <c r="LF48" s="13">
        <v>149.51599999999999</v>
      </c>
      <c r="LG48" s="147">
        <v>149.43100000000001</v>
      </c>
      <c r="LH48" s="147">
        <v>148.96100000000001</v>
      </c>
      <c r="LJ48" s="147">
        <v>148.17400000000001</v>
      </c>
      <c r="LK48" s="147">
        <v>147.404</v>
      </c>
      <c r="LL48" s="147">
        <v>147.02199999999999</v>
      </c>
      <c r="LM48" s="13">
        <v>147.10599999999999</v>
      </c>
      <c r="LN48" s="13">
        <v>147.06399999999999</v>
      </c>
      <c r="LO48" s="13">
        <v>147.12299999999999</v>
      </c>
      <c r="LP48" s="149">
        <v>147.47300000000001</v>
      </c>
      <c r="LQ48" s="149">
        <v>147.554</v>
      </c>
      <c r="LR48" s="147">
        <v>147.77000000000001</v>
      </c>
      <c r="LS48" s="147">
        <v>148.01599999999999</v>
      </c>
      <c r="LT48" s="179">
        <v>148.035</v>
      </c>
      <c r="LU48" s="149">
        <v>147.899</v>
      </c>
      <c r="LV48" s="355">
        <v>148.06800000000001</v>
      </c>
      <c r="LW48" s="147">
        <v>148.39699999999999</v>
      </c>
      <c r="LX48" s="66">
        <v>148.60300000000001</v>
      </c>
      <c r="LY48" s="16">
        <v>148.63399999999999</v>
      </c>
      <c r="LZ48" s="149">
        <v>148.477</v>
      </c>
      <c r="MA48" s="16">
        <v>148.65199999999999</v>
      </c>
      <c r="MB48" s="149">
        <v>148.86199999999999</v>
      </c>
      <c r="MC48" s="149">
        <v>149.06800000000001</v>
      </c>
      <c r="MD48" s="180">
        <v>149.21199999999999</v>
      </c>
      <c r="ME48" s="13">
        <v>149.03899999999999</v>
      </c>
      <c r="MG48" s="16">
        <v>148.94800000000001</v>
      </c>
      <c r="MH48" s="149">
        <v>149.14099999999999</v>
      </c>
      <c r="MI48" s="149">
        <v>149.28399999999999</v>
      </c>
      <c r="MJ48" s="149">
        <v>149.477</v>
      </c>
      <c r="MK48" s="149">
        <v>149.666</v>
      </c>
      <c r="ML48" s="149">
        <v>149.91499999999999</v>
      </c>
      <c r="MM48" s="149">
        <v>150.21299999999999</v>
      </c>
      <c r="MN48" s="149">
        <v>150.512</v>
      </c>
      <c r="MO48" s="180">
        <v>150.82499999999999</v>
      </c>
      <c r="MP48" s="149">
        <v>151.24700000000001</v>
      </c>
      <c r="MQ48" s="359">
        <v>151.65100000000001</v>
      </c>
      <c r="MR48" s="149">
        <v>151.953</v>
      </c>
      <c r="MS48" s="207">
        <v>152.11799999999999</v>
      </c>
      <c r="MT48" s="13">
        <v>151.95099999999999</v>
      </c>
      <c r="MU48" s="16">
        <v>151.05000000000001</v>
      </c>
      <c r="MV48" s="147">
        <v>151.74100000000001</v>
      </c>
      <c r="MW48" s="149">
        <v>151.79900000000001</v>
      </c>
      <c r="MX48" s="149">
        <v>151.904</v>
      </c>
      <c r="MY48" s="180">
        <v>151.98400000000001</v>
      </c>
      <c r="MZ48" s="147">
        <v>151.78200000000001</v>
      </c>
      <c r="NA48" s="16">
        <v>151.24799999999999</v>
      </c>
      <c r="NC48" s="147">
        <v>150.86099999999999</v>
      </c>
      <c r="ND48" s="147">
        <v>150.37</v>
      </c>
      <c r="NE48" s="147">
        <v>149.762</v>
      </c>
      <c r="NF48" s="147">
        <v>149.09</v>
      </c>
      <c r="NG48" s="147">
        <v>148.65100000000001</v>
      </c>
      <c r="NH48" s="147">
        <v>148.32599999999999</v>
      </c>
      <c r="NI48" s="13">
        <v>148.363</v>
      </c>
      <c r="NJ48" s="13">
        <v>148.38200000000001</v>
      </c>
      <c r="NK48" s="147">
        <v>148.23699999999999</v>
      </c>
      <c r="NL48" s="13">
        <v>148.512</v>
      </c>
      <c r="NM48" s="149">
        <v>148.67099999999999</v>
      </c>
      <c r="NN48" s="149">
        <v>148.74100000000001</v>
      </c>
      <c r="NO48" s="147">
        <v>148.958</v>
      </c>
      <c r="NP48" s="147">
        <v>149.12200000000001</v>
      </c>
      <c r="NQ48" s="147">
        <v>149.16200000000001</v>
      </c>
      <c r="NR48" s="13">
        <v>149.09800000000001</v>
      </c>
      <c r="NS48" s="149">
        <v>148.78299999999999</v>
      </c>
      <c r="NT48" s="147">
        <v>147.93899999999999</v>
      </c>
      <c r="NU48" s="147">
        <v>147.25200000000001</v>
      </c>
      <c r="NV48" s="147">
        <v>146.74299999999999</v>
      </c>
      <c r="NW48" s="147">
        <v>146.005</v>
      </c>
      <c r="NX48" s="147">
        <v>145.39599999999999</v>
      </c>
      <c r="NY48" s="147">
        <v>145.13</v>
      </c>
      <c r="OA48" s="13">
        <v>145.32300000000001</v>
      </c>
      <c r="OB48" s="149">
        <v>145.94399999999999</v>
      </c>
      <c r="OC48" s="149">
        <v>146.113</v>
      </c>
      <c r="OD48" s="179">
        <v>146.518</v>
      </c>
      <c r="OE48" s="147">
        <v>146.84</v>
      </c>
      <c r="OF48" s="203">
        <v>146.84200000000001</v>
      </c>
      <c r="OG48" s="147">
        <v>146.97499999999999</v>
      </c>
      <c r="OH48" s="147">
        <v>147.184</v>
      </c>
      <c r="OI48" s="16">
        <v>147.24</v>
      </c>
      <c r="OJ48" s="13">
        <v>147.12700000000001</v>
      </c>
      <c r="OK48" s="149">
        <v>147.00299999999999</v>
      </c>
      <c r="OL48" s="149">
        <v>146.88900000000001</v>
      </c>
      <c r="OM48" s="147">
        <v>146.36600000000001</v>
      </c>
      <c r="ON48" s="147">
        <v>145.96</v>
      </c>
      <c r="OO48" s="352">
        <v>145.79</v>
      </c>
      <c r="OP48" s="13">
        <v>145.85400000000001</v>
      </c>
      <c r="OQ48" s="147">
        <v>145.68100000000001</v>
      </c>
      <c r="OR48" s="147">
        <v>145.61099999999999</v>
      </c>
      <c r="OS48" s="147">
        <v>145.43100000000001</v>
      </c>
      <c r="OT48" s="147">
        <v>145.078</v>
      </c>
      <c r="OU48" s="13">
        <v>145.304</v>
      </c>
      <c r="OW48" s="149">
        <v>145.46600000000001</v>
      </c>
      <c r="OX48" s="149">
        <v>145.52600000000001</v>
      </c>
      <c r="OY48" s="147">
        <v>145.637</v>
      </c>
      <c r="OZ48" s="147">
        <v>145.84700000000001</v>
      </c>
      <c r="PA48" s="147">
        <v>146.03399999999999</v>
      </c>
      <c r="PB48" s="16">
        <v>146.11699999999999</v>
      </c>
      <c r="PC48" s="149">
        <v>146.297</v>
      </c>
      <c r="PD48" s="149">
        <v>146.52699999999999</v>
      </c>
      <c r="PE48" s="180">
        <v>146.87899999999999</v>
      </c>
      <c r="PF48" s="149">
        <v>147.167</v>
      </c>
      <c r="PG48" s="359">
        <v>147.459</v>
      </c>
      <c r="PH48" s="149">
        <v>147.64400000000001</v>
      </c>
      <c r="PI48" s="207">
        <v>147.65199999999999</v>
      </c>
      <c r="PJ48" s="13">
        <v>147.035</v>
      </c>
      <c r="PK48" s="147">
        <v>147.16900000000001</v>
      </c>
      <c r="PL48" s="147">
        <v>146.78700000000001</v>
      </c>
      <c r="PM48" s="147">
        <v>146.53800000000001</v>
      </c>
      <c r="PN48" s="147">
        <v>416.43599999999998</v>
      </c>
      <c r="PO48" s="179">
        <v>146.30000000000001</v>
      </c>
      <c r="PP48" s="147">
        <v>146.03299999999999</v>
      </c>
      <c r="PQ48" s="147">
        <v>145.869</v>
      </c>
      <c r="PR48" s="149">
        <v>146.196</v>
      </c>
      <c r="PS48" s="25"/>
      <c r="PT48" s="149">
        <v>146.291</v>
      </c>
      <c r="PU48" s="147">
        <v>146.10300000000001</v>
      </c>
      <c r="PV48" s="147">
        <v>145.73400000000001</v>
      </c>
      <c r="PW48" s="147">
        <v>145.256</v>
      </c>
      <c r="PX48" s="147">
        <v>144.88</v>
      </c>
      <c r="PY48" s="29"/>
      <c r="PZ48" s="37"/>
      <c r="QA48" s="29"/>
      <c r="QB48" s="167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</row>
    <row r="49" spans="1:458" ht="15.75" thickBot="1" x14ac:dyDescent="0.3">
      <c r="C49" s="3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69"/>
      <c r="O49" s="31"/>
      <c r="P49" s="31"/>
      <c r="Q49" s="31"/>
      <c r="R49" s="168"/>
      <c r="S49" s="31"/>
      <c r="T49" s="169"/>
      <c r="U49" s="31"/>
      <c r="V49" s="31"/>
      <c r="W49" s="31"/>
      <c r="X49" s="31"/>
      <c r="Y49" s="31"/>
      <c r="AA49" s="31"/>
      <c r="AB49" s="31"/>
      <c r="AC49" s="31"/>
      <c r="AD49" s="2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V49" s="31"/>
      <c r="AW49" s="31"/>
      <c r="AX49" s="31"/>
      <c r="AY49" s="31"/>
      <c r="AZ49" s="31"/>
      <c r="BA49" s="169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O49" s="31"/>
      <c r="CP49" s="31"/>
      <c r="CQ49" s="31"/>
      <c r="CR49" s="31"/>
      <c r="CS49" s="31"/>
      <c r="CT49" s="31"/>
      <c r="CU49" s="31"/>
      <c r="CV49" s="31"/>
      <c r="CW49" s="31"/>
      <c r="CX49" s="29"/>
      <c r="CY49" s="31"/>
      <c r="CZ49" s="31"/>
      <c r="DA49" s="16">
        <v>144.19399999999999</v>
      </c>
      <c r="DB49" s="17">
        <v>144.209</v>
      </c>
      <c r="DC49" s="17">
        <v>144.27500000000001</v>
      </c>
      <c r="DD49" s="12">
        <v>144.089</v>
      </c>
      <c r="DE49" s="17">
        <v>144.33000000000001</v>
      </c>
      <c r="DF49" s="17">
        <v>144.369</v>
      </c>
      <c r="DG49" s="17">
        <v>144.37799999999999</v>
      </c>
      <c r="DH49" s="12">
        <v>142.245</v>
      </c>
      <c r="DI49" s="12">
        <v>142.47800000000001</v>
      </c>
      <c r="DJ49" s="12">
        <v>141.96199999999999</v>
      </c>
      <c r="DK49" s="12">
        <v>142.65600000000001</v>
      </c>
      <c r="DM49" s="158">
        <v>143.09299999999999</v>
      </c>
      <c r="DN49" s="12">
        <v>142.19399999999999</v>
      </c>
      <c r="DO49" s="12">
        <v>142.46600000000001</v>
      </c>
      <c r="DP49" s="12">
        <v>141.31200000000001</v>
      </c>
      <c r="DQ49" s="158">
        <v>142.31</v>
      </c>
      <c r="DR49" s="12">
        <v>139.78</v>
      </c>
      <c r="DS49" s="12">
        <v>140.535</v>
      </c>
      <c r="DT49" s="12">
        <v>139.26599999999999</v>
      </c>
      <c r="DU49" s="12">
        <v>140.30799999999999</v>
      </c>
      <c r="DV49" s="12">
        <v>139.57499999999999</v>
      </c>
      <c r="DW49" s="158">
        <v>140.65199999999999</v>
      </c>
      <c r="DX49" s="158">
        <v>140.97900000000001</v>
      </c>
      <c r="DY49" s="148">
        <v>141.30500000000001</v>
      </c>
      <c r="DZ49" s="12">
        <v>140.64099999999999</v>
      </c>
      <c r="EA49" s="12">
        <v>141.09299999999999</v>
      </c>
      <c r="EB49" s="12">
        <v>141.09700000000001</v>
      </c>
      <c r="EC49" s="148">
        <v>141.185</v>
      </c>
      <c r="ED49" s="148">
        <v>141.41499999999999</v>
      </c>
      <c r="EE49" s="148">
        <v>141.88300000000001</v>
      </c>
      <c r="EF49" s="17">
        <v>142.214</v>
      </c>
      <c r="EG49" s="17">
        <v>142.529</v>
      </c>
      <c r="EH49" s="17">
        <v>142.87</v>
      </c>
      <c r="EI49" s="35"/>
      <c r="EJ49" s="17">
        <v>143.22800000000001</v>
      </c>
      <c r="EK49" s="17">
        <v>143.49100000000001</v>
      </c>
      <c r="EL49" s="17">
        <v>143.75299999999999</v>
      </c>
      <c r="EM49" s="17">
        <v>144.023</v>
      </c>
      <c r="EN49" s="17">
        <v>144.262</v>
      </c>
      <c r="EO49" s="17">
        <v>144.50299999999999</v>
      </c>
      <c r="EP49" s="17">
        <v>144.66300000000001</v>
      </c>
      <c r="EQ49" s="17">
        <v>144.79400000000001</v>
      </c>
      <c r="ER49" s="17">
        <v>144.98099999999999</v>
      </c>
      <c r="ES49" s="17">
        <v>145.19</v>
      </c>
      <c r="ET49" s="17">
        <v>145.34899999999999</v>
      </c>
      <c r="EU49" s="17">
        <v>145.40700000000001</v>
      </c>
      <c r="EV49" s="17">
        <v>145.44200000000001</v>
      </c>
      <c r="EW49" s="16">
        <v>145.40700000000001</v>
      </c>
      <c r="EX49" s="12">
        <v>144.15899999999999</v>
      </c>
      <c r="EY49" s="12">
        <v>144.893</v>
      </c>
      <c r="EZ49" s="17">
        <v>145.31700000000001</v>
      </c>
      <c r="FA49" s="17">
        <v>145.36699999999999</v>
      </c>
      <c r="FB49" s="12">
        <v>145.251</v>
      </c>
      <c r="FC49" s="12">
        <v>145.279</v>
      </c>
      <c r="FD49" s="17">
        <v>145.375</v>
      </c>
      <c r="FE49" s="25"/>
      <c r="FF49" s="17">
        <v>145.41900000000001</v>
      </c>
      <c r="FG49" s="17">
        <v>145.517</v>
      </c>
      <c r="FH49" s="147">
        <v>145.41300000000001</v>
      </c>
      <c r="FI49" s="12">
        <v>144.15199999999999</v>
      </c>
      <c r="FJ49" s="12">
        <v>144.375</v>
      </c>
      <c r="FK49" s="12">
        <v>142.96799999999999</v>
      </c>
      <c r="FL49" s="12">
        <v>143.16399999999999</v>
      </c>
      <c r="FM49" s="12">
        <v>141.55799999999999</v>
      </c>
      <c r="FN49" s="12">
        <v>141.785</v>
      </c>
      <c r="FO49" s="12">
        <v>142.53200000000001</v>
      </c>
      <c r="FP49" s="12">
        <v>142.29599999999999</v>
      </c>
      <c r="FQ49" s="12">
        <v>141.773</v>
      </c>
      <c r="FR49" s="12">
        <v>140.64500000000001</v>
      </c>
      <c r="FS49" s="12">
        <v>140.44499999999999</v>
      </c>
      <c r="FT49" s="12">
        <v>140.57599999999999</v>
      </c>
      <c r="FU49" s="12">
        <v>140.69399999999999</v>
      </c>
      <c r="FV49" s="12">
        <v>139.42400000000001</v>
      </c>
      <c r="FW49" s="12">
        <v>140.16499999999999</v>
      </c>
      <c r="FX49" s="158">
        <v>140.49</v>
      </c>
      <c r="FY49" s="158">
        <v>140.50700000000001</v>
      </c>
      <c r="FZ49" s="158">
        <v>140.95400000000001</v>
      </c>
      <c r="GA49" s="148">
        <v>141.35599999999999</v>
      </c>
      <c r="GB49" s="148">
        <v>141.583</v>
      </c>
      <c r="GC49" s="25"/>
      <c r="GD49" s="148">
        <v>141.81299999999999</v>
      </c>
      <c r="GE49" s="148">
        <v>141.82900000000001</v>
      </c>
      <c r="GF49" s="12">
        <v>141.62700000000001</v>
      </c>
      <c r="GG49" s="148">
        <v>141.911</v>
      </c>
      <c r="GH49" s="12">
        <v>141.88900000000001</v>
      </c>
      <c r="GI49" s="148">
        <v>141.96700000000001</v>
      </c>
      <c r="GJ49" s="17">
        <v>142.27000000000001</v>
      </c>
      <c r="GK49" s="17">
        <v>142.65199999999999</v>
      </c>
      <c r="GL49" s="17">
        <v>142.94999999999999</v>
      </c>
      <c r="GM49" s="17">
        <v>143.34299999999999</v>
      </c>
      <c r="GN49" s="17">
        <v>144.00200000000001</v>
      </c>
      <c r="GO49" s="17">
        <v>144.608</v>
      </c>
      <c r="GP49" s="17">
        <v>145.16999999999999</v>
      </c>
      <c r="GQ49" s="17">
        <v>145.77500000000001</v>
      </c>
      <c r="GR49" s="17">
        <v>146.405</v>
      </c>
      <c r="GS49" s="17">
        <v>146.82900000000001</v>
      </c>
      <c r="GT49" s="17">
        <v>147.16999999999999</v>
      </c>
      <c r="GU49" s="17">
        <v>147.52199999999999</v>
      </c>
      <c r="GV49" s="17">
        <v>147.86000000000001</v>
      </c>
      <c r="GW49" s="17">
        <v>148.149</v>
      </c>
      <c r="GX49" s="17">
        <v>148.37</v>
      </c>
      <c r="HA49" s="17">
        <v>148.489</v>
      </c>
      <c r="HB49" s="17">
        <v>148.57499999999999</v>
      </c>
      <c r="HC49" s="13">
        <v>149.28899999999999</v>
      </c>
      <c r="HD49" s="12">
        <v>147.90199999999999</v>
      </c>
      <c r="HE49" s="12">
        <v>147.07499999999999</v>
      </c>
      <c r="HF49" s="12">
        <v>148.066</v>
      </c>
      <c r="HG49" s="158">
        <v>148.36600000000001</v>
      </c>
      <c r="HH49" s="17">
        <v>148.44399999999999</v>
      </c>
      <c r="HI49" s="17">
        <v>148.482</v>
      </c>
      <c r="HJ49" s="12">
        <v>148.279</v>
      </c>
      <c r="HK49" s="17">
        <v>148.483</v>
      </c>
      <c r="HL49" s="12">
        <v>148.017</v>
      </c>
      <c r="HM49" s="17">
        <v>148.51900000000001</v>
      </c>
      <c r="HN49" s="12">
        <v>148.161</v>
      </c>
      <c r="HO49" s="17">
        <v>148.59</v>
      </c>
      <c r="HP49" s="17">
        <v>148.685</v>
      </c>
      <c r="HQ49" s="17">
        <v>148.768</v>
      </c>
      <c r="HR49" s="17">
        <v>148.947</v>
      </c>
      <c r="HS49" s="142">
        <v>149.02699999999999</v>
      </c>
      <c r="HT49" s="17">
        <v>149.029</v>
      </c>
      <c r="HU49" s="17">
        <v>149.05600000000001</v>
      </c>
      <c r="HV49" s="17">
        <v>149.23699999999999</v>
      </c>
      <c r="HW49" s="25" t="s">
        <v>0</v>
      </c>
      <c r="HX49" s="17">
        <v>149.428</v>
      </c>
      <c r="HY49" s="12">
        <v>148.82</v>
      </c>
      <c r="HZ49" s="16">
        <v>149.33799999999999</v>
      </c>
      <c r="IA49" s="149">
        <v>149.685</v>
      </c>
      <c r="IB49" s="17">
        <v>149.42500000000001</v>
      </c>
      <c r="IC49" s="16">
        <v>149.42099999999999</v>
      </c>
      <c r="ID49" s="12">
        <v>148.977</v>
      </c>
      <c r="IE49" s="17">
        <v>149.40199999999999</v>
      </c>
      <c r="IF49" s="12">
        <v>149.05199999999999</v>
      </c>
      <c r="IG49" s="12">
        <v>149.22</v>
      </c>
      <c r="IH49" s="12">
        <v>148.53299999999999</v>
      </c>
      <c r="II49" s="158">
        <v>149.09800000000001</v>
      </c>
      <c r="IJ49" s="12">
        <v>147.94499999999999</v>
      </c>
      <c r="IK49" s="158">
        <v>148.822</v>
      </c>
      <c r="IL49" s="158">
        <v>148.821</v>
      </c>
      <c r="IM49" s="12">
        <v>148.16200000000001</v>
      </c>
      <c r="IN49" s="12">
        <v>148.03299999999999</v>
      </c>
      <c r="IO49" s="12">
        <v>148.376</v>
      </c>
      <c r="IP49" s="12">
        <v>148.04400000000001</v>
      </c>
      <c r="IQ49" s="158">
        <v>148.58199999999999</v>
      </c>
      <c r="IR49" s="148">
        <v>148.94999999999999</v>
      </c>
      <c r="IS49" s="17">
        <v>149.27799999999999</v>
      </c>
      <c r="IU49" s="17">
        <v>149.41499999999999</v>
      </c>
      <c r="IV49" s="17">
        <v>149.61000000000001</v>
      </c>
      <c r="IW49" s="17">
        <v>149.72300000000001</v>
      </c>
      <c r="IX49" s="17">
        <v>149.78399999999999</v>
      </c>
      <c r="IY49" s="17">
        <v>150.042</v>
      </c>
      <c r="IZ49" s="17">
        <v>150.16800000000001</v>
      </c>
      <c r="JA49" s="17">
        <v>150.29300000000001</v>
      </c>
      <c r="JB49" s="17">
        <v>150.37700000000001</v>
      </c>
      <c r="JC49" s="17">
        <v>150.453</v>
      </c>
      <c r="JD49" s="17">
        <v>150.499</v>
      </c>
      <c r="JE49" s="16">
        <v>150.428</v>
      </c>
      <c r="JF49" s="17">
        <v>150.44399999999999</v>
      </c>
      <c r="JG49" s="17">
        <v>150.518</v>
      </c>
      <c r="JH49" s="211">
        <v>150.876</v>
      </c>
      <c r="JI49" s="17">
        <v>150.685</v>
      </c>
      <c r="JJ49" s="17">
        <v>150.715</v>
      </c>
      <c r="JK49" s="17">
        <v>150.78899999999999</v>
      </c>
      <c r="JL49" s="17">
        <v>150.845</v>
      </c>
      <c r="JM49" s="17">
        <v>150.92699999999999</v>
      </c>
      <c r="JN49" s="17">
        <v>150.999</v>
      </c>
      <c r="JO49" s="17">
        <v>151.07499999999999</v>
      </c>
      <c r="JP49" t="s">
        <v>0</v>
      </c>
      <c r="JQ49" s="17">
        <v>151.185</v>
      </c>
      <c r="JR49" s="17">
        <v>151.29400000000001</v>
      </c>
      <c r="JS49" s="17">
        <v>151.38399999999999</v>
      </c>
      <c r="JT49" s="17">
        <v>151.488</v>
      </c>
      <c r="JU49" s="17">
        <v>151.63399999999999</v>
      </c>
      <c r="JV49" s="17">
        <v>151.797</v>
      </c>
      <c r="JW49" s="17">
        <v>151.89699999999999</v>
      </c>
      <c r="JX49" s="12">
        <v>151.51599999999999</v>
      </c>
      <c r="JY49" s="16">
        <v>151.75</v>
      </c>
      <c r="JZ49" s="12">
        <v>151.517</v>
      </c>
      <c r="KA49" s="17">
        <v>151.797</v>
      </c>
      <c r="KB49" s="211">
        <v>152.089</v>
      </c>
      <c r="KC49" s="17">
        <v>151.98099999999999</v>
      </c>
      <c r="KD49" s="17">
        <v>152.173</v>
      </c>
      <c r="KE49" s="17">
        <v>152.30500000000001</v>
      </c>
      <c r="KF49" s="17">
        <v>152.49700000000001</v>
      </c>
      <c r="KG49" s="17">
        <v>152.69300000000001</v>
      </c>
      <c r="KH49" s="17">
        <v>152.892</v>
      </c>
      <c r="KI49" s="17">
        <v>153.10900000000001</v>
      </c>
      <c r="KJ49" s="17">
        <v>153.23500000000001</v>
      </c>
      <c r="KK49" s="17">
        <v>153.255</v>
      </c>
      <c r="KL49" s="17">
        <v>153.261</v>
      </c>
      <c r="KM49" s="17">
        <v>153.37</v>
      </c>
      <c r="KO49" s="17">
        <v>153.57499999999999</v>
      </c>
      <c r="KP49" s="17">
        <v>153.77799999999999</v>
      </c>
      <c r="KQ49" s="12">
        <v>153.67500000000001</v>
      </c>
      <c r="KR49" s="16">
        <v>153.63900000000001</v>
      </c>
      <c r="KS49" s="12">
        <v>152.197</v>
      </c>
      <c r="KT49" s="12">
        <v>151.904</v>
      </c>
      <c r="KU49" s="12">
        <v>150.66</v>
      </c>
      <c r="KV49" s="12">
        <v>150.346</v>
      </c>
      <c r="KW49" s="12">
        <v>149.922</v>
      </c>
      <c r="KX49" s="12">
        <v>149.22399999999999</v>
      </c>
      <c r="KY49" s="12">
        <v>149.51499999999999</v>
      </c>
      <c r="KZ49" s="12">
        <v>149.17699999999999</v>
      </c>
      <c r="LA49" s="12">
        <v>149.19</v>
      </c>
      <c r="LB49" s="158">
        <v>149.65299999999999</v>
      </c>
      <c r="LC49" s="158">
        <v>149.79300000000001</v>
      </c>
      <c r="LD49" s="12">
        <v>149.25299999999999</v>
      </c>
      <c r="LE49" s="12">
        <v>149.05799999999999</v>
      </c>
      <c r="LF49" s="158">
        <v>149.45699999999999</v>
      </c>
      <c r="LG49" s="12">
        <v>149.37700000000001</v>
      </c>
      <c r="LH49" s="12">
        <v>148.023</v>
      </c>
      <c r="LJ49" s="12">
        <v>146.601</v>
      </c>
      <c r="LK49" s="12">
        <v>145.86199999999999</v>
      </c>
      <c r="LL49" s="12">
        <v>146.25800000000001</v>
      </c>
      <c r="LM49" s="158">
        <v>147.04900000000001</v>
      </c>
      <c r="LN49" s="158">
        <v>147.054</v>
      </c>
      <c r="LO49" s="158">
        <v>147.077</v>
      </c>
      <c r="LP49" s="158">
        <v>147.21700000000001</v>
      </c>
      <c r="LQ49" s="158">
        <v>147.43700000000001</v>
      </c>
      <c r="LR49" s="148">
        <v>147.72999999999999</v>
      </c>
      <c r="LS49" s="148">
        <v>147.886</v>
      </c>
      <c r="LT49" s="362">
        <v>147.923</v>
      </c>
      <c r="LU49" s="12">
        <v>147.80500000000001</v>
      </c>
      <c r="LV49" s="365">
        <v>147.977</v>
      </c>
      <c r="LW49" s="204">
        <v>148.19300000000001</v>
      </c>
      <c r="LX49" s="204">
        <v>148.459</v>
      </c>
      <c r="LY49" s="148">
        <v>148.55500000000001</v>
      </c>
      <c r="LZ49" s="12">
        <v>148.16200000000001</v>
      </c>
      <c r="MA49" s="148">
        <v>148.63499999999999</v>
      </c>
      <c r="MB49" s="17">
        <v>148.75399999999999</v>
      </c>
      <c r="MC49" s="17">
        <v>148.858</v>
      </c>
      <c r="MD49" s="142">
        <v>148.94200000000001</v>
      </c>
      <c r="ME49" s="17">
        <v>148.95099999999999</v>
      </c>
      <c r="MG49" s="12">
        <v>148.922</v>
      </c>
      <c r="MH49" s="17">
        <v>148.971</v>
      </c>
      <c r="MI49" s="17">
        <v>149.05199999999999</v>
      </c>
      <c r="MJ49" s="17">
        <v>149.16</v>
      </c>
      <c r="MK49" s="17">
        <v>149.27500000000001</v>
      </c>
      <c r="ML49" s="17">
        <v>149.42400000000001</v>
      </c>
      <c r="MM49" s="17">
        <v>149.60400000000001</v>
      </c>
      <c r="MN49" s="17">
        <v>149.79499999999999</v>
      </c>
      <c r="MO49" s="142">
        <v>150.00200000000001</v>
      </c>
      <c r="MP49" s="17">
        <v>150.26900000000001</v>
      </c>
      <c r="MQ49" s="397">
        <v>150.542</v>
      </c>
      <c r="MR49" s="17">
        <v>150.78</v>
      </c>
      <c r="MS49" s="338">
        <v>150.96199999999999</v>
      </c>
      <c r="MT49" s="17">
        <v>151.05199999999999</v>
      </c>
      <c r="MU49" s="12">
        <v>151.04</v>
      </c>
      <c r="MV49" s="13">
        <v>151.28700000000001</v>
      </c>
      <c r="MW49" s="17">
        <v>151.15299999999999</v>
      </c>
      <c r="MX49" s="17">
        <v>151.25899999999999</v>
      </c>
      <c r="MY49" s="142">
        <v>151.35499999999999</v>
      </c>
      <c r="MZ49" s="16">
        <v>151.33699999999999</v>
      </c>
      <c r="NA49" s="12">
        <v>150.35400000000001</v>
      </c>
      <c r="NC49" s="12">
        <v>149.971</v>
      </c>
      <c r="ND49" s="12">
        <v>149.38800000000001</v>
      </c>
      <c r="NE49" s="12">
        <v>148.548</v>
      </c>
      <c r="NF49" s="12">
        <v>147.744</v>
      </c>
      <c r="NG49" s="12">
        <v>147.774</v>
      </c>
      <c r="NH49" s="12">
        <v>147.67599999999999</v>
      </c>
      <c r="NI49" s="158">
        <v>148.339</v>
      </c>
      <c r="NJ49" s="158">
        <v>148.35300000000001</v>
      </c>
      <c r="NK49" s="12">
        <v>148.00399999999999</v>
      </c>
      <c r="NL49" s="158">
        <v>148.328</v>
      </c>
      <c r="NM49" s="158">
        <v>148.49</v>
      </c>
      <c r="NN49" s="158">
        <v>148.667</v>
      </c>
      <c r="NO49" s="148">
        <v>148.90100000000001</v>
      </c>
      <c r="NP49" s="148">
        <v>149.011</v>
      </c>
      <c r="NQ49" s="148">
        <v>149.05699999999999</v>
      </c>
      <c r="NR49" s="148">
        <v>149.065</v>
      </c>
      <c r="NS49" s="147">
        <v>148.64500000000001</v>
      </c>
      <c r="NT49" s="12">
        <v>146.52500000000001</v>
      </c>
      <c r="NU49" s="12">
        <v>145.87799999999999</v>
      </c>
      <c r="NV49" s="12">
        <v>145.726</v>
      </c>
      <c r="NW49" s="12">
        <v>144.529</v>
      </c>
      <c r="NX49" s="12">
        <v>144.17699999999999</v>
      </c>
      <c r="NY49" s="12">
        <v>144.59899999999999</v>
      </c>
      <c r="OA49" s="158">
        <v>145.19399999999999</v>
      </c>
      <c r="OB49" s="158">
        <v>145.58699999999999</v>
      </c>
      <c r="OC49" s="158">
        <v>145.98699999999999</v>
      </c>
      <c r="OD49" s="362">
        <v>146.40600000000001</v>
      </c>
      <c r="OE49" s="148">
        <v>146.62200000000001</v>
      </c>
      <c r="OF49" s="204">
        <v>146.667</v>
      </c>
      <c r="OG49" s="148">
        <v>146.78100000000001</v>
      </c>
      <c r="OH49" s="148">
        <v>146.94499999999999</v>
      </c>
      <c r="OI49" s="148">
        <v>147.072</v>
      </c>
      <c r="OJ49" s="148">
        <v>147.083</v>
      </c>
      <c r="OK49" s="12">
        <v>146.68600000000001</v>
      </c>
      <c r="OL49" s="147">
        <v>146.85300000000001</v>
      </c>
      <c r="OM49" s="12">
        <v>145.39099999999999</v>
      </c>
      <c r="ON49" s="12">
        <v>145.148</v>
      </c>
      <c r="OO49" s="13">
        <v>145.452</v>
      </c>
      <c r="OP49" s="158">
        <v>145.81200000000001</v>
      </c>
      <c r="OQ49" s="12">
        <v>145.42099999999999</v>
      </c>
      <c r="OR49" s="12">
        <v>145.47200000000001</v>
      </c>
      <c r="OS49" s="12">
        <v>145.07</v>
      </c>
      <c r="OT49" s="12">
        <v>144.37100000000001</v>
      </c>
      <c r="OU49" s="158">
        <v>145.15299999999999</v>
      </c>
      <c r="OW49" s="158">
        <v>145.34</v>
      </c>
      <c r="OX49" s="158">
        <v>145.482</v>
      </c>
      <c r="OY49" s="148">
        <v>145.61000000000001</v>
      </c>
      <c r="OZ49" s="148">
        <v>145.74199999999999</v>
      </c>
      <c r="PA49" s="148">
        <v>145.875</v>
      </c>
      <c r="PB49" s="148">
        <v>146.077</v>
      </c>
      <c r="PC49" s="17">
        <v>146.21299999999999</v>
      </c>
      <c r="PD49" s="17">
        <v>146.32499999999999</v>
      </c>
      <c r="PE49" s="142">
        <v>146.50299999999999</v>
      </c>
      <c r="PF49" s="17">
        <v>146.66900000000001</v>
      </c>
      <c r="PG49" s="397">
        <v>146.84700000000001</v>
      </c>
      <c r="PH49" s="17">
        <v>146.98599999999999</v>
      </c>
      <c r="PI49" s="338">
        <v>147.05000000000001</v>
      </c>
      <c r="PJ49" s="17">
        <v>146.88800000000001</v>
      </c>
      <c r="PK49" s="16">
        <v>146.96600000000001</v>
      </c>
      <c r="PL49" s="12">
        <v>146.02199999999999</v>
      </c>
      <c r="PM49" s="12">
        <v>146.041</v>
      </c>
      <c r="PN49" s="12">
        <v>146.233</v>
      </c>
      <c r="PO49" s="196">
        <v>146.02799999999999</v>
      </c>
      <c r="PP49" s="12">
        <v>145.499</v>
      </c>
      <c r="PQ49" s="12">
        <v>145.541</v>
      </c>
      <c r="PR49" s="158">
        <v>145.98699999999999</v>
      </c>
      <c r="PS49" s="25"/>
      <c r="PT49" s="158">
        <v>146.215</v>
      </c>
      <c r="PU49" s="12">
        <v>145.87899999999999</v>
      </c>
      <c r="PV49" s="12">
        <v>144.994</v>
      </c>
      <c r="PW49" s="12">
        <v>144.30199999999999</v>
      </c>
      <c r="PX49" s="12">
        <v>144.126</v>
      </c>
      <c r="PY49" s="31"/>
      <c r="PZ49" s="168"/>
      <c r="QA49" s="31"/>
      <c r="QB49" s="169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</row>
    <row r="50" spans="1:458" ht="15.75" thickBot="1" x14ac:dyDescent="0.3">
      <c r="DA50" s="12">
        <v>144.05099999999999</v>
      </c>
      <c r="DB50" s="351">
        <v>31</v>
      </c>
      <c r="DC50" s="351">
        <v>38</v>
      </c>
      <c r="DD50" s="351">
        <v>61</v>
      </c>
      <c r="DE50" s="351">
        <v>60</v>
      </c>
      <c r="DF50" s="351">
        <v>65</v>
      </c>
      <c r="DG50" s="351">
        <v>75</v>
      </c>
      <c r="DH50" s="351">
        <v>127</v>
      </c>
      <c r="DI50" s="351">
        <v>165</v>
      </c>
      <c r="DJ50" s="351">
        <v>205</v>
      </c>
      <c r="DK50" s="351">
        <v>223</v>
      </c>
      <c r="DM50" s="351">
        <v>219</v>
      </c>
      <c r="DN50" s="351">
        <v>243</v>
      </c>
      <c r="DO50" s="351">
        <v>258</v>
      </c>
      <c r="DP50" s="351">
        <v>292</v>
      </c>
      <c r="DQ50" s="351">
        <v>296</v>
      </c>
      <c r="DR50" s="351">
        <v>354</v>
      </c>
      <c r="DS50" s="351">
        <v>385</v>
      </c>
      <c r="DT50" s="351">
        <v>435</v>
      </c>
      <c r="DU50" s="351">
        <v>454</v>
      </c>
      <c r="DV50" s="351">
        <v>484</v>
      </c>
      <c r="DW50" s="351">
        <v>467</v>
      </c>
      <c r="DX50" s="351">
        <v>453</v>
      </c>
      <c r="DY50" s="211">
        <v>141.21</v>
      </c>
      <c r="DZ50" s="210">
        <v>141.197</v>
      </c>
      <c r="EA50" s="138"/>
      <c r="EB50" s="138"/>
      <c r="EC50" s="211">
        <v>141.18600000000001</v>
      </c>
      <c r="ED50" s="138"/>
      <c r="EW50" s="12">
        <v>145.059</v>
      </c>
      <c r="FC50" s="171"/>
      <c r="FH50" s="12">
        <v>144.43199999999999</v>
      </c>
      <c r="GA50" s="211">
        <v>141.11099999999999</v>
      </c>
      <c r="HC50" s="17">
        <v>148.63999999999999</v>
      </c>
      <c r="HO50" s="211">
        <v>148.709</v>
      </c>
      <c r="HS50" s="177"/>
      <c r="HZ50" s="12">
        <v>148.98699999999999</v>
      </c>
      <c r="IA50" s="17">
        <v>149.386</v>
      </c>
      <c r="IC50" s="12">
        <v>149.381</v>
      </c>
      <c r="IR50" s="211">
        <v>148.68799999999999</v>
      </c>
      <c r="JE50" s="12">
        <v>149.71600000000001</v>
      </c>
      <c r="JH50" s="17">
        <v>150.596</v>
      </c>
      <c r="JY50" s="12">
        <v>150.619</v>
      </c>
      <c r="KB50" s="17">
        <v>151.86099999999999</v>
      </c>
      <c r="KR50" s="12">
        <v>152.33699999999999</v>
      </c>
      <c r="LR50" s="211">
        <v>147.69900000000001</v>
      </c>
      <c r="MV50" s="17">
        <v>151.072</v>
      </c>
      <c r="MW50" s="211">
        <v>151.79300000000001</v>
      </c>
      <c r="MZ50" s="12">
        <v>151.16200000000001</v>
      </c>
      <c r="NO50" s="211">
        <v>148.83099999999999</v>
      </c>
      <c r="NS50" s="12">
        <v>147.655</v>
      </c>
      <c r="NX50" s="173"/>
      <c r="OB50" s="173"/>
      <c r="OD50" s="211">
        <v>146.30099999999999</v>
      </c>
      <c r="OE50" s="25"/>
      <c r="OG50" s="173"/>
      <c r="OL50" s="12">
        <v>146.43299999999999</v>
      </c>
      <c r="OY50" s="211">
        <v>145.59299999999999</v>
      </c>
      <c r="PH50" t="s">
        <v>0</v>
      </c>
      <c r="PK50" s="12">
        <v>146.28100000000001</v>
      </c>
      <c r="QA50" s="25"/>
    </row>
    <row r="51" spans="1:458" s="165" customFormat="1" ht="15.75" thickBot="1" x14ac:dyDescent="0.3">
      <c r="AU51" s="175"/>
      <c r="BE51" s="234"/>
      <c r="CY51" s="199"/>
      <c r="HT51" s="176"/>
      <c r="MR51" s="165" t="s">
        <v>0</v>
      </c>
      <c r="MV51" s="165" t="s">
        <v>0</v>
      </c>
      <c r="MW51" s="165" t="s">
        <v>0</v>
      </c>
      <c r="MZ51" s="165" t="s">
        <v>0</v>
      </c>
      <c r="NO51" s="165" t="s">
        <v>0</v>
      </c>
      <c r="NS51" s="165" t="s">
        <v>0</v>
      </c>
      <c r="OD51" s="165" t="s">
        <v>0</v>
      </c>
      <c r="OL51" s="165" t="s">
        <v>0</v>
      </c>
      <c r="OY51" s="165" t="s">
        <v>0</v>
      </c>
    </row>
    <row r="52" spans="1:458" s="174" customFormat="1" ht="15.75" thickBot="1" x14ac:dyDescent="0.3">
      <c r="AU52" s="173"/>
      <c r="BE52" s="173"/>
      <c r="CY52" s="25"/>
      <c r="DM52" s="205">
        <v>11</v>
      </c>
      <c r="DN52" s="205">
        <v>13</v>
      </c>
      <c r="DO52" s="205">
        <v>10</v>
      </c>
      <c r="DP52" s="245">
        <v>0</v>
      </c>
      <c r="DQ52" s="245">
        <v>3</v>
      </c>
      <c r="DR52" s="245">
        <v>13</v>
      </c>
      <c r="DS52" s="245">
        <v>17</v>
      </c>
      <c r="DT52" s="245">
        <v>16</v>
      </c>
      <c r="DU52" s="245">
        <v>13</v>
      </c>
      <c r="DV52" s="245">
        <v>24</v>
      </c>
      <c r="DW52" s="245">
        <v>11</v>
      </c>
      <c r="DX52" s="245">
        <v>7</v>
      </c>
      <c r="DY52" s="205">
        <v>6</v>
      </c>
      <c r="DZ52" s="205">
        <v>11</v>
      </c>
      <c r="EA52" s="205">
        <v>15</v>
      </c>
      <c r="EB52" s="205">
        <v>18</v>
      </c>
      <c r="EC52" s="205">
        <v>20</v>
      </c>
      <c r="ED52" s="205">
        <v>24</v>
      </c>
      <c r="EE52" s="205">
        <v>48</v>
      </c>
      <c r="EF52" s="205">
        <v>61</v>
      </c>
      <c r="EG52" s="205">
        <v>66</v>
      </c>
      <c r="EH52" s="205">
        <v>65</v>
      </c>
      <c r="EJ52" s="205">
        <v>67</v>
      </c>
      <c r="EK52" s="205">
        <v>55</v>
      </c>
      <c r="EL52" s="205">
        <v>49</v>
      </c>
      <c r="EM52" s="205">
        <v>48</v>
      </c>
      <c r="EN52" s="205">
        <v>47</v>
      </c>
      <c r="EO52" s="205">
        <v>43</v>
      </c>
      <c r="EP52" s="205">
        <v>40</v>
      </c>
      <c r="EQ52" s="205">
        <v>26</v>
      </c>
      <c r="ER52" s="205">
        <v>15</v>
      </c>
      <c r="ES52" s="205">
        <v>1</v>
      </c>
      <c r="ET52" s="245">
        <v>4</v>
      </c>
      <c r="EU52" s="245">
        <v>2</v>
      </c>
      <c r="EV52" s="245">
        <v>3</v>
      </c>
      <c r="EW52" s="205">
        <v>4</v>
      </c>
      <c r="EX52" s="205">
        <v>3</v>
      </c>
      <c r="EY52" s="205">
        <v>4</v>
      </c>
      <c r="EZ52" s="205">
        <v>5</v>
      </c>
      <c r="FA52" s="245">
        <v>3</v>
      </c>
      <c r="FB52" s="245">
        <v>29</v>
      </c>
      <c r="FC52" s="245">
        <v>55</v>
      </c>
      <c r="FD52" s="245">
        <v>67</v>
      </c>
      <c r="FF52" s="245">
        <v>64</v>
      </c>
      <c r="FG52" s="245">
        <v>63</v>
      </c>
      <c r="FH52" s="245">
        <v>66</v>
      </c>
      <c r="FI52" s="245">
        <v>60</v>
      </c>
      <c r="FJ52" s="245">
        <v>52</v>
      </c>
      <c r="FK52" s="245">
        <v>53</v>
      </c>
      <c r="FL52" s="245">
        <v>35</v>
      </c>
      <c r="FM52" s="245">
        <v>35</v>
      </c>
      <c r="FN52" s="245">
        <v>31</v>
      </c>
      <c r="FO52" s="245">
        <v>33</v>
      </c>
      <c r="FP52" s="245">
        <v>22</v>
      </c>
      <c r="FQ52" s="245">
        <v>12</v>
      </c>
      <c r="FR52" s="245">
        <v>10</v>
      </c>
      <c r="FS52" s="245">
        <v>16</v>
      </c>
      <c r="FT52" s="245">
        <v>16</v>
      </c>
      <c r="FU52" s="245">
        <v>14</v>
      </c>
      <c r="FV52" s="245">
        <v>18</v>
      </c>
      <c r="FW52" s="245">
        <v>11</v>
      </c>
      <c r="FX52" s="205">
        <v>4</v>
      </c>
      <c r="FY52" s="205">
        <v>11</v>
      </c>
      <c r="FZ52" s="205">
        <v>23</v>
      </c>
      <c r="GA52" s="205">
        <v>24</v>
      </c>
      <c r="GB52" s="205">
        <v>26</v>
      </c>
      <c r="GD52" s="205">
        <v>17</v>
      </c>
      <c r="GE52" s="205">
        <v>16</v>
      </c>
      <c r="GF52" s="205">
        <v>6</v>
      </c>
      <c r="GG52" s="205">
        <v>3</v>
      </c>
      <c r="GH52" s="205">
        <v>1</v>
      </c>
      <c r="GI52" s="205">
        <v>0</v>
      </c>
      <c r="GJ52" s="205">
        <v>3</v>
      </c>
      <c r="GK52" s="205">
        <v>10</v>
      </c>
      <c r="GL52" s="205">
        <v>11</v>
      </c>
      <c r="GM52" s="205">
        <v>7</v>
      </c>
      <c r="GN52" s="205">
        <v>20</v>
      </c>
      <c r="GO52" s="205">
        <v>30</v>
      </c>
      <c r="GP52" s="205">
        <v>34</v>
      </c>
      <c r="GQ52" s="205">
        <v>33</v>
      </c>
      <c r="GR52" s="205">
        <v>31</v>
      </c>
      <c r="GS52" s="205">
        <v>21</v>
      </c>
      <c r="GT52" s="205">
        <v>17</v>
      </c>
      <c r="GU52" s="205">
        <v>19</v>
      </c>
      <c r="GV52" s="205">
        <v>20</v>
      </c>
      <c r="GW52" s="205">
        <v>16</v>
      </c>
      <c r="GX52" s="205">
        <v>16</v>
      </c>
      <c r="HA52" s="205">
        <v>16</v>
      </c>
      <c r="HB52" s="205">
        <v>10</v>
      </c>
      <c r="HC52" s="205">
        <v>9</v>
      </c>
      <c r="HD52" s="205">
        <v>5</v>
      </c>
      <c r="HE52" s="205">
        <v>4</v>
      </c>
      <c r="HF52" s="245">
        <v>16</v>
      </c>
      <c r="HG52" s="245">
        <v>12</v>
      </c>
      <c r="HH52" s="245">
        <v>6</v>
      </c>
      <c r="HI52" s="245">
        <v>7</v>
      </c>
      <c r="HJ52" s="245">
        <v>16</v>
      </c>
      <c r="HK52" s="245">
        <v>14</v>
      </c>
      <c r="HL52" s="245">
        <v>14</v>
      </c>
      <c r="HM52" s="245">
        <v>8</v>
      </c>
      <c r="HN52" s="245">
        <v>1</v>
      </c>
      <c r="HO52" s="205">
        <v>1</v>
      </c>
      <c r="HP52" s="245">
        <v>1</v>
      </c>
      <c r="HQ52" s="245">
        <v>3</v>
      </c>
      <c r="HR52" s="245">
        <v>6</v>
      </c>
      <c r="HS52" s="245">
        <v>13</v>
      </c>
      <c r="HT52" s="248">
        <v>24</v>
      </c>
      <c r="HU52" s="245">
        <v>31</v>
      </c>
      <c r="HV52" s="245">
        <v>28</v>
      </c>
      <c r="HW52" s="228"/>
      <c r="HX52" s="245">
        <v>25</v>
      </c>
      <c r="HY52" s="245">
        <v>19</v>
      </c>
      <c r="HZ52" s="245">
        <v>17</v>
      </c>
      <c r="IA52" s="245">
        <v>14</v>
      </c>
      <c r="IB52" s="245">
        <v>12</v>
      </c>
      <c r="IC52" s="245">
        <v>10</v>
      </c>
      <c r="ID52" s="245">
        <v>7</v>
      </c>
      <c r="IE52" s="245">
        <v>7</v>
      </c>
      <c r="IF52" s="245">
        <v>5</v>
      </c>
      <c r="IG52" s="205">
        <v>4</v>
      </c>
      <c r="IH52" s="205">
        <v>2</v>
      </c>
      <c r="II52" s="245">
        <v>3</v>
      </c>
      <c r="IJ52" s="245">
        <v>13</v>
      </c>
      <c r="IK52" s="245">
        <v>17</v>
      </c>
      <c r="IL52" s="245">
        <v>16</v>
      </c>
      <c r="IM52" s="245">
        <v>16</v>
      </c>
      <c r="IN52" s="245">
        <v>14</v>
      </c>
      <c r="IO52" s="245">
        <v>9</v>
      </c>
      <c r="IP52" s="245">
        <v>11</v>
      </c>
      <c r="IQ52" s="245">
        <v>8</v>
      </c>
      <c r="IR52" s="245">
        <v>1</v>
      </c>
      <c r="IS52" s="205">
        <v>10</v>
      </c>
      <c r="IU52" s="205">
        <v>19</v>
      </c>
      <c r="IV52" s="205">
        <v>17</v>
      </c>
      <c r="IW52" s="205">
        <v>10</v>
      </c>
      <c r="IX52" s="205">
        <v>1</v>
      </c>
      <c r="IY52" s="205">
        <v>0</v>
      </c>
      <c r="IZ52" s="205">
        <v>3</v>
      </c>
      <c r="JA52" s="205">
        <v>10</v>
      </c>
      <c r="JB52" s="205">
        <v>14</v>
      </c>
      <c r="JC52" s="205">
        <v>12</v>
      </c>
      <c r="JD52" s="205">
        <v>1</v>
      </c>
      <c r="JE52" s="245">
        <v>10</v>
      </c>
      <c r="JF52" s="245">
        <v>2</v>
      </c>
      <c r="JG52" s="205">
        <v>7</v>
      </c>
      <c r="JH52" s="205">
        <v>14</v>
      </c>
      <c r="JI52" s="205">
        <v>14</v>
      </c>
      <c r="JJ52" s="205">
        <v>9</v>
      </c>
      <c r="JK52" s="205">
        <v>9</v>
      </c>
      <c r="JL52" s="205">
        <v>6</v>
      </c>
      <c r="JM52" s="205">
        <v>10</v>
      </c>
      <c r="JN52" s="205">
        <v>19</v>
      </c>
      <c r="JO52" s="205">
        <v>23</v>
      </c>
      <c r="JP52" s="138" t="s">
        <v>63</v>
      </c>
      <c r="JQ52" s="205">
        <v>25</v>
      </c>
      <c r="JR52" s="205">
        <v>25</v>
      </c>
      <c r="JS52" s="205">
        <v>20</v>
      </c>
      <c r="JT52" s="205">
        <v>19</v>
      </c>
      <c r="JU52" s="205">
        <v>22</v>
      </c>
      <c r="JV52" s="205">
        <v>22</v>
      </c>
      <c r="JW52" s="205">
        <v>11</v>
      </c>
      <c r="JX52" s="245">
        <v>8</v>
      </c>
      <c r="JY52" s="245">
        <v>19</v>
      </c>
      <c r="JZ52" s="245">
        <v>21</v>
      </c>
      <c r="KA52" s="245">
        <v>14</v>
      </c>
      <c r="KB52" s="245">
        <v>7</v>
      </c>
      <c r="KC52" s="205">
        <v>0</v>
      </c>
      <c r="KD52" s="205">
        <v>10</v>
      </c>
      <c r="KE52" s="205">
        <v>9</v>
      </c>
      <c r="KF52" s="205">
        <v>7</v>
      </c>
      <c r="KG52" s="205">
        <v>7</v>
      </c>
      <c r="KH52" s="205">
        <v>8</v>
      </c>
      <c r="KI52" s="205">
        <v>17</v>
      </c>
      <c r="KJ52" s="205">
        <v>25</v>
      </c>
      <c r="KK52" s="205">
        <v>25</v>
      </c>
      <c r="KL52" s="205">
        <v>25</v>
      </c>
      <c r="KM52" s="205">
        <v>30</v>
      </c>
      <c r="KN52" s="138" t="s">
        <v>63</v>
      </c>
      <c r="KO52" s="205">
        <v>43</v>
      </c>
      <c r="KP52" s="205">
        <v>53</v>
      </c>
      <c r="KQ52" s="205">
        <v>47</v>
      </c>
      <c r="KR52" s="205">
        <v>32</v>
      </c>
      <c r="KS52" s="205">
        <v>14</v>
      </c>
      <c r="KT52" s="245">
        <v>0</v>
      </c>
      <c r="KU52" s="245">
        <v>11</v>
      </c>
      <c r="KV52" s="245">
        <v>16</v>
      </c>
      <c r="KW52" s="245">
        <v>23</v>
      </c>
      <c r="KX52" s="245">
        <v>31</v>
      </c>
      <c r="KY52" s="245">
        <v>33</v>
      </c>
      <c r="KZ52" s="245">
        <v>36</v>
      </c>
      <c r="LA52" s="245">
        <v>36</v>
      </c>
      <c r="LB52" s="245">
        <v>33</v>
      </c>
      <c r="LC52" s="245">
        <v>29</v>
      </c>
      <c r="LD52" s="245">
        <v>28</v>
      </c>
      <c r="LE52" s="245">
        <v>29</v>
      </c>
      <c r="LF52" s="245">
        <v>29</v>
      </c>
      <c r="LG52" s="245">
        <v>26</v>
      </c>
      <c r="LH52" s="245">
        <v>31</v>
      </c>
      <c r="LI52" s="138" t="s">
        <v>63</v>
      </c>
      <c r="LJ52" s="245">
        <v>42</v>
      </c>
      <c r="LK52" s="245">
        <v>46</v>
      </c>
      <c r="LL52" s="245">
        <v>45</v>
      </c>
      <c r="LM52" s="245">
        <v>40</v>
      </c>
      <c r="LN52" s="245">
        <v>38</v>
      </c>
      <c r="LO52" s="245">
        <v>42</v>
      </c>
      <c r="LP52" s="245">
        <v>39</v>
      </c>
      <c r="LQ52" s="245">
        <v>33</v>
      </c>
      <c r="LR52" s="245">
        <v>23</v>
      </c>
      <c r="LS52" s="245">
        <v>17</v>
      </c>
      <c r="LT52" s="245">
        <v>21</v>
      </c>
      <c r="LU52" s="245">
        <v>28</v>
      </c>
      <c r="LV52" s="245">
        <v>32</v>
      </c>
      <c r="LW52" s="245">
        <v>30</v>
      </c>
      <c r="LX52" s="245">
        <v>26</v>
      </c>
      <c r="LY52" s="245">
        <v>27</v>
      </c>
      <c r="LZ52" s="245">
        <v>33</v>
      </c>
      <c r="MA52" s="245">
        <v>27</v>
      </c>
      <c r="MB52" s="245">
        <v>17</v>
      </c>
      <c r="MC52" s="245">
        <v>12</v>
      </c>
      <c r="MD52" s="245">
        <v>9</v>
      </c>
      <c r="ME52" s="245">
        <v>9</v>
      </c>
      <c r="MF52" s="138" t="s">
        <v>63</v>
      </c>
      <c r="MG52" s="205">
        <v>11</v>
      </c>
      <c r="MH52" s="205">
        <v>12</v>
      </c>
      <c r="MI52" s="205">
        <v>11</v>
      </c>
      <c r="MJ52" s="205">
        <v>6</v>
      </c>
      <c r="MK52" s="205">
        <v>1</v>
      </c>
      <c r="ML52" s="245">
        <v>3</v>
      </c>
      <c r="MM52" s="245">
        <v>9</v>
      </c>
      <c r="MN52" s="245">
        <v>9</v>
      </c>
      <c r="MO52" s="245">
        <v>5</v>
      </c>
      <c r="MP52" s="245">
        <v>5</v>
      </c>
      <c r="MQ52" s="245">
        <v>5</v>
      </c>
      <c r="MR52" s="205">
        <v>3</v>
      </c>
      <c r="MS52" s="205">
        <v>11</v>
      </c>
      <c r="MT52" s="205">
        <v>16</v>
      </c>
      <c r="MU52" s="205">
        <v>22</v>
      </c>
      <c r="MV52" s="205">
        <v>15</v>
      </c>
      <c r="MW52" s="205">
        <v>7</v>
      </c>
      <c r="MX52" s="205">
        <v>3</v>
      </c>
      <c r="MY52" s="205">
        <v>5</v>
      </c>
      <c r="MZ52" s="205">
        <v>12</v>
      </c>
      <c r="NA52" s="205">
        <v>15</v>
      </c>
      <c r="NB52" s="138" t="s">
        <v>63</v>
      </c>
      <c r="NC52" s="205">
        <v>17</v>
      </c>
      <c r="ND52" s="205">
        <v>20</v>
      </c>
      <c r="NE52" s="205">
        <v>25</v>
      </c>
      <c r="NF52" s="205">
        <v>33</v>
      </c>
      <c r="NG52" s="205">
        <v>40</v>
      </c>
      <c r="NH52" s="205">
        <v>40</v>
      </c>
      <c r="NI52" s="205">
        <v>34</v>
      </c>
      <c r="NJ52" s="205">
        <v>28</v>
      </c>
      <c r="NK52" s="205">
        <v>22</v>
      </c>
      <c r="NL52" s="205">
        <v>14</v>
      </c>
      <c r="NM52" s="205">
        <v>2</v>
      </c>
      <c r="NN52" s="245">
        <v>10</v>
      </c>
      <c r="NO52" s="245">
        <v>16</v>
      </c>
      <c r="NP52" s="245">
        <v>23</v>
      </c>
      <c r="NQ52" s="245">
        <v>32</v>
      </c>
      <c r="NR52" s="245">
        <v>38</v>
      </c>
      <c r="NS52" s="245">
        <v>32</v>
      </c>
      <c r="NT52" s="245">
        <v>17</v>
      </c>
      <c r="NU52" s="245">
        <v>8</v>
      </c>
      <c r="NV52" s="245">
        <v>1</v>
      </c>
      <c r="NW52" s="205">
        <v>14</v>
      </c>
      <c r="NX52" s="205">
        <v>14</v>
      </c>
      <c r="NY52" s="205">
        <v>9</v>
      </c>
      <c r="NZ52" s="138" t="s">
        <v>63</v>
      </c>
      <c r="OA52" s="245">
        <v>0</v>
      </c>
      <c r="OB52" s="245">
        <v>11</v>
      </c>
      <c r="OC52" s="245">
        <v>20</v>
      </c>
      <c r="OD52" s="245">
        <v>27</v>
      </c>
      <c r="OE52" s="245">
        <v>31</v>
      </c>
      <c r="OF52" s="245">
        <v>26</v>
      </c>
      <c r="OG52" s="245">
        <v>23</v>
      </c>
      <c r="OH52" s="245">
        <v>24</v>
      </c>
      <c r="OI52" s="245">
        <v>25</v>
      </c>
      <c r="OJ52" s="245">
        <v>15</v>
      </c>
      <c r="OK52" s="245">
        <v>3</v>
      </c>
      <c r="OL52" s="205">
        <v>6</v>
      </c>
      <c r="OM52" s="205">
        <v>11</v>
      </c>
      <c r="ON52" s="205">
        <v>13</v>
      </c>
      <c r="OO52" s="205">
        <v>12</v>
      </c>
      <c r="OP52" s="205">
        <v>7</v>
      </c>
      <c r="OQ52" s="205">
        <v>4</v>
      </c>
      <c r="OR52" s="205">
        <v>2</v>
      </c>
      <c r="OS52" s="205">
        <v>4</v>
      </c>
      <c r="OT52" s="205">
        <v>7</v>
      </c>
      <c r="OU52" s="205">
        <v>0</v>
      </c>
      <c r="OV52" s="138" t="s">
        <v>63</v>
      </c>
      <c r="OW52" s="245">
        <v>7</v>
      </c>
      <c r="OX52" s="245">
        <v>11</v>
      </c>
      <c r="OY52" s="245">
        <v>9</v>
      </c>
      <c r="OZ52" s="245">
        <v>8</v>
      </c>
      <c r="PA52" s="245">
        <v>8</v>
      </c>
      <c r="PB52" s="245">
        <v>10</v>
      </c>
      <c r="PC52" s="245">
        <v>14</v>
      </c>
      <c r="PD52" s="245">
        <v>17</v>
      </c>
      <c r="PE52" s="245">
        <v>24</v>
      </c>
      <c r="PF52" s="245">
        <v>22</v>
      </c>
      <c r="PG52" s="245">
        <v>21</v>
      </c>
      <c r="PH52" s="245">
        <v>27</v>
      </c>
      <c r="PI52" s="245">
        <v>28</v>
      </c>
      <c r="PJ52" s="245">
        <v>24</v>
      </c>
      <c r="PK52" s="245">
        <v>16</v>
      </c>
      <c r="PL52" s="245">
        <v>6</v>
      </c>
      <c r="PM52" s="245">
        <v>1</v>
      </c>
      <c r="PN52" s="205">
        <v>6</v>
      </c>
      <c r="PO52" s="205">
        <v>8</v>
      </c>
      <c r="PP52" s="205">
        <v>17</v>
      </c>
      <c r="PQ52" s="205">
        <v>9</v>
      </c>
      <c r="PR52" s="245">
        <v>2</v>
      </c>
      <c r="PS52" s="138" t="s">
        <v>63</v>
      </c>
      <c r="PT52" s="245">
        <v>10</v>
      </c>
      <c r="PU52" s="245">
        <v>8</v>
      </c>
      <c r="PV52" s="245">
        <v>3</v>
      </c>
      <c r="PW52" s="205">
        <v>6</v>
      </c>
      <c r="PX52" s="205">
        <v>8</v>
      </c>
      <c r="PY52" s="228"/>
      <c r="PZ52" s="228"/>
      <c r="QA52" s="228"/>
      <c r="QB52" s="228"/>
      <c r="QC52" s="228"/>
      <c r="QD52" s="228"/>
      <c r="QE52" s="228"/>
      <c r="QF52" s="228"/>
      <c r="QG52" s="228"/>
      <c r="QH52" s="228"/>
      <c r="QI52" s="228"/>
      <c r="QJ52" s="228"/>
      <c r="QK52" s="228"/>
      <c r="QL52" s="228"/>
      <c r="QM52" s="228"/>
      <c r="QN52" s="228"/>
      <c r="QO52" s="228"/>
      <c r="QP52"/>
    </row>
    <row r="53" spans="1:458" ht="19.5" thickBot="1" x14ac:dyDescent="0.35">
      <c r="AX53" s="25"/>
      <c r="BR53" s="25"/>
      <c r="BT53" s="25"/>
      <c r="CS53" s="138"/>
      <c r="CT53" s="138"/>
      <c r="CU53" s="138"/>
      <c r="CV53" s="138"/>
      <c r="CW53" s="138"/>
      <c r="CX53" s="138"/>
      <c r="CY53" s="185"/>
      <c r="CZ53" s="138"/>
      <c r="DA53" s="25"/>
      <c r="DB53" s="25"/>
      <c r="DC53" s="25"/>
      <c r="DD53" s="25"/>
      <c r="DE53" s="25"/>
      <c r="DF53" s="25"/>
      <c r="DG53" s="25"/>
      <c r="DM53" s="243"/>
      <c r="DN53" s="243"/>
      <c r="DO53" s="243"/>
      <c r="DP53" s="243"/>
      <c r="DQ53" s="245">
        <v>9</v>
      </c>
      <c r="DR53" s="245">
        <v>34</v>
      </c>
      <c r="DS53" s="245">
        <v>50</v>
      </c>
      <c r="DT53" s="245">
        <v>58</v>
      </c>
      <c r="DU53" s="245">
        <v>58</v>
      </c>
      <c r="DV53" s="245">
        <v>90</v>
      </c>
      <c r="DW53" s="245">
        <v>72</v>
      </c>
      <c r="DX53" s="248">
        <v>67</v>
      </c>
      <c r="DY53" s="274">
        <v>52</v>
      </c>
      <c r="DZ53" s="243"/>
      <c r="EA53" s="243"/>
      <c r="EB53" s="243"/>
      <c r="EC53" s="243"/>
      <c r="ED53" s="243"/>
      <c r="EE53" s="243"/>
      <c r="EF53" s="243"/>
      <c r="EG53" s="243"/>
      <c r="EH53" s="243" t="s">
        <v>0</v>
      </c>
      <c r="EI53" s="251">
        <v>52</v>
      </c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5">
        <v>10</v>
      </c>
      <c r="EU53" s="245">
        <v>7</v>
      </c>
      <c r="EV53" s="245">
        <v>8</v>
      </c>
      <c r="EW53" s="253">
        <v>2</v>
      </c>
      <c r="EX53" s="243"/>
      <c r="EY53" s="243"/>
      <c r="EZ53" s="243"/>
      <c r="FA53" s="245">
        <v>6</v>
      </c>
      <c r="FB53" s="245">
        <v>73</v>
      </c>
      <c r="FC53" s="245">
        <v>153</v>
      </c>
      <c r="FD53" s="245">
        <v>210</v>
      </c>
      <c r="FE53" s="251">
        <v>212</v>
      </c>
      <c r="FF53" s="245">
        <v>237</v>
      </c>
      <c r="FG53" s="245">
        <v>265</v>
      </c>
      <c r="FH53" s="245">
        <v>303</v>
      </c>
      <c r="FI53" s="245">
        <v>324</v>
      </c>
      <c r="FJ53" s="245">
        <v>334</v>
      </c>
      <c r="FK53" s="245">
        <v>361</v>
      </c>
      <c r="FL53" s="245">
        <v>344</v>
      </c>
      <c r="FM53" s="245">
        <v>359</v>
      </c>
      <c r="FN53" s="245">
        <v>368</v>
      </c>
      <c r="FO53" s="245">
        <v>388</v>
      </c>
      <c r="FP53" s="245">
        <v>377</v>
      </c>
      <c r="FQ53" s="245">
        <v>362</v>
      </c>
      <c r="FR53" s="245">
        <v>364</v>
      </c>
      <c r="FS53" s="245">
        <v>384</v>
      </c>
      <c r="FT53" s="245">
        <v>391</v>
      </c>
      <c r="FU53" s="245">
        <v>395</v>
      </c>
      <c r="FV53" s="245">
        <v>411</v>
      </c>
      <c r="FW53" s="248">
        <v>403</v>
      </c>
      <c r="FX53" s="290">
        <v>379</v>
      </c>
      <c r="FY53" s="205"/>
      <c r="FZ53" s="205"/>
      <c r="GA53" s="205"/>
      <c r="GB53" s="205"/>
      <c r="GC53" s="251">
        <v>170</v>
      </c>
      <c r="GD53" s="205"/>
      <c r="GE53" s="205"/>
      <c r="GF53" s="205"/>
      <c r="GG53" s="205"/>
      <c r="GH53" s="244"/>
      <c r="GI53" s="280"/>
      <c r="GJ53" s="245">
        <v>-2</v>
      </c>
      <c r="GK53" s="205"/>
      <c r="GL53" s="205"/>
      <c r="GM53" s="205"/>
      <c r="GN53" s="205"/>
      <c r="GO53" s="205"/>
      <c r="GP53" s="205"/>
      <c r="GQ53" s="205"/>
      <c r="GR53" s="205"/>
      <c r="GS53" s="205"/>
      <c r="GT53" s="205"/>
      <c r="GU53" s="205"/>
      <c r="GV53" s="205"/>
      <c r="GW53" s="205"/>
      <c r="GX53" s="205"/>
      <c r="GY53" s="250">
        <v>-2</v>
      </c>
      <c r="HA53" s="205"/>
      <c r="HB53" s="205"/>
      <c r="HC53" s="205"/>
      <c r="HD53" s="205"/>
      <c r="HE53" s="244"/>
      <c r="HF53" s="280"/>
      <c r="HG53" s="245">
        <v>46</v>
      </c>
      <c r="HH53" s="245">
        <v>37</v>
      </c>
      <c r="HI53" s="245">
        <v>44</v>
      </c>
      <c r="HJ53" s="245">
        <v>69</v>
      </c>
      <c r="HK53" s="245">
        <v>70</v>
      </c>
      <c r="HL53" s="245">
        <v>79</v>
      </c>
      <c r="HM53" s="245">
        <v>70</v>
      </c>
      <c r="HN53" s="248">
        <v>57</v>
      </c>
      <c r="HO53" s="290">
        <v>54</v>
      </c>
      <c r="HP53" s="205"/>
      <c r="HQ53" s="245">
        <v>6</v>
      </c>
      <c r="HR53" s="245">
        <v>14</v>
      </c>
      <c r="HS53" s="245">
        <v>36</v>
      </c>
      <c r="HT53" s="245">
        <v>69</v>
      </c>
      <c r="HU53" s="245">
        <v>98</v>
      </c>
      <c r="HV53" s="245">
        <v>106</v>
      </c>
      <c r="HW53" s="251">
        <v>160</v>
      </c>
      <c r="HX53" s="245">
        <v>113</v>
      </c>
      <c r="HY53" s="245">
        <v>111</v>
      </c>
      <c r="HZ53" s="245">
        <v>116</v>
      </c>
      <c r="IA53" s="245">
        <v>116</v>
      </c>
      <c r="IB53" s="245">
        <v>118</v>
      </c>
      <c r="IC53" s="245">
        <v>119</v>
      </c>
      <c r="ID53" s="245">
        <v>117</v>
      </c>
      <c r="IE53" s="245">
        <v>120</v>
      </c>
      <c r="IF53" s="248">
        <v>118</v>
      </c>
      <c r="IG53" s="290">
        <v>107</v>
      </c>
      <c r="IH53" s="205"/>
      <c r="II53" s="245">
        <v>7</v>
      </c>
      <c r="IJ53" s="245">
        <v>34</v>
      </c>
      <c r="IK53" s="245">
        <v>49</v>
      </c>
      <c r="IL53" s="245">
        <v>55</v>
      </c>
      <c r="IM53" s="245">
        <v>63</v>
      </c>
      <c r="IN53" s="245">
        <v>67</v>
      </c>
      <c r="IO53" s="245">
        <v>61</v>
      </c>
      <c r="IP53" s="245">
        <v>69</v>
      </c>
      <c r="IQ53" s="245">
        <v>68</v>
      </c>
      <c r="IR53" s="248">
        <v>56</v>
      </c>
      <c r="IS53" s="274">
        <v>52</v>
      </c>
      <c r="IT53" s="251">
        <v>53</v>
      </c>
      <c r="IU53" s="205"/>
      <c r="IV53" s="205"/>
      <c r="IW53" s="205"/>
      <c r="IX53" s="205"/>
      <c r="IY53" s="244"/>
      <c r="IZ53" s="205"/>
      <c r="JA53" s="205" t="s">
        <v>0</v>
      </c>
      <c r="JB53" s="205"/>
      <c r="JC53" s="205"/>
      <c r="JD53" s="205"/>
      <c r="JE53" s="245">
        <v>24</v>
      </c>
      <c r="JF53" s="248">
        <v>10</v>
      </c>
      <c r="JG53" s="274">
        <v>5</v>
      </c>
      <c r="JH53" s="205"/>
      <c r="JI53" s="205"/>
      <c r="JJ53" s="205"/>
      <c r="JK53" s="205"/>
      <c r="JL53" s="205"/>
      <c r="JM53" s="205"/>
      <c r="JN53" s="205"/>
      <c r="JO53" s="205"/>
      <c r="JP53" s="251">
        <v>5</v>
      </c>
      <c r="JQ53" s="205" t="s">
        <v>0</v>
      </c>
      <c r="JR53" s="205"/>
      <c r="JS53" s="205"/>
      <c r="JT53" s="205"/>
      <c r="JU53" s="205"/>
      <c r="JV53" s="205"/>
      <c r="JW53" s="205"/>
      <c r="JX53" s="245">
        <v>18</v>
      </c>
      <c r="JY53" s="248">
        <v>50</v>
      </c>
      <c r="JZ53" s="245">
        <v>63</v>
      </c>
      <c r="KA53" s="245">
        <v>56</v>
      </c>
      <c r="KB53" s="248">
        <v>47</v>
      </c>
      <c r="KC53" s="274">
        <v>32</v>
      </c>
      <c r="KD53" s="205"/>
      <c r="KE53" s="205"/>
      <c r="KF53" s="205"/>
      <c r="KG53" s="205"/>
      <c r="KH53" s="205"/>
      <c r="KI53" s="205"/>
      <c r="KJ53" s="205"/>
      <c r="KK53" s="205"/>
      <c r="KL53" s="205"/>
      <c r="KM53" s="243"/>
      <c r="KN53" s="251">
        <v>32</v>
      </c>
      <c r="KO53" s="205"/>
      <c r="KP53" s="205"/>
      <c r="KQ53" s="205"/>
      <c r="KR53" s="205"/>
      <c r="KS53" s="205"/>
      <c r="KT53" s="245">
        <v>0</v>
      </c>
      <c r="KU53" s="245">
        <v>26</v>
      </c>
      <c r="KV53" s="245">
        <v>46</v>
      </c>
      <c r="KW53" s="245">
        <v>71</v>
      </c>
      <c r="KX53" s="245">
        <v>103</v>
      </c>
      <c r="KY53" s="248">
        <v>124</v>
      </c>
      <c r="KZ53" s="248">
        <v>147</v>
      </c>
      <c r="LA53" s="248">
        <v>165</v>
      </c>
      <c r="LB53" s="248">
        <v>175</v>
      </c>
      <c r="LC53" s="248">
        <v>182</v>
      </c>
      <c r="LD53" s="248">
        <v>194</v>
      </c>
      <c r="LE53" s="248">
        <v>211</v>
      </c>
      <c r="LF53" s="248">
        <v>225</v>
      </c>
      <c r="LG53" s="248">
        <v>231</v>
      </c>
      <c r="LH53" s="248">
        <v>257</v>
      </c>
      <c r="LI53" s="251">
        <v>257</v>
      </c>
      <c r="LJ53" s="248">
        <v>299</v>
      </c>
      <c r="LK53" s="248">
        <v>332</v>
      </c>
      <c r="LL53" s="359">
        <v>306</v>
      </c>
      <c r="LM53" s="351">
        <v>321</v>
      </c>
      <c r="LN53" s="359">
        <v>340</v>
      </c>
      <c r="LO53" s="351">
        <v>363</v>
      </c>
      <c r="LP53" s="351">
        <v>381</v>
      </c>
      <c r="LQ53" s="351">
        <v>392</v>
      </c>
      <c r="LR53" s="351">
        <v>394</v>
      </c>
      <c r="LS53" s="351">
        <v>395</v>
      </c>
      <c r="LT53" s="351">
        <v>409</v>
      </c>
      <c r="LU53" s="351">
        <v>438</v>
      </c>
      <c r="LV53" s="359">
        <v>463</v>
      </c>
      <c r="LW53" s="359">
        <v>475</v>
      </c>
      <c r="LX53" s="351">
        <v>485</v>
      </c>
      <c r="LY53" s="351">
        <v>499</v>
      </c>
      <c r="LZ53" s="351">
        <v>520</v>
      </c>
      <c r="MA53" s="351">
        <v>528</v>
      </c>
      <c r="MB53" s="351">
        <v>527</v>
      </c>
      <c r="MC53" s="351">
        <v>528</v>
      </c>
      <c r="MD53" s="351">
        <v>529</v>
      </c>
      <c r="ME53" s="351">
        <v>533</v>
      </c>
      <c r="MF53" s="251">
        <v>276</v>
      </c>
      <c r="MG53" s="359">
        <v>540</v>
      </c>
      <c r="MH53" s="351">
        <v>548</v>
      </c>
      <c r="MI53" s="359">
        <v>553</v>
      </c>
      <c r="MJ53" s="351">
        <v>551</v>
      </c>
      <c r="MK53" s="359">
        <v>548</v>
      </c>
      <c r="ML53" s="361">
        <v>544</v>
      </c>
      <c r="MM53" s="359">
        <v>14</v>
      </c>
      <c r="MN53" s="351">
        <v>17</v>
      </c>
      <c r="MO53" s="351">
        <v>16</v>
      </c>
      <c r="MP53" s="351">
        <v>18</v>
      </c>
      <c r="MQ53" s="359">
        <v>20</v>
      </c>
      <c r="MR53" s="361">
        <v>15</v>
      </c>
      <c r="MS53" s="351">
        <v>17</v>
      </c>
      <c r="MT53" s="351">
        <v>29</v>
      </c>
      <c r="MU53" s="351">
        <v>42</v>
      </c>
      <c r="MV53" s="351">
        <v>46</v>
      </c>
      <c r="MW53" s="351">
        <v>42</v>
      </c>
      <c r="MX53" s="351">
        <v>39</v>
      </c>
      <c r="MY53" s="351">
        <v>43</v>
      </c>
      <c r="MZ53" s="351">
        <v>56</v>
      </c>
      <c r="NA53" s="351">
        <v>68</v>
      </c>
      <c r="NB53" s="403"/>
      <c r="NC53" s="351">
        <v>78</v>
      </c>
      <c r="ND53" s="351">
        <v>90</v>
      </c>
      <c r="NE53" s="351">
        <v>109</v>
      </c>
      <c r="NF53" s="351">
        <v>133</v>
      </c>
      <c r="NG53" s="351">
        <v>158</v>
      </c>
      <c r="NH53" s="351">
        <v>179</v>
      </c>
      <c r="NI53" s="351">
        <v>190</v>
      </c>
      <c r="NJ53" s="351">
        <v>198</v>
      </c>
      <c r="NK53" s="351">
        <v>204</v>
      </c>
      <c r="NL53" s="351">
        <v>201</v>
      </c>
      <c r="NM53" s="359">
        <v>191</v>
      </c>
      <c r="NN53" s="361">
        <v>178</v>
      </c>
      <c r="NO53" s="351">
        <v>25</v>
      </c>
      <c r="NP53" s="351">
        <v>21</v>
      </c>
      <c r="NQ53" s="351">
        <v>45</v>
      </c>
      <c r="NR53" s="351">
        <v>70</v>
      </c>
      <c r="NS53" s="351">
        <v>79</v>
      </c>
      <c r="NT53" s="351">
        <v>74</v>
      </c>
      <c r="NU53" s="351">
        <v>67</v>
      </c>
      <c r="NV53" s="359">
        <v>62</v>
      </c>
      <c r="NW53" s="361">
        <v>60</v>
      </c>
      <c r="NX53" s="359">
        <v>25</v>
      </c>
      <c r="NY53" s="359">
        <v>25</v>
      </c>
      <c r="NZ53" s="403"/>
      <c r="OA53" s="361">
        <v>16</v>
      </c>
      <c r="OB53" s="359">
        <v>16</v>
      </c>
      <c r="OC53" s="359">
        <v>36</v>
      </c>
      <c r="OD53" s="359">
        <v>56</v>
      </c>
      <c r="OE53" s="359">
        <v>76</v>
      </c>
      <c r="OF53" s="351">
        <v>83</v>
      </c>
      <c r="OG53" s="351">
        <v>91</v>
      </c>
      <c r="OH53" s="351">
        <v>106</v>
      </c>
      <c r="OI53" s="351">
        <v>117</v>
      </c>
      <c r="OJ53" s="351">
        <v>117</v>
      </c>
      <c r="OK53" s="359">
        <v>106</v>
      </c>
      <c r="OL53" s="361">
        <v>102</v>
      </c>
      <c r="OM53" s="351">
        <v>17</v>
      </c>
      <c r="ON53" s="351">
        <v>26</v>
      </c>
      <c r="OO53" s="351">
        <v>30</v>
      </c>
      <c r="OP53" s="351">
        <v>28</v>
      </c>
      <c r="OQ53" s="351">
        <v>28</v>
      </c>
      <c r="OR53" s="351">
        <v>28</v>
      </c>
      <c r="OS53" s="351">
        <v>32</v>
      </c>
      <c r="OT53" s="351">
        <v>39</v>
      </c>
      <c r="OU53" s="351">
        <v>32</v>
      </c>
      <c r="OV53" s="403"/>
      <c r="OW53" s="361">
        <v>31</v>
      </c>
      <c r="OX53" s="351">
        <v>19</v>
      </c>
      <c r="OY53" s="359">
        <v>22</v>
      </c>
      <c r="OZ53" s="351">
        <v>25</v>
      </c>
      <c r="PA53" s="351">
        <v>30</v>
      </c>
      <c r="PB53" s="351">
        <v>37</v>
      </c>
      <c r="PC53" s="351">
        <v>47</v>
      </c>
      <c r="PD53" s="351">
        <v>60</v>
      </c>
      <c r="PE53" s="351">
        <v>78</v>
      </c>
      <c r="PF53" s="351">
        <v>87</v>
      </c>
      <c r="PG53" s="359">
        <v>96</v>
      </c>
      <c r="PH53" s="359">
        <v>116</v>
      </c>
      <c r="PI53" s="351">
        <v>131</v>
      </c>
      <c r="PJ53" s="351">
        <v>139</v>
      </c>
      <c r="PK53" s="351">
        <v>139</v>
      </c>
      <c r="PL53" s="351">
        <v>133</v>
      </c>
      <c r="PM53" s="359">
        <v>127</v>
      </c>
      <c r="PN53" s="361">
        <v>126</v>
      </c>
      <c r="PO53" s="351">
        <v>134</v>
      </c>
      <c r="PP53" s="351">
        <v>137</v>
      </c>
      <c r="PQ53" s="359">
        <v>146</v>
      </c>
      <c r="PR53" s="361">
        <v>135</v>
      </c>
      <c r="PS53" s="403"/>
      <c r="PT53" s="121" t="s">
        <v>97</v>
      </c>
      <c r="PU53" s="351">
        <v>17</v>
      </c>
      <c r="PV53" s="359">
        <v>12</v>
      </c>
      <c r="PW53" s="361">
        <v>9</v>
      </c>
      <c r="PX53" s="351">
        <v>12</v>
      </c>
      <c r="PY53" s="228"/>
      <c r="PZ53" s="25"/>
      <c r="QA53" s="25"/>
      <c r="QB53" s="228"/>
      <c r="QC53" s="228"/>
      <c r="QD53" s="228"/>
      <c r="QE53" s="228"/>
      <c r="QF53" s="228"/>
      <c r="QG53" s="228"/>
      <c r="QH53" s="228"/>
      <c r="QI53" s="228"/>
      <c r="QJ53" s="228"/>
      <c r="QK53" s="228"/>
      <c r="QL53" s="228"/>
      <c r="QM53" s="228"/>
      <c r="QN53" s="228"/>
      <c r="QO53" s="228"/>
    </row>
    <row r="54" spans="1:458" ht="19.5" thickBot="1" x14ac:dyDescent="0.35">
      <c r="B54" s="9">
        <v>42736</v>
      </c>
      <c r="C54" s="32"/>
      <c r="D54" t="s">
        <v>0</v>
      </c>
      <c r="I54" t="s">
        <v>0</v>
      </c>
      <c r="X54" s="9">
        <v>42767</v>
      </c>
      <c r="Y54" s="32"/>
      <c r="AU54" s="9">
        <v>42795</v>
      </c>
      <c r="AV54" s="224"/>
      <c r="BB54" t="s">
        <v>0</v>
      </c>
      <c r="BP54" t="s">
        <v>0</v>
      </c>
      <c r="BR54" s="34">
        <v>42826</v>
      </c>
      <c r="BS54" s="32"/>
      <c r="BT54" s="25"/>
      <c r="BU54" t="s">
        <v>0</v>
      </c>
      <c r="BZ54" t="s">
        <v>0</v>
      </c>
      <c r="CM54" s="9">
        <v>42856</v>
      </c>
      <c r="CN54" s="32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L54" s="9">
        <v>42887</v>
      </c>
      <c r="DM54" s="136">
        <v>114.42700000000001</v>
      </c>
      <c r="DS54" t="s">
        <v>0</v>
      </c>
      <c r="EG54" s="9">
        <v>42917</v>
      </c>
      <c r="EH54" s="136">
        <v>117.226</v>
      </c>
      <c r="EJ54" t="s">
        <v>0</v>
      </c>
      <c r="EO54" t="s">
        <v>0</v>
      </c>
      <c r="EQ54" s="121">
        <v>117.39</v>
      </c>
      <c r="ER54" s="228" t="s">
        <v>50</v>
      </c>
      <c r="ES54" s="138" t="s">
        <v>50</v>
      </c>
      <c r="ET54" s="228" t="s">
        <v>50</v>
      </c>
      <c r="EU54" s="228" t="s">
        <v>50</v>
      </c>
      <c r="EV54" s="228" t="s">
        <v>50</v>
      </c>
      <c r="EW54" s="228" t="s">
        <v>50</v>
      </c>
      <c r="EX54" s="228" t="s">
        <v>50</v>
      </c>
      <c r="EY54" s="228" t="s">
        <v>50</v>
      </c>
      <c r="EZ54" s="228" t="s">
        <v>50</v>
      </c>
      <c r="FA54" s="228" t="s">
        <v>50</v>
      </c>
      <c r="FB54" s="228" t="s">
        <v>50</v>
      </c>
      <c r="FC54" s="228" t="s">
        <v>50</v>
      </c>
      <c r="FD54" s="228" t="s">
        <v>50</v>
      </c>
      <c r="FE54" s="251">
        <v>0</v>
      </c>
      <c r="FF54" s="151">
        <v>114.105</v>
      </c>
      <c r="FG54" s="228" t="s">
        <v>50</v>
      </c>
      <c r="FH54" s="228" t="s">
        <v>50</v>
      </c>
      <c r="FI54" s="228" t="s">
        <v>50</v>
      </c>
      <c r="FJ54" s="228" t="s">
        <v>50</v>
      </c>
      <c r="FK54" s="228" t="s">
        <v>50</v>
      </c>
      <c r="FL54" s="228" t="s">
        <v>50</v>
      </c>
      <c r="FM54" s="228" t="s">
        <v>50</v>
      </c>
      <c r="FN54" s="228" t="s">
        <v>50</v>
      </c>
      <c r="FO54" s="228" t="s">
        <v>50</v>
      </c>
      <c r="FP54" s="228" t="s">
        <v>50</v>
      </c>
      <c r="FQ54" s="228" t="s">
        <v>50</v>
      </c>
      <c r="FR54" s="228" t="s">
        <v>50</v>
      </c>
      <c r="FS54" s="247">
        <v>409</v>
      </c>
      <c r="GC54" s="251">
        <v>760</v>
      </c>
      <c r="GD54" s="136">
        <v>114.752</v>
      </c>
      <c r="GF54" s="121">
        <v>114.146</v>
      </c>
      <c r="GG54" s="228" t="s">
        <v>50</v>
      </c>
      <c r="GH54" s="228" t="s">
        <v>50</v>
      </c>
      <c r="GI54" s="228" t="s">
        <v>50</v>
      </c>
      <c r="GJ54" s="249">
        <v>-30</v>
      </c>
      <c r="GT54" s="121">
        <v>115.408</v>
      </c>
      <c r="GU54" s="249">
        <v>-54</v>
      </c>
      <c r="GV54" s="121">
        <v>115.56699999999999</v>
      </c>
      <c r="GW54" s="228" t="s">
        <v>50</v>
      </c>
      <c r="GX54" s="228" t="s">
        <v>50</v>
      </c>
      <c r="GY54" s="250">
        <v>-84</v>
      </c>
      <c r="GZ54" s="136">
        <v>116.008</v>
      </c>
      <c r="HA54" s="228" t="s">
        <v>50</v>
      </c>
      <c r="HB54" s="228" t="s">
        <v>50</v>
      </c>
      <c r="HC54" s="228" t="s">
        <v>50</v>
      </c>
      <c r="HD54" s="228" t="s">
        <v>50</v>
      </c>
      <c r="HE54" s="228" t="s">
        <v>50</v>
      </c>
      <c r="HF54" s="228" t="s">
        <v>50</v>
      </c>
      <c r="HG54" s="228" t="s">
        <v>50</v>
      </c>
      <c r="HH54" s="228" t="s">
        <v>50</v>
      </c>
      <c r="HI54" s="228" t="s">
        <v>50</v>
      </c>
      <c r="HJ54" s="228" t="s">
        <v>50</v>
      </c>
      <c r="HK54" s="228" t="s">
        <v>50</v>
      </c>
      <c r="HL54" s="228" t="s">
        <v>50</v>
      </c>
      <c r="HM54" s="247">
        <v>35</v>
      </c>
      <c r="HT54" s="121">
        <v>114.124</v>
      </c>
      <c r="HU54" s="228" t="s">
        <v>50</v>
      </c>
      <c r="HV54" s="228" t="s">
        <v>50</v>
      </c>
      <c r="HW54" s="251">
        <v>19</v>
      </c>
      <c r="HX54" s="151">
        <v>114.563</v>
      </c>
      <c r="HY54" s="228" t="s">
        <v>50</v>
      </c>
      <c r="HZ54" s="228" t="s">
        <v>50</v>
      </c>
      <c r="IA54" s="228" t="s">
        <v>50</v>
      </c>
      <c r="IB54" s="228" t="s">
        <v>50</v>
      </c>
      <c r="IC54" s="228" t="s">
        <v>50</v>
      </c>
      <c r="ID54" s="228" t="s">
        <v>50</v>
      </c>
      <c r="IE54" s="253">
        <v>3</v>
      </c>
      <c r="IF54" s="138"/>
      <c r="IG54" s="25"/>
      <c r="IH54" s="25"/>
      <c r="II54" s="25"/>
      <c r="IJ54" s="25"/>
      <c r="IK54" s="25"/>
      <c r="IL54" s="25"/>
      <c r="IM54" s="25"/>
      <c r="IN54" s="25"/>
      <c r="IO54" s="25"/>
      <c r="IS54" s="154"/>
      <c r="IT54" s="255">
        <v>3</v>
      </c>
      <c r="IU54" s="151">
        <v>114.512</v>
      </c>
      <c r="IY54" s="121">
        <v>113.72499999999999</v>
      </c>
      <c r="IZ54" s="25" t="s">
        <v>56</v>
      </c>
      <c r="JA54" s="125">
        <v>64</v>
      </c>
      <c r="JD54" s="121">
        <v>113.8</v>
      </c>
      <c r="JE54" s="228" t="s">
        <v>50</v>
      </c>
      <c r="JF54" s="138" t="s">
        <v>50</v>
      </c>
      <c r="JG54" s="138" t="s">
        <v>50</v>
      </c>
      <c r="JH54" s="138" t="s">
        <v>50</v>
      </c>
      <c r="JI54" s="138" t="s">
        <v>50</v>
      </c>
      <c r="JJ54" s="125">
        <v>-74</v>
      </c>
      <c r="JK54" s="138"/>
      <c r="JL54" s="138"/>
      <c r="JM54" s="138"/>
      <c r="JN54" s="138"/>
      <c r="JO54" s="138"/>
      <c r="JP54" s="250">
        <v>-138</v>
      </c>
      <c r="JQ54" t="s">
        <v>0</v>
      </c>
      <c r="JV54" t="s">
        <v>0</v>
      </c>
      <c r="JX54" s="6">
        <v>114.498</v>
      </c>
      <c r="JY54" s="138" t="s">
        <v>50</v>
      </c>
      <c r="JZ54" s="25" t="s">
        <v>50</v>
      </c>
      <c r="KA54" s="228" t="s">
        <v>50</v>
      </c>
      <c r="KB54" s="228" t="s">
        <v>50</v>
      </c>
      <c r="KC54" s="121">
        <v>115.386</v>
      </c>
      <c r="KE54" s="138"/>
      <c r="KF54" s="138"/>
      <c r="KG54" s="6">
        <v>114.8</v>
      </c>
      <c r="KH54" s="138" t="s">
        <v>50</v>
      </c>
      <c r="KI54" s="6">
        <v>116.483</v>
      </c>
      <c r="KJ54" s="138"/>
      <c r="KK54" s="138"/>
      <c r="KL54" s="138"/>
      <c r="KM54" s="138"/>
      <c r="KN54" s="250">
        <v>257</v>
      </c>
      <c r="KU54" s="6">
        <v>115.8</v>
      </c>
      <c r="KV54" s="6">
        <v>115.29900000000001</v>
      </c>
      <c r="KY54" s="6">
        <v>114.694</v>
      </c>
      <c r="KZ54" s="6">
        <v>114.70699999999999</v>
      </c>
      <c r="LC54" s="350">
        <v>114.68</v>
      </c>
      <c r="LD54" s="6">
        <v>114.235</v>
      </c>
      <c r="LI54" s="251">
        <v>91</v>
      </c>
      <c r="LJ54" s="136">
        <v>115.30200000000001</v>
      </c>
      <c r="LP54" t="s">
        <v>0</v>
      </c>
      <c r="LR54" s="6">
        <v>112.783</v>
      </c>
      <c r="LS54" s="138" t="s">
        <v>50</v>
      </c>
      <c r="LT54" s="6">
        <v>111.334</v>
      </c>
      <c r="LU54" s="138" t="s">
        <v>50</v>
      </c>
      <c r="LV54" s="138" t="s">
        <v>50</v>
      </c>
      <c r="LW54" s="121">
        <v>112.075</v>
      </c>
      <c r="LX54" s="138"/>
      <c r="LY54" s="138"/>
      <c r="LZ54" s="25"/>
      <c r="MA54" s="138"/>
      <c r="MB54" s="138"/>
      <c r="MC54" s="138"/>
      <c r="MD54" s="138"/>
      <c r="ME54" s="185"/>
      <c r="MF54" s="250">
        <v>-222</v>
      </c>
      <c r="MK54" t="s">
        <v>0</v>
      </c>
      <c r="MQ54" s="25"/>
      <c r="MR54" s="138"/>
      <c r="MS54" s="138"/>
      <c r="MT54" s="138"/>
      <c r="MU54" s="25"/>
      <c r="MV54" s="138"/>
      <c r="MW54" s="138"/>
      <c r="MX54" s="138"/>
      <c r="MY54" s="138"/>
      <c r="MZ54" s="185"/>
      <c r="NA54" s="228"/>
      <c r="NB54" s="403"/>
      <c r="NC54" s="70">
        <v>113.676</v>
      </c>
      <c r="ND54" s="228"/>
      <c r="NE54" s="228"/>
      <c r="NF54" s="228"/>
      <c r="NG54" s="228"/>
      <c r="NH54" s="228"/>
      <c r="NI54" s="228"/>
      <c r="NJ54" s="228"/>
      <c r="NK54" s="228"/>
      <c r="NL54" s="228"/>
      <c r="NM54" s="228"/>
      <c r="NN54" s="228"/>
      <c r="NO54" s="228"/>
      <c r="NP54" s="25"/>
      <c r="NQ54" s="25" t="s">
        <v>0</v>
      </c>
      <c r="NZ54" s="408" t="s">
        <v>93</v>
      </c>
      <c r="OA54" s="70">
        <v>113.119</v>
      </c>
      <c r="OD54" s="25"/>
      <c r="OE54" s="25"/>
      <c r="OF54" s="25"/>
      <c r="OG54" s="25"/>
      <c r="OV54" s="403"/>
      <c r="OY54" s="411"/>
      <c r="OZ54" s="138"/>
      <c r="PA54" s="138"/>
      <c r="PB54" s="138"/>
      <c r="PC54" s="138"/>
      <c r="PD54" s="138"/>
      <c r="PE54" s="138"/>
      <c r="PF54" s="185"/>
      <c r="PG54" s="25"/>
      <c r="PH54" s="138"/>
      <c r="PI54" s="138"/>
      <c r="PJ54" s="138"/>
      <c r="PK54" s="25"/>
      <c r="PL54" s="138"/>
      <c r="PM54" s="138"/>
      <c r="PN54" s="138"/>
      <c r="PO54" s="138"/>
      <c r="PP54" s="185"/>
      <c r="PQ54" s="228"/>
      <c r="PS54" s="403"/>
      <c r="PT54" s="70">
        <v>113.07</v>
      </c>
      <c r="PU54" s="138"/>
      <c r="PV54" s="138"/>
      <c r="PW54" s="138"/>
      <c r="PX54" s="138"/>
      <c r="PY54" s="25"/>
      <c r="PZ54" s="228"/>
      <c r="QA54" s="25"/>
      <c r="QB54" s="138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</row>
    <row r="55" spans="1:458" ht="15.75" thickBot="1" x14ac:dyDescent="0.3">
      <c r="A55" t="s">
        <v>0</v>
      </c>
      <c r="C55" s="29"/>
      <c r="Y55" s="29"/>
      <c r="AC55" t="s">
        <v>0</v>
      </c>
      <c r="AV55" s="32"/>
      <c r="BS55" s="29"/>
      <c r="BT55" s="25"/>
      <c r="CN55" s="29"/>
      <c r="CP55" s="138"/>
      <c r="CZ55" s="173"/>
      <c r="DM55" s="16">
        <v>112.973</v>
      </c>
      <c r="EH55" s="147">
        <v>114.128</v>
      </c>
      <c r="ES55" s="294">
        <v>116.816</v>
      </c>
      <c r="ET55" s="138" t="s">
        <v>50</v>
      </c>
      <c r="EU55" s="138" t="s">
        <v>50</v>
      </c>
      <c r="EV55" s="138" t="s">
        <v>50</v>
      </c>
      <c r="EW55" s="138" t="s">
        <v>50</v>
      </c>
      <c r="EX55" s="138" t="s">
        <v>50</v>
      </c>
      <c r="EY55" s="138" t="s">
        <v>50</v>
      </c>
      <c r="EZ55" s="138" t="s">
        <v>50</v>
      </c>
      <c r="FA55" s="138" t="s">
        <v>50</v>
      </c>
      <c r="FB55" s="138" t="s">
        <v>50</v>
      </c>
      <c r="FC55" s="138" t="s">
        <v>50</v>
      </c>
      <c r="FD55" s="138" t="s">
        <v>50</v>
      </c>
      <c r="FE55" s="9">
        <v>42948</v>
      </c>
      <c r="FF55" s="13">
        <v>114.06</v>
      </c>
      <c r="FG55" s="138" t="s">
        <v>50</v>
      </c>
      <c r="FH55" s="138" t="s">
        <v>50</v>
      </c>
      <c r="FI55" s="138" t="s">
        <v>50</v>
      </c>
      <c r="FJ55" s="138" t="s">
        <v>50</v>
      </c>
      <c r="FK55" s="138" t="s">
        <v>50</v>
      </c>
      <c r="FL55" s="138" t="s">
        <v>50</v>
      </c>
      <c r="FM55" s="138" t="s">
        <v>50</v>
      </c>
      <c r="FN55" s="138" t="s">
        <v>50</v>
      </c>
      <c r="FO55" s="138" t="s">
        <v>50</v>
      </c>
      <c r="FP55" s="138" t="s">
        <v>50</v>
      </c>
      <c r="FQ55" s="138" t="s">
        <v>50</v>
      </c>
      <c r="FR55" s="138" t="s">
        <v>50</v>
      </c>
      <c r="FS55" s="247">
        <v>351</v>
      </c>
      <c r="FT55" s="138" t="s">
        <v>0</v>
      </c>
      <c r="GC55" s="9">
        <v>42979</v>
      </c>
      <c r="GD55" s="147">
        <v>114.321</v>
      </c>
      <c r="GJ55" s="125">
        <v>114.44499999999999</v>
      </c>
      <c r="GU55" s="125">
        <v>115.955</v>
      </c>
      <c r="GY55" s="9">
        <v>43009</v>
      </c>
      <c r="GZ55" s="147">
        <v>114.883</v>
      </c>
      <c r="HH55" s="121">
        <v>115.048</v>
      </c>
      <c r="HI55" s="228" t="s">
        <v>50</v>
      </c>
      <c r="HJ55" s="228" t="s">
        <v>50</v>
      </c>
      <c r="HK55" s="228" t="s">
        <v>50</v>
      </c>
      <c r="HL55" s="228" t="s">
        <v>50</v>
      </c>
      <c r="HM55" s="125">
        <v>-16</v>
      </c>
      <c r="HW55" s="9">
        <v>43040</v>
      </c>
      <c r="HX55" s="149">
        <v>114.03400000000001</v>
      </c>
      <c r="HY55" s="138"/>
      <c r="HZ55" s="138"/>
      <c r="IA55" s="138"/>
      <c r="IB55" s="138"/>
      <c r="IC55" s="138"/>
      <c r="ID55" s="138"/>
      <c r="IE55" s="247">
        <v>114.093</v>
      </c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T55" s="9">
        <v>43070</v>
      </c>
      <c r="IU55" s="13">
        <v>114.40900000000001</v>
      </c>
      <c r="JA55" s="125">
        <v>114.367</v>
      </c>
      <c r="JJ55" s="6">
        <v>114.54300000000001</v>
      </c>
      <c r="JO55" s="34">
        <v>42736</v>
      </c>
      <c r="JP55" s="136">
        <v>115.38200000000001</v>
      </c>
      <c r="JQ55" t="s">
        <v>0</v>
      </c>
      <c r="KC55" s="244">
        <v>89</v>
      </c>
      <c r="KI55" s="125">
        <v>168</v>
      </c>
      <c r="KM55" s="9">
        <v>43132</v>
      </c>
      <c r="KN55" s="136">
        <v>115.976</v>
      </c>
      <c r="KU55" s="6">
        <v>115.54</v>
      </c>
      <c r="KV55" s="6">
        <v>115.08199999999999</v>
      </c>
      <c r="KZ55" s="125">
        <v>1</v>
      </c>
      <c r="LD55" s="247">
        <v>45</v>
      </c>
      <c r="LH55" t="s">
        <v>0</v>
      </c>
      <c r="LI55" s="9">
        <v>43160</v>
      </c>
      <c r="LJ55" s="147">
        <v>115.092</v>
      </c>
      <c r="LT55" s="125">
        <v>144</v>
      </c>
      <c r="LU55" s="138" t="s">
        <v>50</v>
      </c>
      <c r="LV55" s="138" t="s">
        <v>50</v>
      </c>
      <c r="LW55" s="125">
        <v>78</v>
      </c>
      <c r="LZ55" s="185"/>
      <c r="MF55" s="150">
        <v>114.113</v>
      </c>
      <c r="MU55" s="185"/>
      <c r="NA55" s="138"/>
      <c r="NB55" s="34">
        <v>43221</v>
      </c>
      <c r="NC55" s="149">
        <v>113.488</v>
      </c>
      <c r="ND55" s="138"/>
      <c r="NE55" s="138" t="s">
        <v>0</v>
      </c>
      <c r="NF55" s="138"/>
      <c r="NG55" s="138"/>
      <c r="NH55" s="138"/>
      <c r="NI55" s="138"/>
      <c r="NJ55" s="138"/>
      <c r="NK55" s="138"/>
      <c r="NL55" s="138"/>
      <c r="NM55" s="138"/>
      <c r="NN55" s="138"/>
      <c r="NO55" s="138"/>
      <c r="NP55" s="25"/>
      <c r="OA55" s="149">
        <v>112.405</v>
      </c>
      <c r="OG55" s="25"/>
      <c r="OU55" s="34" t="s">
        <v>95</v>
      </c>
      <c r="OV55" s="70">
        <v>113.161</v>
      </c>
      <c r="PF55" s="25"/>
      <c r="PK55" s="185"/>
      <c r="PQ55" s="138"/>
      <c r="PS55" s="154"/>
      <c r="PT55" s="149">
        <v>112.429</v>
      </c>
      <c r="PU55" s="138"/>
      <c r="PV55" s="138"/>
      <c r="PW55" s="138"/>
      <c r="PX55" s="138"/>
      <c r="PY55" s="138"/>
      <c r="PZ55" s="138"/>
      <c r="QA55" s="25"/>
      <c r="QB55" s="138"/>
      <c r="QC55" s="138"/>
      <c r="QD55" s="138"/>
      <c r="QE55" s="138"/>
      <c r="QF55" s="138"/>
      <c r="QG55" s="138"/>
      <c r="QH55" s="138"/>
      <c r="QI55" s="138"/>
      <c r="QJ55" s="138"/>
      <c r="QK55" s="138"/>
    </row>
    <row r="56" spans="1:458" ht="15.75" thickBot="1" x14ac:dyDescent="0.3">
      <c r="C56" s="29"/>
      <c r="N56" t="s">
        <v>0</v>
      </c>
      <c r="Y56" s="29"/>
      <c r="AH56" t="s">
        <v>0</v>
      </c>
      <c r="AV56" s="29"/>
      <c r="AY56" s="212"/>
      <c r="BG56" t="s">
        <v>0</v>
      </c>
      <c r="BS56" s="29"/>
      <c r="BT56" s="25"/>
      <c r="BV56" t="s">
        <v>0</v>
      </c>
      <c r="CE56" t="s">
        <v>0</v>
      </c>
      <c r="CN56" s="29"/>
      <c r="CZ56" t="s">
        <v>0</v>
      </c>
      <c r="DK56" t="s">
        <v>0</v>
      </c>
      <c r="DM56" s="147">
        <v>112.57899999999999</v>
      </c>
      <c r="DX56" t="s">
        <v>0</v>
      </c>
      <c r="EH56" s="16">
        <v>113.36</v>
      </c>
      <c r="ET56" t="s">
        <v>0</v>
      </c>
      <c r="FF56" s="16">
        <v>113.42400000000001</v>
      </c>
      <c r="FN56" t="s">
        <v>0</v>
      </c>
      <c r="FS56" s="253">
        <v>113.303</v>
      </c>
      <c r="FY56" t="s">
        <v>0</v>
      </c>
      <c r="GD56" s="149">
        <v>113.57599999999999</v>
      </c>
      <c r="GM56" t="s">
        <v>0</v>
      </c>
      <c r="GZ56" s="149">
        <v>114.062</v>
      </c>
      <c r="HM56" s="247">
        <v>115.21</v>
      </c>
      <c r="HX56" s="13">
        <v>113.922</v>
      </c>
      <c r="IF56" t="s">
        <v>0</v>
      </c>
      <c r="IS56" t="s">
        <v>0</v>
      </c>
      <c r="IU56" s="149">
        <v>114.10899999999999</v>
      </c>
      <c r="JE56" t="s">
        <v>0</v>
      </c>
      <c r="JO56" t="s">
        <v>0</v>
      </c>
      <c r="JP56" s="147">
        <v>114.80200000000001</v>
      </c>
      <c r="JR56" t="s">
        <v>0</v>
      </c>
      <c r="KA56" t="s">
        <v>0</v>
      </c>
      <c r="KN56" s="147">
        <v>114.98699999999999</v>
      </c>
      <c r="KU56" s="247">
        <v>26</v>
      </c>
      <c r="KV56" s="247">
        <v>21</v>
      </c>
      <c r="KZ56" t="s">
        <v>0</v>
      </c>
      <c r="LJ56" s="149">
        <v>114.642</v>
      </c>
      <c r="LT56" s="6">
        <v>111.294</v>
      </c>
      <c r="LU56" t="s">
        <v>0</v>
      </c>
      <c r="ME56" s="154"/>
      <c r="MF56" s="147">
        <v>114.06100000000001</v>
      </c>
      <c r="MP56" t="s">
        <v>0</v>
      </c>
      <c r="MZ56" s="154"/>
      <c r="NC56" s="147">
        <v>113.036</v>
      </c>
      <c r="NK56" t="s">
        <v>0</v>
      </c>
      <c r="NP56" s="25"/>
      <c r="NV56" t="s">
        <v>0</v>
      </c>
      <c r="OA56" s="147">
        <v>110.624</v>
      </c>
      <c r="OK56" t="s">
        <v>0</v>
      </c>
      <c r="OV56" s="149">
        <v>112.497</v>
      </c>
      <c r="PF56" t="s">
        <v>0</v>
      </c>
      <c r="PP56" s="154"/>
      <c r="PT56" s="13">
        <v>112.154</v>
      </c>
      <c r="QB56" t="s">
        <v>0</v>
      </c>
      <c r="QM56" t="s">
        <v>0</v>
      </c>
    </row>
    <row r="57" spans="1:458" ht="15.75" thickBot="1" x14ac:dyDescent="0.3">
      <c r="C57" s="31"/>
      <c r="W57" s="229"/>
      <c r="Y57" s="31"/>
      <c r="AB57" t="s">
        <v>0</v>
      </c>
      <c r="AC57" t="s">
        <v>0</v>
      </c>
      <c r="AV57" s="31"/>
      <c r="BE57" s="138"/>
      <c r="BM57" s="25"/>
      <c r="BR57" s="138"/>
      <c r="BS57" s="233"/>
      <c r="BT57" s="173"/>
      <c r="CN57" s="31"/>
      <c r="CS57" t="s">
        <v>0</v>
      </c>
      <c r="CT57" t="s">
        <v>0</v>
      </c>
      <c r="DM57" s="148">
        <v>112.05200000000001</v>
      </c>
      <c r="DO57" t="s">
        <v>0</v>
      </c>
      <c r="EH57" s="148">
        <v>113.087</v>
      </c>
      <c r="EW57" s="138"/>
      <c r="FD57" s="138"/>
      <c r="FF57" s="148">
        <v>113.28100000000001</v>
      </c>
      <c r="FH57" t="s">
        <v>0</v>
      </c>
      <c r="FI57" t="s">
        <v>0</v>
      </c>
      <c r="FN57" s="210">
        <v>115.06100000000001</v>
      </c>
      <c r="GB57" s="138"/>
      <c r="GD57" s="17">
        <v>113.544</v>
      </c>
      <c r="GJ57" s="138"/>
      <c r="GN57" s="136">
        <v>115.455</v>
      </c>
      <c r="GX57" s="138"/>
      <c r="GZ57" s="17">
        <v>113.768</v>
      </c>
      <c r="HO57" s="138"/>
      <c r="HR57" t="s">
        <v>0</v>
      </c>
      <c r="HV57" s="138"/>
      <c r="HX57" s="17">
        <v>113.782</v>
      </c>
      <c r="HY57" t="s">
        <v>0</v>
      </c>
      <c r="IU57" s="17">
        <v>113.839</v>
      </c>
      <c r="IV57" t="s">
        <v>0</v>
      </c>
      <c r="JP57" s="149">
        <v>114.364</v>
      </c>
      <c r="KC57" t="s">
        <v>0</v>
      </c>
      <c r="KN57" s="149">
        <v>114.477</v>
      </c>
      <c r="KQ57" t="s">
        <v>0</v>
      </c>
      <c r="LJ57" s="17">
        <v>114.139</v>
      </c>
      <c r="LL57" t="s">
        <v>0</v>
      </c>
      <c r="MF57" s="16">
        <v>113.94499999999999</v>
      </c>
      <c r="MG57" t="s">
        <v>0</v>
      </c>
      <c r="NA57" s="138"/>
      <c r="NC57" s="12">
        <v>110.986</v>
      </c>
      <c r="NE57" t="s">
        <v>0</v>
      </c>
      <c r="NF57" t="s">
        <v>0</v>
      </c>
      <c r="NY57" s="138"/>
      <c r="NZ57" t="s">
        <v>0</v>
      </c>
      <c r="OA57" s="12">
        <v>110.63200000000001</v>
      </c>
      <c r="OB57" t="s">
        <v>0</v>
      </c>
      <c r="OV57" s="147">
        <v>111.779</v>
      </c>
      <c r="OW57" t="s">
        <v>0</v>
      </c>
      <c r="PQ57" s="138"/>
      <c r="PT57" s="158">
        <v>111.904</v>
      </c>
      <c r="PU57" t="s">
        <v>0</v>
      </c>
      <c r="PV57" t="s">
        <v>0</v>
      </c>
    </row>
    <row r="58" spans="1:458" ht="15.75" thickBot="1" x14ac:dyDescent="0.3">
      <c r="B58" s="9">
        <v>42736</v>
      </c>
      <c r="C58" s="32"/>
      <c r="G58" s="34">
        <v>42743</v>
      </c>
      <c r="H58" s="32"/>
      <c r="L58" s="34">
        <v>42750</v>
      </c>
      <c r="M58" s="32"/>
      <c r="N58" t="s">
        <v>0</v>
      </c>
      <c r="Q58" s="34">
        <v>42757</v>
      </c>
      <c r="R58" s="32"/>
      <c r="V58" s="34">
        <v>42764</v>
      </c>
      <c r="W58" s="32"/>
      <c r="Z58" s="154"/>
      <c r="AB58" s="34">
        <v>42771</v>
      </c>
      <c r="AC58" s="32"/>
      <c r="AG58" s="34">
        <v>42778</v>
      </c>
      <c r="AH58" s="32"/>
      <c r="AI58" t="s">
        <v>0</v>
      </c>
      <c r="AL58" s="34">
        <v>42785</v>
      </c>
      <c r="AM58" s="32"/>
      <c r="AQ58" s="34">
        <v>42792</v>
      </c>
      <c r="AR58" s="32"/>
      <c r="AW58" s="34">
        <v>42799</v>
      </c>
      <c r="AX58" s="32"/>
      <c r="BB58" s="34">
        <v>42806</v>
      </c>
      <c r="BC58" s="32"/>
      <c r="BG58" s="34">
        <v>42813</v>
      </c>
      <c r="BH58" s="32"/>
      <c r="BI58" t="s">
        <v>0</v>
      </c>
      <c r="BL58" s="34">
        <v>42820</v>
      </c>
      <c r="BM58" s="32"/>
      <c r="BQ58" s="34">
        <v>42827</v>
      </c>
      <c r="BR58" s="32"/>
      <c r="BS58" s="154"/>
      <c r="BU58" t="s">
        <v>0</v>
      </c>
      <c r="BW58" s="34">
        <v>42834</v>
      </c>
      <c r="BX58" s="32"/>
      <c r="CB58" s="34">
        <v>42841</v>
      </c>
      <c r="CC58" s="32"/>
      <c r="CE58" t="s">
        <v>0</v>
      </c>
      <c r="CG58" s="34">
        <v>42848</v>
      </c>
      <c r="CH58" s="32"/>
      <c r="CL58" s="34">
        <v>42855</v>
      </c>
      <c r="CM58" s="32"/>
      <c r="CR58" s="34">
        <v>42862</v>
      </c>
      <c r="CS58" s="32"/>
      <c r="CW58" s="34">
        <v>42869</v>
      </c>
      <c r="CX58" s="32"/>
      <c r="CZ58" t="s">
        <v>0</v>
      </c>
      <c r="DB58" s="34">
        <v>42876</v>
      </c>
      <c r="DC58" s="32"/>
      <c r="DG58" s="34">
        <v>42883</v>
      </c>
      <c r="DH58" s="32" t="s">
        <v>0</v>
      </c>
      <c r="DM58" s="9">
        <v>42890</v>
      </c>
      <c r="DN58" s="136">
        <v>114.55800000000001</v>
      </c>
      <c r="DR58" s="34">
        <v>42897</v>
      </c>
      <c r="DS58" s="151">
        <v>113.571</v>
      </c>
      <c r="DW58" s="34">
        <v>42904</v>
      </c>
      <c r="DX58" s="136">
        <v>113.61499999999999</v>
      </c>
      <c r="DZ58" t="s">
        <v>0</v>
      </c>
      <c r="EB58" s="34">
        <v>42911</v>
      </c>
      <c r="EC58" s="136">
        <v>114.669</v>
      </c>
      <c r="EG58" s="9">
        <v>42918</v>
      </c>
      <c r="EH58" s="136">
        <v>117.226</v>
      </c>
      <c r="EM58" s="34">
        <v>42925</v>
      </c>
      <c r="EN58" s="136">
        <v>118.036</v>
      </c>
      <c r="ER58" s="34">
        <v>42932</v>
      </c>
      <c r="ES58" s="136">
        <v>116.72499999999999</v>
      </c>
      <c r="EU58" t="s">
        <v>0</v>
      </c>
      <c r="EW58" s="34">
        <v>42939</v>
      </c>
      <c r="EX58" s="136">
        <v>117.34099999999999</v>
      </c>
      <c r="FB58" s="34">
        <v>42946</v>
      </c>
      <c r="FC58" s="151">
        <v>115.81100000000001</v>
      </c>
      <c r="FF58" s="154"/>
      <c r="FH58" s="34">
        <v>42953</v>
      </c>
      <c r="FI58" s="151">
        <v>115.08199999999999</v>
      </c>
      <c r="FM58" s="34">
        <v>42960</v>
      </c>
      <c r="FN58" s="150">
        <v>114.74299999999999</v>
      </c>
      <c r="FO58" t="s">
        <v>0</v>
      </c>
      <c r="FR58" s="34">
        <v>42967</v>
      </c>
      <c r="FS58" s="150">
        <v>114.407</v>
      </c>
      <c r="FW58" s="34">
        <v>42974</v>
      </c>
      <c r="FX58" s="150">
        <v>114.37</v>
      </c>
      <c r="GC58" s="9">
        <v>42981</v>
      </c>
      <c r="GD58" s="150">
        <v>114.34</v>
      </c>
      <c r="GH58" s="34">
        <v>42988</v>
      </c>
      <c r="GI58" s="150">
        <v>114.29300000000001</v>
      </c>
      <c r="GM58" s="34">
        <v>42995</v>
      </c>
      <c r="GN58" s="147">
        <v>114.572</v>
      </c>
      <c r="GO58" t="s">
        <v>0</v>
      </c>
      <c r="GR58" s="34">
        <v>43002</v>
      </c>
      <c r="GS58" s="136">
        <v>115.423</v>
      </c>
      <c r="GW58" s="34">
        <v>43009</v>
      </c>
      <c r="GX58" s="136">
        <v>116.008</v>
      </c>
      <c r="GY58" s="9">
        <v>43009</v>
      </c>
      <c r="GZ58" s="136">
        <v>116.008</v>
      </c>
      <c r="HA58" t="s">
        <v>0</v>
      </c>
      <c r="HD58" s="34">
        <v>43016</v>
      </c>
      <c r="HE58" s="151">
        <v>115.092</v>
      </c>
      <c r="HI58" s="34">
        <v>43023</v>
      </c>
      <c r="HJ58" s="151">
        <v>114.898</v>
      </c>
      <c r="HL58" t="s">
        <v>0</v>
      </c>
      <c r="HN58" s="34">
        <v>43030</v>
      </c>
      <c r="HO58" s="136">
        <v>115.251</v>
      </c>
      <c r="HS58" s="34">
        <v>43037</v>
      </c>
      <c r="HT58" s="150">
        <v>114.699</v>
      </c>
      <c r="HW58" s="154"/>
      <c r="HX58" s="155" t="s">
        <v>0</v>
      </c>
      <c r="HY58" s="34">
        <v>43044</v>
      </c>
      <c r="HZ58" s="150">
        <v>114.53100000000001</v>
      </c>
      <c r="ID58" s="34">
        <v>43051</v>
      </c>
      <c r="IE58" s="150">
        <v>114.401</v>
      </c>
      <c r="IG58" t="s">
        <v>0</v>
      </c>
      <c r="II58" s="34">
        <v>43058</v>
      </c>
      <c r="IJ58" s="70">
        <v>114.24299999999999</v>
      </c>
      <c r="IN58" s="34">
        <v>43065</v>
      </c>
      <c r="IO58" s="70">
        <v>114.185</v>
      </c>
      <c r="IS58" s="154"/>
      <c r="IT58" s="9">
        <v>43072</v>
      </c>
      <c r="IU58" s="136">
        <v>114.626</v>
      </c>
      <c r="IY58" s="34">
        <v>43079</v>
      </c>
      <c r="IZ58" s="70">
        <v>114.21</v>
      </c>
      <c r="JD58" s="34">
        <v>43086</v>
      </c>
      <c r="JE58" s="70">
        <v>114.124</v>
      </c>
      <c r="JG58" t="s">
        <v>0</v>
      </c>
      <c r="JI58" s="34">
        <v>43093</v>
      </c>
      <c r="JJ58" s="136">
        <v>114.28100000000001</v>
      </c>
      <c r="JN58" s="34">
        <v>43100</v>
      </c>
      <c r="JO58" s="136">
        <v>115.38200000000001</v>
      </c>
      <c r="JP58" s="17">
        <v>113.98</v>
      </c>
      <c r="JR58" t="s">
        <v>0</v>
      </c>
      <c r="JT58" s="34">
        <v>43107</v>
      </c>
      <c r="JU58" s="136">
        <v>115.575</v>
      </c>
      <c r="JY58" s="34">
        <v>43114</v>
      </c>
      <c r="JZ58" s="136">
        <v>115.027</v>
      </c>
      <c r="KB58" t="s">
        <v>0</v>
      </c>
      <c r="KD58" s="34">
        <v>43121</v>
      </c>
      <c r="KE58" s="136">
        <v>114.96899999999999</v>
      </c>
      <c r="KI58" s="34">
        <v>43128</v>
      </c>
      <c r="KJ58" s="136">
        <v>115.75</v>
      </c>
      <c r="KN58" s="17">
        <v>114.023</v>
      </c>
      <c r="KP58" s="136">
        <v>117.175</v>
      </c>
      <c r="KT58" s="34">
        <v>43142</v>
      </c>
      <c r="KU58" s="136">
        <v>116.797</v>
      </c>
      <c r="KY58" s="34">
        <v>43149</v>
      </c>
      <c r="KZ58" s="151">
        <v>115.801</v>
      </c>
      <c r="LB58" t="s">
        <v>0</v>
      </c>
      <c r="LD58" s="34">
        <v>43156</v>
      </c>
      <c r="LE58" s="151">
        <v>115.316</v>
      </c>
      <c r="LJ58" s="25" t="s">
        <v>0</v>
      </c>
      <c r="LK58" s="150">
        <v>114.923</v>
      </c>
      <c r="LO58" s="34">
        <v>43170</v>
      </c>
      <c r="LP58" s="70">
        <v>114.62</v>
      </c>
      <c r="LT58" s="34">
        <v>43177</v>
      </c>
      <c r="LU58" s="70">
        <v>114.38200000000001</v>
      </c>
      <c r="LW58" t="s">
        <v>0</v>
      </c>
      <c r="LY58" s="34">
        <v>43184</v>
      </c>
      <c r="LZ58" s="70">
        <v>114.077</v>
      </c>
      <c r="MD58" s="34">
        <v>43191</v>
      </c>
      <c r="ME58" s="70">
        <v>113.80800000000001</v>
      </c>
      <c r="MF58" s="12">
        <v>111.999</v>
      </c>
      <c r="MJ58" s="34">
        <v>43198</v>
      </c>
      <c r="MK58" s="70">
        <v>113.577</v>
      </c>
      <c r="MO58" s="34">
        <v>43205</v>
      </c>
      <c r="MP58" s="70">
        <v>113.39</v>
      </c>
      <c r="MR58" t="s">
        <v>0</v>
      </c>
      <c r="MT58" s="34">
        <v>43212</v>
      </c>
      <c r="MU58" s="70">
        <v>113.175</v>
      </c>
      <c r="MY58" s="34">
        <v>43219</v>
      </c>
      <c r="MZ58" s="70">
        <v>112.944</v>
      </c>
      <c r="NC58" s="154"/>
      <c r="NE58" s="34">
        <v>43226</v>
      </c>
      <c r="NF58" s="70">
        <v>112.64700000000001</v>
      </c>
      <c r="NJ58" s="34">
        <v>43233</v>
      </c>
      <c r="NK58" s="70">
        <v>112.324</v>
      </c>
      <c r="NL58" t="s">
        <v>0</v>
      </c>
      <c r="NO58" s="34">
        <v>43240</v>
      </c>
      <c r="NP58" s="70">
        <v>112.126</v>
      </c>
      <c r="NT58" s="34">
        <v>43247</v>
      </c>
      <c r="NU58" s="70">
        <v>112</v>
      </c>
      <c r="NZ58" s="9">
        <v>43254</v>
      </c>
      <c r="OA58" s="70">
        <v>111.846</v>
      </c>
      <c r="OE58" s="34">
        <v>43261</v>
      </c>
      <c r="OF58" s="70">
        <v>111.788</v>
      </c>
      <c r="OJ58" s="34">
        <v>43268</v>
      </c>
      <c r="OK58" s="70">
        <v>111.735</v>
      </c>
      <c r="OM58" t="s">
        <v>0</v>
      </c>
      <c r="OO58" s="34">
        <v>43275</v>
      </c>
      <c r="OP58" s="70">
        <v>111.65900000000001</v>
      </c>
      <c r="OT58" s="34">
        <v>43281</v>
      </c>
      <c r="OU58" s="70">
        <v>111.614</v>
      </c>
      <c r="OV58" s="12">
        <v>111.095</v>
      </c>
      <c r="OZ58" s="34">
        <v>43289</v>
      </c>
      <c r="PA58" s="70">
        <v>111.60299999999999</v>
      </c>
      <c r="PE58" s="34">
        <v>43296</v>
      </c>
      <c r="PF58" s="136">
        <v>111.908</v>
      </c>
      <c r="PH58" t="s">
        <v>0</v>
      </c>
      <c r="PJ58" s="34">
        <v>43303</v>
      </c>
      <c r="PK58" s="136">
        <v>112.309</v>
      </c>
      <c r="PO58" s="34">
        <v>43310</v>
      </c>
      <c r="PP58" s="136">
        <v>111.81399999999999</v>
      </c>
      <c r="PS58" s="154"/>
      <c r="PU58" s="34">
        <v>43317</v>
      </c>
      <c r="PV58" s="136">
        <v>111.947</v>
      </c>
      <c r="PZ58" s="34">
        <v>43324</v>
      </c>
      <c r="QA58" s="32"/>
      <c r="QC58" t="s">
        <v>0</v>
      </c>
      <c r="QE58" s="34">
        <v>43331</v>
      </c>
      <c r="QF58" s="32"/>
      <c r="QJ58" s="34">
        <v>43338</v>
      </c>
      <c r="QK58" s="32"/>
    </row>
    <row r="59" spans="1:458" x14ac:dyDescent="0.25">
      <c r="C59" s="29"/>
      <c r="D59" t="s">
        <v>0</v>
      </c>
      <c r="E59" t="s">
        <v>0</v>
      </c>
      <c r="H59" s="29"/>
      <c r="M59" s="29"/>
      <c r="R59" s="29"/>
      <c r="W59" s="29"/>
      <c r="Y59" s="156"/>
      <c r="AC59" s="29"/>
      <c r="AH59" s="29"/>
      <c r="AM59" s="29"/>
      <c r="AR59" s="29"/>
      <c r="AX59" s="29"/>
      <c r="AY59" t="s">
        <v>0</v>
      </c>
      <c r="BC59" s="29"/>
      <c r="BH59" s="29"/>
      <c r="BM59" s="29"/>
      <c r="BR59" s="29"/>
      <c r="BT59" t="s">
        <v>0</v>
      </c>
      <c r="BU59" t="s">
        <v>0</v>
      </c>
      <c r="BX59" s="29"/>
      <c r="CC59" s="29"/>
      <c r="CD59" t="s">
        <v>0</v>
      </c>
      <c r="CH59" s="29"/>
      <c r="CM59" s="29"/>
      <c r="CS59" s="29"/>
      <c r="CX59" s="29"/>
      <c r="CY59" t="s">
        <v>0</v>
      </c>
      <c r="DC59" s="29"/>
      <c r="DH59" s="29"/>
      <c r="DN59" s="147">
        <v>113.67100000000001</v>
      </c>
      <c r="DP59" t="s">
        <v>0</v>
      </c>
      <c r="DS59" s="13">
        <v>113.37</v>
      </c>
      <c r="DX59" s="147">
        <v>113.586</v>
      </c>
      <c r="DY59" t="s">
        <v>0</v>
      </c>
      <c r="EC59" s="147">
        <v>113.947</v>
      </c>
      <c r="EG59" s="25"/>
      <c r="EH59" s="147">
        <v>115.04</v>
      </c>
      <c r="EJ59" t="s">
        <v>0</v>
      </c>
      <c r="EK59" t="s">
        <v>0</v>
      </c>
      <c r="EN59" s="147">
        <v>116.039</v>
      </c>
      <c r="ES59" s="147">
        <v>116.267</v>
      </c>
      <c r="ET59" t="s">
        <v>0</v>
      </c>
      <c r="EX59" s="147">
        <v>116.625</v>
      </c>
      <c r="FC59" s="149">
        <v>115.428</v>
      </c>
      <c r="FI59" s="149">
        <v>115.06699999999999</v>
      </c>
      <c r="FN59" s="147">
        <v>114.536</v>
      </c>
      <c r="FS59" s="147">
        <v>114.045</v>
      </c>
      <c r="FX59" s="13">
        <v>114.221</v>
      </c>
      <c r="GD59" s="13">
        <v>114.21899999999999</v>
      </c>
      <c r="GE59" t="s">
        <v>0</v>
      </c>
      <c r="GI59" s="147">
        <v>114.13</v>
      </c>
      <c r="GN59" s="149">
        <v>114.52500000000001</v>
      </c>
      <c r="GS59" s="147">
        <v>114.85599999999999</v>
      </c>
      <c r="GX59" s="147">
        <v>115.24</v>
      </c>
      <c r="GZ59" s="147">
        <v>115.24</v>
      </c>
      <c r="HB59" t="s">
        <v>0</v>
      </c>
      <c r="HE59" s="149">
        <v>114.931</v>
      </c>
      <c r="HJ59" s="149">
        <v>114.848</v>
      </c>
      <c r="HK59" t="s">
        <v>0</v>
      </c>
      <c r="HO59" s="147">
        <v>115.01600000000001</v>
      </c>
      <c r="HT59" s="147">
        <v>114.604</v>
      </c>
      <c r="HX59" s="25"/>
      <c r="HZ59" s="16">
        <v>114.395</v>
      </c>
      <c r="IE59" s="16">
        <v>114.348</v>
      </c>
      <c r="IF59" t="s">
        <v>0</v>
      </c>
      <c r="IJ59" s="149">
        <v>114.15900000000001</v>
      </c>
      <c r="IO59" s="149">
        <v>114.04900000000001</v>
      </c>
      <c r="IU59" s="16">
        <v>114.22499999999999</v>
      </c>
      <c r="IW59" t="s">
        <v>0</v>
      </c>
      <c r="IZ59" s="149">
        <v>114.142</v>
      </c>
      <c r="JE59" s="149">
        <v>113.968</v>
      </c>
      <c r="JF59" t="s">
        <v>0</v>
      </c>
      <c r="JJ59" s="16">
        <v>114.139</v>
      </c>
      <c r="JO59" s="147">
        <v>114.432</v>
      </c>
      <c r="JQ59" t="s">
        <v>0</v>
      </c>
      <c r="JR59" t="s">
        <v>0</v>
      </c>
      <c r="JU59" s="147">
        <v>114.755</v>
      </c>
      <c r="JY59" t="s">
        <v>0</v>
      </c>
      <c r="JZ59" s="147">
        <v>114.846</v>
      </c>
      <c r="KA59" t="s">
        <v>0</v>
      </c>
      <c r="KE59" s="147">
        <v>114.887</v>
      </c>
      <c r="KJ59" s="147">
        <v>115.17400000000001</v>
      </c>
      <c r="KP59" s="147">
        <v>115.84099999999999</v>
      </c>
      <c r="KR59" t="s">
        <v>0</v>
      </c>
      <c r="KU59" s="147">
        <v>116.16</v>
      </c>
      <c r="KZ59" s="149">
        <v>115.542</v>
      </c>
      <c r="LA59" t="s">
        <v>0</v>
      </c>
      <c r="LE59" s="149">
        <v>115.303</v>
      </c>
      <c r="LH59" t="s">
        <v>0</v>
      </c>
      <c r="LJ59" s="25"/>
      <c r="LK59" s="16">
        <v>114.84099999999999</v>
      </c>
      <c r="LM59" t="s">
        <v>0</v>
      </c>
      <c r="LP59" s="149">
        <v>114.419</v>
      </c>
      <c r="LU59" s="149">
        <v>113.93600000000001</v>
      </c>
      <c r="LV59" t="s">
        <v>0</v>
      </c>
      <c r="LZ59" s="149">
        <v>113.354</v>
      </c>
      <c r="ME59" s="149">
        <v>112.907</v>
      </c>
      <c r="MH59" t="s">
        <v>0</v>
      </c>
      <c r="MK59" s="149">
        <v>112.57899999999999</v>
      </c>
      <c r="MP59" s="149">
        <v>112.36799999999999</v>
      </c>
      <c r="MQ59" t="s">
        <v>0</v>
      </c>
      <c r="MU59" s="149">
        <v>112.099</v>
      </c>
      <c r="MZ59" s="149">
        <v>111.80500000000001</v>
      </c>
      <c r="NF59" s="149">
        <v>111.38</v>
      </c>
      <c r="NK59" s="149">
        <v>110.923</v>
      </c>
      <c r="NP59" s="149">
        <v>110.768</v>
      </c>
      <c r="NU59" s="149">
        <v>110.761</v>
      </c>
      <c r="OA59" s="149">
        <v>110.67100000000001</v>
      </c>
      <c r="OC59" t="s">
        <v>0</v>
      </c>
      <c r="OF59" s="13">
        <v>111.205</v>
      </c>
      <c r="OK59" s="13">
        <v>111.20699999999999</v>
      </c>
      <c r="OL59" t="s">
        <v>0</v>
      </c>
      <c r="OP59" s="13">
        <v>110.896</v>
      </c>
      <c r="OU59" s="13">
        <v>111.17100000000001</v>
      </c>
      <c r="OX59" t="s">
        <v>0</v>
      </c>
      <c r="PA59" s="13">
        <v>111.485</v>
      </c>
      <c r="PF59" s="16">
        <v>111.63</v>
      </c>
      <c r="PG59" t="s">
        <v>0</v>
      </c>
      <c r="PK59" s="147">
        <v>111.696</v>
      </c>
      <c r="PP59" s="147">
        <v>111.735</v>
      </c>
      <c r="PS59" t="s">
        <v>0</v>
      </c>
      <c r="PV59" s="147">
        <v>111.806</v>
      </c>
      <c r="PW59" t="s">
        <v>0</v>
      </c>
      <c r="QA59" s="29"/>
      <c r="QB59" t="s">
        <v>0</v>
      </c>
      <c r="QF59" s="29"/>
      <c r="QK59" s="29"/>
      <c r="QP59" t="s">
        <v>0</v>
      </c>
    </row>
    <row r="60" spans="1:458" ht="15.75" thickBot="1" x14ac:dyDescent="0.3">
      <c r="C60" s="29"/>
      <c r="H60" s="29"/>
      <c r="M60" s="29"/>
      <c r="N60" s="212"/>
      <c r="O60" s="212"/>
      <c r="R60" s="29"/>
      <c r="W60" s="29"/>
      <c r="Y60" s="173"/>
      <c r="AC60" s="29"/>
      <c r="AH60" s="29"/>
      <c r="AM60" s="29"/>
      <c r="AR60" s="29"/>
      <c r="AV60" t="s">
        <v>0</v>
      </c>
      <c r="AX60" s="29"/>
      <c r="BC60" s="29"/>
      <c r="BH60" s="29"/>
      <c r="BM60" s="29"/>
      <c r="BR60" s="29"/>
      <c r="BX60" s="29"/>
      <c r="CC60" s="29"/>
      <c r="CH60" s="29"/>
      <c r="CM60" s="29"/>
      <c r="CS60" s="29"/>
      <c r="CX60" s="29"/>
      <c r="CY60" s="138"/>
      <c r="DC60" s="29"/>
      <c r="DH60" s="29"/>
      <c r="DM60" t="s">
        <v>0</v>
      </c>
      <c r="DN60" s="149">
        <v>113.009</v>
      </c>
      <c r="DS60" s="149">
        <v>113.081</v>
      </c>
      <c r="DX60" s="149">
        <v>113.188</v>
      </c>
      <c r="EC60" s="149">
        <v>113.48399999999999</v>
      </c>
      <c r="EG60" s="25"/>
      <c r="EH60" s="149">
        <v>114.232</v>
      </c>
      <c r="EN60" s="149">
        <v>114.99299999999999</v>
      </c>
      <c r="ES60" s="149">
        <v>115.339</v>
      </c>
      <c r="EX60" s="149">
        <v>115.74</v>
      </c>
      <c r="FC60" s="13">
        <v>114.182</v>
      </c>
      <c r="FI60" s="16">
        <v>114.06399999999999</v>
      </c>
      <c r="FN60" s="16">
        <v>114.008</v>
      </c>
      <c r="FS60" s="16">
        <v>113.922</v>
      </c>
      <c r="FX60" s="147">
        <v>114.104</v>
      </c>
      <c r="GB60" t="s">
        <v>0</v>
      </c>
      <c r="GD60" s="147">
        <v>114.142</v>
      </c>
      <c r="GI60" s="13">
        <v>114.107</v>
      </c>
      <c r="GN60" s="209">
        <v>114.47199999999999</v>
      </c>
      <c r="GS60" s="149">
        <v>114.705</v>
      </c>
      <c r="GX60" s="149">
        <v>114.96599999999999</v>
      </c>
      <c r="GZ60" s="149">
        <v>114.96599999999999</v>
      </c>
      <c r="HE60" s="13">
        <v>114.795</v>
      </c>
      <c r="HJ60" s="13">
        <v>114.512</v>
      </c>
      <c r="HO60" s="149">
        <v>114.928</v>
      </c>
      <c r="HR60" t="s">
        <v>0</v>
      </c>
      <c r="HT60" s="16">
        <v>114.449</v>
      </c>
      <c r="HX60" s="25" t="s">
        <v>0</v>
      </c>
      <c r="HZ60" s="147">
        <v>114.35599999999999</v>
      </c>
      <c r="IE60" s="147">
        <v>114.197</v>
      </c>
      <c r="IJ60" s="147">
        <v>113.863</v>
      </c>
      <c r="IM60" t="s">
        <v>0</v>
      </c>
      <c r="IO60" s="147">
        <v>113.777</v>
      </c>
      <c r="IS60" t="s">
        <v>0</v>
      </c>
      <c r="IU60" s="149">
        <v>114.164</v>
      </c>
      <c r="IZ60" s="147">
        <v>114.05800000000001</v>
      </c>
      <c r="JE60" s="147">
        <v>113.795</v>
      </c>
      <c r="JJ60" s="149">
        <v>114.03</v>
      </c>
      <c r="JO60" s="149">
        <v>114.301</v>
      </c>
      <c r="JU60" s="149">
        <v>114.55500000000001</v>
      </c>
      <c r="JZ60" s="149">
        <v>114.649</v>
      </c>
      <c r="KE60" s="149">
        <v>114.71299999999999</v>
      </c>
      <c r="KJ60" s="149">
        <v>114.92</v>
      </c>
      <c r="KO60" t="s">
        <v>0</v>
      </c>
      <c r="KP60" s="149">
        <v>115.371</v>
      </c>
      <c r="KU60" s="149">
        <v>115.657</v>
      </c>
      <c r="KZ60" s="13">
        <v>115.083</v>
      </c>
      <c r="LE60" s="16">
        <v>114.985</v>
      </c>
      <c r="LJ60" s="25"/>
      <c r="LK60" s="147">
        <v>114.678</v>
      </c>
      <c r="LP60" s="147">
        <v>113.92100000000001</v>
      </c>
      <c r="LU60" s="147">
        <v>113.282</v>
      </c>
      <c r="LZ60" s="147">
        <v>112.53</v>
      </c>
      <c r="ME60" s="147">
        <v>112.06</v>
      </c>
      <c r="MK60" s="147">
        <v>111.795</v>
      </c>
      <c r="MP60" s="147">
        <v>111.705</v>
      </c>
      <c r="MU60" s="147">
        <v>111.47799999999999</v>
      </c>
      <c r="MZ60" s="147">
        <v>111.194</v>
      </c>
      <c r="NF60" s="147">
        <v>110.69</v>
      </c>
      <c r="NK60" s="147">
        <v>110.158</v>
      </c>
      <c r="NP60" s="147">
        <v>110.155</v>
      </c>
      <c r="NU60" s="13">
        <v>110.73099999999999</v>
      </c>
      <c r="NW60" t="s">
        <v>0</v>
      </c>
      <c r="NY60" t="s">
        <v>0</v>
      </c>
      <c r="OA60" s="147">
        <v>110.33499999999999</v>
      </c>
      <c r="OF60" s="149">
        <v>110.77800000000001</v>
      </c>
      <c r="OK60" s="149">
        <v>110.864</v>
      </c>
      <c r="OP60" s="149">
        <v>110.87</v>
      </c>
      <c r="OU60" s="147">
        <v>110.953</v>
      </c>
      <c r="PA60" s="147">
        <v>111.131</v>
      </c>
      <c r="PF60" s="147">
        <v>111.39</v>
      </c>
      <c r="PK60" s="16">
        <v>111.69199999999999</v>
      </c>
      <c r="PP60" s="16">
        <v>111.703</v>
      </c>
      <c r="PQ60" t="s">
        <v>0</v>
      </c>
      <c r="PV60" s="16">
        <v>111.72499999999999</v>
      </c>
      <c r="QA60" s="29"/>
      <c r="QB60" s="138"/>
      <c r="QF60" s="29"/>
      <c r="QK60" s="29"/>
      <c r="QO60" t="s">
        <v>0</v>
      </c>
    </row>
    <row r="61" spans="1:458" ht="15.75" thickBot="1" x14ac:dyDescent="0.3">
      <c r="C61" s="31"/>
      <c r="H61" s="31"/>
      <c r="I61" t="s">
        <v>0</v>
      </c>
      <c r="M61" s="31"/>
      <c r="R61" s="31"/>
      <c r="W61" s="31"/>
      <c r="AC61" s="31"/>
      <c r="AH61" s="31"/>
      <c r="AM61" s="31"/>
      <c r="AR61" s="31"/>
      <c r="AX61" s="31"/>
      <c r="AZ61" s="154"/>
      <c r="BC61" s="31"/>
      <c r="BH61" s="31"/>
      <c r="BK61" t="s">
        <v>0</v>
      </c>
      <c r="BM61" s="232"/>
      <c r="BR61" s="31"/>
      <c r="BX61" s="31"/>
      <c r="BY61" t="s">
        <v>0</v>
      </c>
      <c r="CC61" s="31"/>
      <c r="CH61" s="31"/>
      <c r="CM61" s="31"/>
      <c r="CO61" t="s">
        <v>0</v>
      </c>
      <c r="CP61" t="s">
        <v>0</v>
      </c>
      <c r="CS61" s="31"/>
      <c r="CX61" s="227"/>
      <c r="CY61" t="s">
        <v>0</v>
      </c>
      <c r="DC61" s="31"/>
      <c r="DH61" s="31"/>
      <c r="DJ61" t="s">
        <v>0</v>
      </c>
      <c r="DK61" t="s">
        <v>0</v>
      </c>
      <c r="DN61" s="17">
        <v>112.17</v>
      </c>
      <c r="DO61" t="s">
        <v>0</v>
      </c>
      <c r="DS61" s="17">
        <v>112.279</v>
      </c>
      <c r="DT61" t="s">
        <v>0</v>
      </c>
      <c r="DX61" s="17">
        <v>112.401</v>
      </c>
      <c r="EC61" s="17">
        <v>112.607</v>
      </c>
      <c r="EG61" s="25"/>
      <c r="EH61" s="17">
        <v>113.027</v>
      </c>
      <c r="EN61" s="17">
        <v>113.482</v>
      </c>
      <c r="EO61" t="s">
        <v>0</v>
      </c>
      <c r="ES61" s="17">
        <v>113.777</v>
      </c>
      <c r="EX61" s="17">
        <v>114.101</v>
      </c>
      <c r="FC61" s="17">
        <v>114.108</v>
      </c>
      <c r="FD61" t="s">
        <v>0</v>
      </c>
      <c r="FI61" s="12">
        <v>113.624</v>
      </c>
      <c r="FN61" s="12">
        <v>113.44499999999999</v>
      </c>
      <c r="FS61" s="12">
        <v>113.063</v>
      </c>
      <c r="FX61" s="17">
        <v>113.949</v>
      </c>
      <c r="GD61" s="17">
        <v>113.974</v>
      </c>
      <c r="GI61" s="17">
        <v>113.986</v>
      </c>
      <c r="GN61" s="17">
        <v>114.119</v>
      </c>
      <c r="GS61" s="17">
        <v>114.238</v>
      </c>
      <c r="GX61" s="17">
        <v>114.399</v>
      </c>
      <c r="GZ61" s="17">
        <v>114.399</v>
      </c>
      <c r="HE61" s="17">
        <v>114.435</v>
      </c>
      <c r="HF61" t="s">
        <v>0</v>
      </c>
      <c r="HJ61" s="17">
        <v>114.44199999999999</v>
      </c>
      <c r="HO61" s="17">
        <v>114.515</v>
      </c>
      <c r="HP61" s="153">
        <v>43031</v>
      </c>
      <c r="HT61" s="12">
        <v>113.78</v>
      </c>
      <c r="HX61" s="25"/>
      <c r="HZ61" s="12">
        <v>113.86</v>
      </c>
      <c r="IE61" s="12">
        <v>113.879</v>
      </c>
      <c r="IJ61" s="12">
        <v>113.19499999999999</v>
      </c>
      <c r="IO61" s="12">
        <v>113.605</v>
      </c>
      <c r="IP61" t="s">
        <v>0</v>
      </c>
      <c r="IT61" s="264"/>
      <c r="IU61" s="158">
        <v>114.06</v>
      </c>
      <c r="IV61" t="s">
        <v>0</v>
      </c>
      <c r="IZ61" s="12">
        <v>114.054</v>
      </c>
      <c r="JA61" t="s">
        <v>0</v>
      </c>
      <c r="JE61" s="12">
        <v>113.27</v>
      </c>
      <c r="JJ61" s="158">
        <v>113.95699999999999</v>
      </c>
      <c r="JO61" s="17">
        <v>114.252</v>
      </c>
      <c r="JP61" s="219" t="s">
        <v>43</v>
      </c>
      <c r="JU61" s="17">
        <v>114.431</v>
      </c>
      <c r="JV61" t="s">
        <v>0</v>
      </c>
      <c r="JY61" t="s">
        <v>0</v>
      </c>
      <c r="JZ61" s="17">
        <v>114.485</v>
      </c>
      <c r="KC61" t="s">
        <v>0</v>
      </c>
      <c r="KE61" s="17">
        <v>114.529</v>
      </c>
      <c r="KJ61" s="17">
        <v>114.64</v>
      </c>
      <c r="KK61" t="s">
        <v>0</v>
      </c>
      <c r="KL61" t="s">
        <v>0</v>
      </c>
      <c r="KP61" s="17">
        <v>114.871</v>
      </c>
      <c r="KQ61" t="s">
        <v>0</v>
      </c>
      <c r="KU61" s="17">
        <v>115.04600000000001</v>
      </c>
      <c r="KV61" t="s">
        <v>0</v>
      </c>
      <c r="KZ61" s="17">
        <v>115.04900000000001</v>
      </c>
      <c r="LE61" s="12">
        <v>114.34699999999999</v>
      </c>
      <c r="LJ61" s="25"/>
      <c r="LK61" s="12">
        <v>113.402</v>
      </c>
      <c r="LL61" t="s">
        <v>0</v>
      </c>
      <c r="LP61" s="12">
        <v>112.407</v>
      </c>
      <c r="LQ61" t="s">
        <v>0</v>
      </c>
      <c r="LU61" s="12">
        <v>112.003</v>
      </c>
      <c r="LZ61" s="12">
        <v>111.026</v>
      </c>
      <c r="ME61" s="12">
        <v>111.119</v>
      </c>
      <c r="MG61" t="s">
        <v>0</v>
      </c>
      <c r="MK61" s="12">
        <v>111.267</v>
      </c>
      <c r="ML61" t="s">
        <v>0</v>
      </c>
      <c r="MP61" s="12">
        <v>111.524</v>
      </c>
      <c r="MU61" s="12">
        <v>111.02500000000001</v>
      </c>
      <c r="MZ61" s="12">
        <v>110.625</v>
      </c>
      <c r="NA61" t="s">
        <v>0</v>
      </c>
      <c r="NF61" s="12">
        <v>109.68300000000001</v>
      </c>
      <c r="NK61" s="12">
        <v>109.095</v>
      </c>
      <c r="NP61" s="12">
        <v>110.149</v>
      </c>
      <c r="NU61" s="158">
        <v>110.34699999999999</v>
      </c>
      <c r="OA61" s="12">
        <v>110.31100000000001</v>
      </c>
      <c r="OB61" t="s">
        <v>0</v>
      </c>
      <c r="OF61" s="158">
        <v>110.625</v>
      </c>
      <c r="OG61" t="s">
        <v>0</v>
      </c>
      <c r="OK61" s="158">
        <v>110.819</v>
      </c>
      <c r="OL61" t="s">
        <v>0</v>
      </c>
      <c r="OP61" s="158">
        <v>110.845</v>
      </c>
      <c r="OU61" s="148">
        <v>110.93</v>
      </c>
      <c r="OW61" t="s">
        <v>0</v>
      </c>
      <c r="PA61" s="148">
        <v>111.041</v>
      </c>
      <c r="PE61" t="s">
        <v>0</v>
      </c>
      <c r="PF61" s="148">
        <v>111.214</v>
      </c>
      <c r="PK61" s="148">
        <v>111.43300000000001</v>
      </c>
      <c r="PN61" t="s">
        <v>0</v>
      </c>
      <c r="PP61" s="148">
        <v>111.509</v>
      </c>
      <c r="PQ61" t="s">
        <v>0</v>
      </c>
      <c r="PV61" s="148">
        <v>111.59699999999999</v>
      </c>
      <c r="QA61" s="227"/>
      <c r="QB61" t="s">
        <v>0</v>
      </c>
      <c r="QF61" s="31"/>
      <c r="QK61" s="31"/>
      <c r="QL61" t="s">
        <v>0</v>
      </c>
      <c r="QM61" t="s">
        <v>0</v>
      </c>
    </row>
    <row r="62" spans="1:458" ht="15.75" thickBot="1" x14ac:dyDescent="0.3">
      <c r="C62" s="220" t="s">
        <v>43</v>
      </c>
      <c r="D62" s="9">
        <v>42737</v>
      </c>
      <c r="E62" s="153">
        <v>42738</v>
      </c>
      <c r="F62" s="9">
        <v>42739</v>
      </c>
      <c r="G62" s="9">
        <v>42740</v>
      </c>
      <c r="H62" s="9">
        <v>42741</v>
      </c>
      <c r="I62" s="9">
        <v>42744</v>
      </c>
      <c r="J62" s="153">
        <v>42745</v>
      </c>
      <c r="K62" s="9">
        <v>42746</v>
      </c>
      <c r="L62" s="9">
        <v>42747</v>
      </c>
      <c r="M62" s="9">
        <v>42748</v>
      </c>
      <c r="N62" s="9">
        <v>42751</v>
      </c>
      <c r="O62" s="9">
        <v>42752</v>
      </c>
      <c r="P62" s="9">
        <v>42753</v>
      </c>
      <c r="Q62" s="9">
        <v>42754</v>
      </c>
      <c r="R62" s="153">
        <v>42755</v>
      </c>
      <c r="S62" s="9">
        <v>42758</v>
      </c>
      <c r="T62" s="9">
        <v>42759</v>
      </c>
      <c r="U62" s="9">
        <v>42760</v>
      </c>
      <c r="V62" s="9">
        <v>42761</v>
      </c>
      <c r="W62" s="153">
        <v>42762</v>
      </c>
      <c r="X62" s="9">
        <v>42765</v>
      </c>
      <c r="Y62" s="9">
        <v>42766</v>
      </c>
      <c r="Z62" s="219" t="s">
        <v>43</v>
      </c>
      <c r="AA62" s="9">
        <v>42767</v>
      </c>
      <c r="AB62" s="9">
        <v>42768</v>
      </c>
      <c r="AC62" s="153">
        <v>42769</v>
      </c>
      <c r="AD62" s="9">
        <v>42772</v>
      </c>
      <c r="AE62" s="9">
        <v>42773</v>
      </c>
      <c r="AF62" s="9">
        <v>42774</v>
      </c>
      <c r="AG62" s="9">
        <v>42775</v>
      </c>
      <c r="AH62" s="153">
        <v>42776</v>
      </c>
      <c r="AI62" s="9">
        <v>42779</v>
      </c>
      <c r="AJ62" s="9">
        <v>42780</v>
      </c>
      <c r="AK62" s="9">
        <v>42781</v>
      </c>
      <c r="AL62" s="9">
        <v>42782</v>
      </c>
      <c r="AM62" s="153">
        <v>42783</v>
      </c>
      <c r="AN62" s="9">
        <v>42786</v>
      </c>
      <c r="AO62" s="9">
        <v>42787</v>
      </c>
      <c r="AP62" s="9">
        <v>42788</v>
      </c>
      <c r="AQ62" s="9">
        <v>42789</v>
      </c>
      <c r="AR62" s="153">
        <v>42790</v>
      </c>
      <c r="AS62" s="9">
        <v>42793</v>
      </c>
      <c r="AT62" s="153">
        <v>42794</v>
      </c>
      <c r="AU62" s="219" t="s">
        <v>43</v>
      </c>
      <c r="AV62" s="9">
        <v>42795</v>
      </c>
      <c r="AW62" s="9">
        <v>42796</v>
      </c>
      <c r="AX62" s="153">
        <v>42797</v>
      </c>
      <c r="AY62" s="153">
        <v>42800</v>
      </c>
      <c r="AZ62" s="153">
        <v>42801</v>
      </c>
      <c r="BA62" s="9">
        <v>42802</v>
      </c>
      <c r="BB62" s="9">
        <v>42803</v>
      </c>
      <c r="BC62" s="9">
        <v>42804</v>
      </c>
      <c r="BD62" s="153">
        <v>42807</v>
      </c>
      <c r="BE62" s="9">
        <v>42808</v>
      </c>
      <c r="BF62" s="9">
        <v>42809</v>
      </c>
      <c r="BG62" s="9">
        <v>42810</v>
      </c>
      <c r="BH62" s="153">
        <v>42811</v>
      </c>
      <c r="BI62" s="9">
        <v>42814</v>
      </c>
      <c r="BJ62" s="9">
        <v>42815</v>
      </c>
      <c r="BK62" s="9">
        <v>42816</v>
      </c>
      <c r="BL62" s="9">
        <v>42817</v>
      </c>
      <c r="BM62" s="153">
        <v>42818</v>
      </c>
      <c r="BN62" s="9">
        <v>42821</v>
      </c>
      <c r="BO62" s="9">
        <v>42822</v>
      </c>
      <c r="BP62" s="9">
        <v>42823</v>
      </c>
      <c r="BQ62" s="9">
        <v>42824</v>
      </c>
      <c r="BR62" s="9">
        <v>42825</v>
      </c>
      <c r="BS62" s="220" t="s">
        <v>43</v>
      </c>
      <c r="BT62" s="9">
        <v>42828</v>
      </c>
      <c r="BU62" s="153">
        <v>42829</v>
      </c>
      <c r="BV62" s="9">
        <v>42830</v>
      </c>
      <c r="BW62" s="9">
        <v>42831</v>
      </c>
      <c r="BX62" s="9">
        <v>42832</v>
      </c>
      <c r="BY62" s="9">
        <v>42835</v>
      </c>
      <c r="BZ62" s="153">
        <v>42836</v>
      </c>
      <c r="CA62" s="9">
        <v>42837</v>
      </c>
      <c r="CB62" s="9">
        <v>42838</v>
      </c>
      <c r="CC62" s="9">
        <v>42839</v>
      </c>
      <c r="CD62" s="153">
        <v>42842</v>
      </c>
      <c r="CE62" s="9">
        <v>42843</v>
      </c>
      <c r="CF62" s="9">
        <v>42844</v>
      </c>
      <c r="CG62" s="9">
        <v>42845</v>
      </c>
      <c r="CH62" s="153">
        <v>42846</v>
      </c>
      <c r="CI62" s="153">
        <v>42849</v>
      </c>
      <c r="CJ62" s="9">
        <v>42850</v>
      </c>
      <c r="CK62" s="9">
        <v>42851</v>
      </c>
      <c r="CL62" s="9">
        <v>42852</v>
      </c>
      <c r="CM62" s="9">
        <v>42853</v>
      </c>
      <c r="CN62" s="219" t="s">
        <v>43</v>
      </c>
      <c r="CO62" s="153">
        <v>42856</v>
      </c>
      <c r="CP62" s="9">
        <v>42857</v>
      </c>
      <c r="CQ62" s="9">
        <v>42858</v>
      </c>
      <c r="CR62" s="9">
        <v>42859</v>
      </c>
      <c r="CS62" s="9">
        <v>42860</v>
      </c>
      <c r="CT62" s="9">
        <v>42863</v>
      </c>
      <c r="CU62" s="153">
        <v>42864</v>
      </c>
      <c r="CV62" s="9">
        <v>42865</v>
      </c>
      <c r="CW62" s="9">
        <v>42866</v>
      </c>
      <c r="CX62" s="9">
        <v>42867</v>
      </c>
      <c r="CY62" s="153">
        <v>42870</v>
      </c>
      <c r="CZ62" s="9">
        <v>42871</v>
      </c>
      <c r="DA62" s="9">
        <v>42872</v>
      </c>
      <c r="DB62" s="9">
        <v>42873</v>
      </c>
      <c r="DC62" s="9">
        <v>42874</v>
      </c>
      <c r="DD62" s="153">
        <v>42877</v>
      </c>
      <c r="DE62" s="9">
        <v>42878</v>
      </c>
      <c r="DF62" s="9">
        <v>42879</v>
      </c>
      <c r="DG62" s="9">
        <v>42880</v>
      </c>
      <c r="DH62" s="9">
        <v>42881</v>
      </c>
      <c r="DI62" s="153">
        <v>42884</v>
      </c>
      <c r="DJ62" s="9">
        <v>42885</v>
      </c>
      <c r="DK62" s="153">
        <v>42886</v>
      </c>
      <c r="DL62" s="219" t="s">
        <v>43</v>
      </c>
      <c r="DM62" s="9">
        <v>42887</v>
      </c>
      <c r="DN62" s="9">
        <v>42888</v>
      </c>
      <c r="DO62" s="153">
        <v>42891</v>
      </c>
      <c r="DP62" s="153">
        <v>42892</v>
      </c>
      <c r="DQ62" s="9">
        <v>42893</v>
      </c>
      <c r="DR62" s="9">
        <v>42894</v>
      </c>
      <c r="DS62" s="9">
        <v>42895</v>
      </c>
      <c r="DT62" s="9">
        <v>42898</v>
      </c>
      <c r="DU62" s="153">
        <v>42899</v>
      </c>
      <c r="DV62" s="9">
        <v>42900</v>
      </c>
      <c r="DW62" s="9">
        <v>42901</v>
      </c>
      <c r="DX62" s="9">
        <v>42902</v>
      </c>
      <c r="DY62" s="153">
        <v>42905</v>
      </c>
      <c r="DZ62" s="9">
        <v>42906</v>
      </c>
      <c r="EA62" s="9">
        <v>42907</v>
      </c>
      <c r="EB62" s="9">
        <v>42908</v>
      </c>
      <c r="EC62" s="9">
        <v>42909</v>
      </c>
      <c r="ED62" s="153">
        <v>42912</v>
      </c>
      <c r="EE62" s="9">
        <v>42913</v>
      </c>
      <c r="EF62" s="9">
        <v>42914</v>
      </c>
      <c r="EG62" s="9">
        <v>42915</v>
      </c>
      <c r="EH62" s="9">
        <v>42916</v>
      </c>
      <c r="EI62" s="220" t="s">
        <v>43</v>
      </c>
      <c r="EJ62" s="9">
        <v>42919</v>
      </c>
      <c r="EK62" s="153">
        <v>42920</v>
      </c>
      <c r="EL62" s="9">
        <v>42921</v>
      </c>
      <c r="EM62" s="9">
        <v>42922</v>
      </c>
      <c r="EN62" s="9">
        <v>42923</v>
      </c>
      <c r="EO62" s="9">
        <v>42926</v>
      </c>
      <c r="EP62" s="153">
        <v>42927</v>
      </c>
      <c r="EQ62" s="9">
        <v>42928</v>
      </c>
      <c r="ER62" s="9">
        <v>42929</v>
      </c>
      <c r="ES62" s="9">
        <v>42930</v>
      </c>
      <c r="ET62" s="153">
        <v>42933</v>
      </c>
      <c r="EU62" s="9">
        <v>42934</v>
      </c>
      <c r="EV62" s="9">
        <v>42935</v>
      </c>
      <c r="EW62" s="9">
        <v>42936</v>
      </c>
      <c r="EX62" s="9">
        <v>42937</v>
      </c>
      <c r="EY62" s="153">
        <v>42940</v>
      </c>
      <c r="EZ62" s="9">
        <v>42941</v>
      </c>
      <c r="FA62" s="9">
        <v>42942</v>
      </c>
      <c r="FB62" s="9">
        <v>42943</v>
      </c>
      <c r="FC62" s="9">
        <v>42944</v>
      </c>
      <c r="FD62" s="153">
        <v>42947</v>
      </c>
      <c r="FE62" s="219" t="s">
        <v>43</v>
      </c>
      <c r="FF62" s="9">
        <v>42948</v>
      </c>
      <c r="FG62" s="9">
        <v>42949</v>
      </c>
      <c r="FH62" s="9">
        <v>42950</v>
      </c>
      <c r="FI62" s="9">
        <v>42951</v>
      </c>
      <c r="FJ62" s="153">
        <v>42954</v>
      </c>
      <c r="FK62" s="9">
        <v>42955</v>
      </c>
      <c r="FL62" s="9">
        <v>42956</v>
      </c>
      <c r="FM62" s="9">
        <v>42957</v>
      </c>
      <c r="FN62" s="153">
        <v>42958</v>
      </c>
      <c r="FO62" s="9">
        <v>42961</v>
      </c>
      <c r="FP62" s="9">
        <v>42962</v>
      </c>
      <c r="FQ62" s="9">
        <v>42963</v>
      </c>
      <c r="FR62" s="9">
        <v>42964</v>
      </c>
      <c r="FS62" s="153">
        <v>42965</v>
      </c>
      <c r="FT62" s="9">
        <v>42968</v>
      </c>
      <c r="FU62" s="9">
        <v>42969</v>
      </c>
      <c r="FV62" s="9">
        <v>42970</v>
      </c>
      <c r="FW62" s="9">
        <v>42971</v>
      </c>
      <c r="FX62" s="153">
        <v>42972</v>
      </c>
      <c r="FY62" s="9">
        <v>42975</v>
      </c>
      <c r="FZ62" s="153">
        <v>42976</v>
      </c>
      <c r="GA62" s="9">
        <v>42977</v>
      </c>
      <c r="GB62" s="9">
        <v>42978</v>
      </c>
      <c r="GC62" s="219" t="s">
        <v>43</v>
      </c>
      <c r="GD62" s="153">
        <v>42979</v>
      </c>
      <c r="GE62" s="153">
        <v>42982</v>
      </c>
      <c r="GF62" s="9">
        <v>42983</v>
      </c>
      <c r="GG62" s="9">
        <v>42984</v>
      </c>
      <c r="GH62" s="9">
        <v>42985</v>
      </c>
      <c r="GI62" s="9">
        <v>42986</v>
      </c>
      <c r="GJ62" s="153">
        <v>42989</v>
      </c>
      <c r="GK62" s="9">
        <v>42990</v>
      </c>
      <c r="GL62" s="9">
        <v>42991</v>
      </c>
      <c r="GM62" s="9">
        <v>42992</v>
      </c>
      <c r="GN62" s="153">
        <v>42993</v>
      </c>
      <c r="GO62" s="9">
        <v>42996</v>
      </c>
      <c r="GP62" s="9">
        <v>42997</v>
      </c>
      <c r="GQ62" s="9">
        <v>42998</v>
      </c>
      <c r="GR62" s="9">
        <v>42999</v>
      </c>
      <c r="GS62" s="153">
        <v>43000</v>
      </c>
      <c r="GT62" s="9">
        <v>43003</v>
      </c>
      <c r="GU62" s="9">
        <v>43004</v>
      </c>
      <c r="GV62" s="9">
        <v>43005</v>
      </c>
      <c r="GW62" s="9">
        <v>43006</v>
      </c>
      <c r="GX62" s="9">
        <v>43007</v>
      </c>
      <c r="GZ62" s="221" t="s">
        <v>43</v>
      </c>
      <c r="HA62" s="9">
        <v>43010</v>
      </c>
      <c r="HB62" s="153">
        <v>43011</v>
      </c>
      <c r="HC62" s="9">
        <v>43012</v>
      </c>
      <c r="HD62" s="9">
        <v>43013</v>
      </c>
      <c r="HE62" s="9">
        <v>43014</v>
      </c>
      <c r="HF62" s="9">
        <v>43017</v>
      </c>
      <c r="HG62" s="153">
        <v>43018</v>
      </c>
      <c r="HH62" s="9">
        <v>43019</v>
      </c>
      <c r="HI62" s="9">
        <v>43020</v>
      </c>
      <c r="HJ62" s="9">
        <v>43021</v>
      </c>
      <c r="HK62" s="153">
        <v>43024</v>
      </c>
      <c r="HL62" s="9">
        <v>43025</v>
      </c>
      <c r="HM62" s="9">
        <v>43026</v>
      </c>
      <c r="HN62" s="9">
        <v>43027</v>
      </c>
      <c r="HO62" s="9">
        <v>43028</v>
      </c>
      <c r="HP62" s="70">
        <v>115.18899999999999</v>
      </c>
      <c r="HQ62" s="9">
        <v>43032</v>
      </c>
      <c r="HR62" s="9">
        <v>43033</v>
      </c>
      <c r="HS62" s="9">
        <v>43034</v>
      </c>
      <c r="HT62" s="9">
        <v>43035</v>
      </c>
      <c r="HU62" s="153">
        <v>43038</v>
      </c>
      <c r="HV62" s="9">
        <v>43039</v>
      </c>
      <c r="HW62" s="219" t="s">
        <v>43</v>
      </c>
      <c r="HX62" s="9">
        <v>43040</v>
      </c>
      <c r="HY62" s="9">
        <v>43041</v>
      </c>
      <c r="HZ62" s="9">
        <v>43042</v>
      </c>
      <c r="IA62" s="9">
        <v>43045</v>
      </c>
      <c r="IB62" s="153">
        <v>43046</v>
      </c>
      <c r="IC62" s="9">
        <v>43047</v>
      </c>
      <c r="ID62" s="9">
        <v>43048</v>
      </c>
      <c r="IE62" s="9">
        <v>43049</v>
      </c>
      <c r="IF62" s="198">
        <v>43052</v>
      </c>
      <c r="IG62" s="9">
        <v>43053</v>
      </c>
      <c r="IH62" s="9">
        <v>43054</v>
      </c>
      <c r="II62" s="9">
        <v>43055</v>
      </c>
      <c r="IJ62" s="9">
        <v>43056</v>
      </c>
      <c r="IK62" s="153">
        <v>43059</v>
      </c>
      <c r="IL62" s="9">
        <v>43060</v>
      </c>
      <c r="IM62" s="9">
        <v>43061</v>
      </c>
      <c r="IN62" s="9">
        <v>43062</v>
      </c>
      <c r="IO62" s="9">
        <v>43063</v>
      </c>
      <c r="IP62" s="153">
        <v>43066</v>
      </c>
      <c r="IQ62" s="9">
        <v>43067</v>
      </c>
      <c r="IR62" s="198">
        <v>43068</v>
      </c>
      <c r="IS62" s="9">
        <v>43069</v>
      </c>
      <c r="IT62" s="219" t="s">
        <v>43</v>
      </c>
      <c r="IU62" s="9">
        <v>43070</v>
      </c>
      <c r="IV62" s="153">
        <v>43073</v>
      </c>
      <c r="IW62" s="153">
        <v>43074</v>
      </c>
      <c r="IX62" s="9">
        <v>43075</v>
      </c>
      <c r="IY62" s="9">
        <v>43076</v>
      </c>
      <c r="IZ62" s="9">
        <v>43077</v>
      </c>
      <c r="JA62" s="9">
        <v>43080</v>
      </c>
      <c r="JB62" s="153">
        <v>43081</v>
      </c>
      <c r="JC62" s="9">
        <v>43082</v>
      </c>
      <c r="JD62" s="9">
        <v>43083</v>
      </c>
      <c r="JE62" s="9">
        <v>43084</v>
      </c>
      <c r="JF62" s="153">
        <v>43087</v>
      </c>
      <c r="JG62" s="9">
        <v>43088</v>
      </c>
      <c r="JH62" s="9">
        <v>43089</v>
      </c>
      <c r="JI62" s="9">
        <v>43090</v>
      </c>
      <c r="JJ62" s="9">
        <v>43091</v>
      </c>
      <c r="JK62" s="153">
        <v>43094</v>
      </c>
      <c r="JL62" s="9">
        <v>43095</v>
      </c>
      <c r="JM62" s="9">
        <v>43096</v>
      </c>
      <c r="JN62" s="9">
        <v>43097</v>
      </c>
      <c r="JO62" s="9">
        <v>43098</v>
      </c>
      <c r="JP62" s="320">
        <v>2018</v>
      </c>
      <c r="JQ62" s="9">
        <v>43101</v>
      </c>
      <c r="JR62" s="153">
        <v>43102</v>
      </c>
      <c r="JS62" s="9">
        <v>43103</v>
      </c>
      <c r="JT62" s="9">
        <v>43104</v>
      </c>
      <c r="JU62" s="9">
        <v>43105</v>
      </c>
      <c r="JV62" s="9">
        <v>43108</v>
      </c>
      <c r="JW62" s="153">
        <v>43109</v>
      </c>
      <c r="JX62" s="9">
        <v>43110</v>
      </c>
      <c r="JY62" s="9">
        <v>43111</v>
      </c>
      <c r="JZ62" s="9">
        <v>43112</v>
      </c>
      <c r="KA62" s="153">
        <v>43115</v>
      </c>
      <c r="KB62" s="9">
        <v>43116</v>
      </c>
      <c r="KC62" s="9">
        <v>43117</v>
      </c>
      <c r="KD62" s="9">
        <v>43118</v>
      </c>
      <c r="KE62" s="9">
        <v>43119</v>
      </c>
      <c r="KF62" s="153">
        <v>43122</v>
      </c>
      <c r="KG62" s="9">
        <v>43123</v>
      </c>
      <c r="KH62" s="9">
        <v>43124</v>
      </c>
      <c r="KI62" s="9">
        <v>43125</v>
      </c>
      <c r="KJ62" s="9">
        <v>43126</v>
      </c>
      <c r="KK62" s="153">
        <v>43129</v>
      </c>
      <c r="KL62" s="9">
        <v>43130</v>
      </c>
      <c r="KM62" s="9">
        <v>43131</v>
      </c>
      <c r="KN62" s="219" t="s">
        <v>43</v>
      </c>
      <c r="KO62" s="9">
        <v>43132</v>
      </c>
      <c r="KP62" s="9">
        <v>43133</v>
      </c>
      <c r="KQ62" s="153">
        <v>43136</v>
      </c>
      <c r="KR62" s="153">
        <v>43137</v>
      </c>
      <c r="KS62" s="9">
        <v>43138</v>
      </c>
      <c r="KT62" s="9">
        <v>43139</v>
      </c>
      <c r="KU62" s="9">
        <v>43140</v>
      </c>
      <c r="KV62" s="9">
        <v>43143</v>
      </c>
      <c r="KW62" s="153">
        <v>43144</v>
      </c>
      <c r="KX62" s="9">
        <v>43145</v>
      </c>
      <c r="KY62" s="9">
        <v>43146</v>
      </c>
      <c r="KZ62" s="9">
        <v>43147</v>
      </c>
      <c r="LA62" s="153">
        <v>43150</v>
      </c>
      <c r="LB62" s="9">
        <v>43151</v>
      </c>
      <c r="LC62" s="9">
        <v>43152</v>
      </c>
      <c r="LD62" s="9">
        <v>43153</v>
      </c>
      <c r="LE62" s="9">
        <v>43154</v>
      </c>
      <c r="LF62" s="153">
        <v>43157</v>
      </c>
      <c r="LG62" s="9">
        <v>43158</v>
      </c>
      <c r="LH62" s="9">
        <v>43159</v>
      </c>
      <c r="LI62" s="219" t="s">
        <v>43</v>
      </c>
      <c r="LJ62" s="9">
        <v>43160</v>
      </c>
      <c r="LK62" s="153">
        <v>43161</v>
      </c>
      <c r="LL62" s="153">
        <v>43164</v>
      </c>
      <c r="LM62" s="153">
        <v>43165</v>
      </c>
      <c r="LN62" s="9">
        <v>43166</v>
      </c>
      <c r="LO62" s="9">
        <v>43167</v>
      </c>
      <c r="LP62" s="9">
        <v>43168</v>
      </c>
      <c r="LQ62" s="9">
        <v>43171</v>
      </c>
      <c r="LR62" s="153">
        <v>43172</v>
      </c>
      <c r="LS62" s="9">
        <v>43173</v>
      </c>
      <c r="LT62" s="9">
        <v>43174</v>
      </c>
      <c r="LU62" s="81">
        <v>43175</v>
      </c>
      <c r="LV62" s="153">
        <v>43178</v>
      </c>
      <c r="LW62" s="9">
        <v>43179</v>
      </c>
      <c r="LX62" s="9">
        <v>43180</v>
      </c>
      <c r="LY62" s="9">
        <v>43181</v>
      </c>
      <c r="LZ62" s="9">
        <v>43182</v>
      </c>
      <c r="MA62" s="153">
        <v>43185</v>
      </c>
      <c r="MB62" s="9">
        <v>43186</v>
      </c>
      <c r="MC62" s="9">
        <v>43187</v>
      </c>
      <c r="MD62" s="9">
        <v>43188</v>
      </c>
      <c r="ME62" s="9">
        <v>43189</v>
      </c>
      <c r="MF62" s="219" t="s">
        <v>43</v>
      </c>
      <c r="MG62" s="153">
        <v>43192</v>
      </c>
      <c r="MH62" s="153">
        <v>43193</v>
      </c>
      <c r="MI62" s="9">
        <v>43194</v>
      </c>
      <c r="MJ62" s="9">
        <v>43195</v>
      </c>
      <c r="MK62" s="9">
        <v>43196</v>
      </c>
      <c r="ML62" s="9">
        <v>43199</v>
      </c>
      <c r="MM62" s="153">
        <v>43200</v>
      </c>
      <c r="MN62" s="9">
        <v>43201</v>
      </c>
      <c r="MO62" s="9">
        <v>43202</v>
      </c>
      <c r="MP62" s="81">
        <v>43203</v>
      </c>
      <c r="MQ62" s="153">
        <v>43206</v>
      </c>
      <c r="MR62" s="9">
        <v>43207</v>
      </c>
      <c r="MS62" s="9">
        <v>43208</v>
      </c>
      <c r="MT62" s="9">
        <v>43209</v>
      </c>
      <c r="MU62" s="9">
        <v>43210</v>
      </c>
      <c r="MV62" s="153">
        <v>43213</v>
      </c>
      <c r="MW62" s="9">
        <v>43214</v>
      </c>
      <c r="MX62" s="9">
        <v>43215</v>
      </c>
      <c r="MY62" s="9">
        <v>43216</v>
      </c>
      <c r="MZ62" s="81">
        <v>43217</v>
      </c>
      <c r="NA62" s="153">
        <v>43220</v>
      </c>
      <c r="NB62" s="219" t="s">
        <v>43</v>
      </c>
      <c r="NC62" s="9">
        <v>43221</v>
      </c>
      <c r="ND62" s="9">
        <v>43222</v>
      </c>
      <c r="NE62" s="9">
        <v>43223</v>
      </c>
      <c r="NF62" s="9">
        <v>43224</v>
      </c>
      <c r="NG62" s="153">
        <v>43227</v>
      </c>
      <c r="NH62" s="9">
        <v>43228</v>
      </c>
      <c r="NI62" s="9">
        <v>43229</v>
      </c>
      <c r="NJ62" s="9">
        <v>43230</v>
      </c>
      <c r="NK62" s="153">
        <v>43231</v>
      </c>
      <c r="NL62" s="9">
        <v>43234</v>
      </c>
      <c r="NM62" s="9">
        <v>43235</v>
      </c>
      <c r="NN62" s="9">
        <v>43236</v>
      </c>
      <c r="NO62" s="9">
        <v>43237</v>
      </c>
      <c r="NP62" s="153">
        <v>43238</v>
      </c>
      <c r="NQ62" s="9">
        <v>43241</v>
      </c>
      <c r="NR62" s="9">
        <v>43242</v>
      </c>
      <c r="NS62" s="9">
        <v>43243</v>
      </c>
      <c r="NT62" s="9">
        <v>43244</v>
      </c>
      <c r="NU62" s="153">
        <v>43245</v>
      </c>
      <c r="NV62" s="9">
        <v>43248</v>
      </c>
      <c r="NW62" s="153">
        <v>43249</v>
      </c>
      <c r="NX62" s="9">
        <v>43250</v>
      </c>
      <c r="NY62" s="9">
        <v>43251</v>
      </c>
      <c r="NZ62" s="219" t="s">
        <v>43</v>
      </c>
      <c r="OA62" s="153">
        <v>43252</v>
      </c>
      <c r="OB62" s="153">
        <v>43255</v>
      </c>
      <c r="OC62" s="153">
        <v>43256</v>
      </c>
      <c r="OD62" s="9">
        <v>43257</v>
      </c>
      <c r="OE62" s="9">
        <v>43258</v>
      </c>
      <c r="OF62" s="9">
        <v>43259</v>
      </c>
      <c r="OG62" s="9">
        <v>43262</v>
      </c>
      <c r="OH62" s="153">
        <v>43263</v>
      </c>
      <c r="OI62" s="9">
        <v>43264</v>
      </c>
      <c r="OJ62" s="9">
        <v>43265</v>
      </c>
      <c r="OK62" s="9">
        <v>43266</v>
      </c>
      <c r="OL62" s="153">
        <v>43269</v>
      </c>
      <c r="OM62" s="9">
        <v>43270</v>
      </c>
      <c r="ON62" s="9">
        <v>43271</v>
      </c>
      <c r="OO62" s="9">
        <v>43272</v>
      </c>
      <c r="OP62" s="9">
        <v>43273</v>
      </c>
      <c r="OQ62" s="153">
        <v>43276</v>
      </c>
      <c r="OR62" s="9">
        <v>43277</v>
      </c>
      <c r="OS62" s="9">
        <v>43278</v>
      </c>
      <c r="OT62" s="9">
        <v>43279</v>
      </c>
      <c r="OU62" s="9">
        <v>43280</v>
      </c>
      <c r="OV62" s="219" t="s">
        <v>43</v>
      </c>
      <c r="OW62" s="153">
        <v>43283</v>
      </c>
      <c r="OX62" s="153">
        <v>43284</v>
      </c>
      <c r="OY62" s="9">
        <v>43285</v>
      </c>
      <c r="OZ62" s="9">
        <v>43286</v>
      </c>
      <c r="PA62" s="9">
        <v>43287</v>
      </c>
      <c r="PB62" s="9">
        <v>43290</v>
      </c>
      <c r="PC62" s="153">
        <v>43291</v>
      </c>
      <c r="PD62" s="9">
        <v>43292</v>
      </c>
      <c r="PE62" s="9">
        <v>43293</v>
      </c>
      <c r="PF62" s="81">
        <v>43294</v>
      </c>
      <c r="PG62" s="153">
        <v>43297</v>
      </c>
      <c r="PH62" s="9">
        <v>43298</v>
      </c>
      <c r="PI62" s="9">
        <v>43299</v>
      </c>
      <c r="PJ62" s="9">
        <v>43300</v>
      </c>
      <c r="PK62" s="9">
        <v>43301</v>
      </c>
      <c r="PL62" s="153">
        <v>43304</v>
      </c>
      <c r="PM62" s="9">
        <v>43305</v>
      </c>
      <c r="PN62" s="9">
        <v>43306</v>
      </c>
      <c r="PO62" s="9">
        <v>43307</v>
      </c>
      <c r="PP62" s="81">
        <v>43308</v>
      </c>
      <c r="PQ62" s="153">
        <v>43311</v>
      </c>
      <c r="PR62" s="153">
        <v>43312</v>
      </c>
      <c r="PS62" s="219" t="s">
        <v>43</v>
      </c>
      <c r="PT62" s="9">
        <v>43313</v>
      </c>
      <c r="PU62" s="9">
        <v>43314</v>
      </c>
      <c r="PV62" s="9">
        <v>43315</v>
      </c>
      <c r="PW62" s="9">
        <v>43318</v>
      </c>
      <c r="PX62" s="153">
        <v>43319</v>
      </c>
      <c r="PY62" s="9">
        <v>43320</v>
      </c>
      <c r="PZ62" s="9">
        <v>43321</v>
      </c>
      <c r="QA62" s="81">
        <v>43322</v>
      </c>
      <c r="QB62" s="153">
        <v>43325</v>
      </c>
      <c r="QC62" s="9">
        <v>43326</v>
      </c>
      <c r="QD62" s="9">
        <v>43327</v>
      </c>
      <c r="QE62" s="9">
        <v>43328</v>
      </c>
      <c r="QF62" s="9">
        <v>43329</v>
      </c>
      <c r="QG62" s="153">
        <v>43332</v>
      </c>
      <c r="QH62" s="9">
        <v>43333</v>
      </c>
      <c r="QI62" s="9">
        <v>43334</v>
      </c>
      <c r="QJ62" s="9">
        <v>43335</v>
      </c>
      <c r="QK62" s="9">
        <v>43336</v>
      </c>
      <c r="QL62" s="153">
        <v>43339</v>
      </c>
      <c r="QM62" s="9">
        <v>43340</v>
      </c>
      <c r="QN62" s="153">
        <v>43341</v>
      </c>
      <c r="QO62" s="9">
        <v>43342</v>
      </c>
      <c r="QP62" s="9">
        <v>43343</v>
      </c>
    </row>
    <row r="63" spans="1:458" ht="15.75" thickBot="1" x14ac:dyDescent="0.3"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55"/>
      <c r="O63" s="32"/>
      <c r="P63" s="32"/>
      <c r="Q63" s="32"/>
      <c r="R63" s="225"/>
      <c r="S63" s="32"/>
      <c r="T63" s="155"/>
      <c r="U63" s="32"/>
      <c r="V63" s="32"/>
      <c r="W63" s="32"/>
      <c r="X63" s="32"/>
      <c r="Y63" s="32"/>
      <c r="AA63" s="32"/>
      <c r="AB63" s="32"/>
      <c r="AC63" s="32"/>
      <c r="AD63" s="115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V63" s="32"/>
      <c r="AW63" s="32"/>
      <c r="AX63" s="32"/>
      <c r="AY63" s="32"/>
      <c r="AZ63" s="231"/>
      <c r="BA63" s="155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O63" s="32"/>
      <c r="CP63" s="32"/>
      <c r="CQ63" s="32"/>
      <c r="CR63" s="32"/>
      <c r="CS63" s="32"/>
      <c r="CT63" s="32"/>
      <c r="CU63" s="32"/>
      <c r="CV63" s="32"/>
      <c r="CW63" s="32"/>
      <c r="CX63" s="226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M63" s="136">
        <v>114.715</v>
      </c>
      <c r="DN63" s="136">
        <v>114.55800000000001</v>
      </c>
      <c r="DO63" s="136">
        <v>114.383</v>
      </c>
      <c r="DP63" s="210">
        <v>114.185</v>
      </c>
      <c r="DQ63" s="150">
        <v>114.127</v>
      </c>
      <c r="DR63" s="150">
        <v>113.974</v>
      </c>
      <c r="DS63" s="150">
        <v>113.85299999999999</v>
      </c>
      <c r="DT63" s="150">
        <v>113.768</v>
      </c>
      <c r="DU63" s="150">
        <v>113.73399999999999</v>
      </c>
      <c r="DV63" s="70">
        <v>113.60599999999999</v>
      </c>
      <c r="DW63" s="136">
        <v>113.81</v>
      </c>
      <c r="DX63" s="70">
        <v>113.623</v>
      </c>
      <c r="DY63" s="136">
        <v>114.42100000000001</v>
      </c>
      <c r="DZ63" s="136">
        <v>114.223</v>
      </c>
      <c r="EA63" s="136">
        <v>114.46299999999999</v>
      </c>
      <c r="EB63" s="136">
        <v>114.509</v>
      </c>
      <c r="EC63" s="136">
        <v>114.669</v>
      </c>
      <c r="ED63" s="136">
        <v>115.023</v>
      </c>
      <c r="EE63" s="136">
        <v>116.785</v>
      </c>
      <c r="EF63" s="136">
        <v>117.06699999999999</v>
      </c>
      <c r="EG63" s="136">
        <v>117.196</v>
      </c>
      <c r="EH63" s="136">
        <v>117.226</v>
      </c>
      <c r="EI63" s="35"/>
      <c r="EJ63" s="136">
        <v>117.708</v>
      </c>
      <c r="EK63" s="136">
        <v>117.148</v>
      </c>
      <c r="EL63" s="136">
        <v>117.369</v>
      </c>
      <c r="EM63" s="136">
        <v>117.813</v>
      </c>
      <c r="EN63" s="136">
        <v>118.036</v>
      </c>
      <c r="EO63" s="136">
        <v>118.05800000000001</v>
      </c>
      <c r="EP63" s="136">
        <v>118.087</v>
      </c>
      <c r="EQ63" s="151">
        <v>117.71599999999999</v>
      </c>
      <c r="ER63" s="151">
        <v>117.57899999999999</v>
      </c>
      <c r="ES63" s="151">
        <v>117.294</v>
      </c>
      <c r="ET63" s="210">
        <v>117.26600000000001</v>
      </c>
      <c r="EU63" s="136">
        <v>117.245</v>
      </c>
      <c r="EV63" s="150">
        <v>117.21</v>
      </c>
      <c r="EW63" s="136">
        <v>117.595</v>
      </c>
      <c r="EX63" s="136">
        <v>117.34099999999999</v>
      </c>
      <c r="EY63" s="136">
        <v>117.39</v>
      </c>
      <c r="EZ63" s="136">
        <v>117.55500000000001</v>
      </c>
      <c r="FA63" s="210">
        <v>117.304</v>
      </c>
      <c r="FB63" s="150">
        <v>116.866</v>
      </c>
      <c r="FC63" s="70">
        <v>116.54600000000001</v>
      </c>
      <c r="FD63" s="70">
        <v>116.32</v>
      </c>
      <c r="FE63" s="25"/>
      <c r="FF63" s="70">
        <v>116.14400000000001</v>
      </c>
      <c r="FG63" s="70">
        <v>115.959</v>
      </c>
      <c r="FH63" s="70">
        <v>115.73699999999999</v>
      </c>
      <c r="FI63" s="70">
        <v>115.545</v>
      </c>
      <c r="FJ63" s="70">
        <v>115.384</v>
      </c>
      <c r="FK63" s="70">
        <v>115.181</v>
      </c>
      <c r="FL63" s="70">
        <v>115.092</v>
      </c>
      <c r="FM63" s="70">
        <v>114.941</v>
      </c>
      <c r="FN63" s="70">
        <v>114.80500000000001</v>
      </c>
      <c r="FO63" s="70">
        <v>114.643</v>
      </c>
      <c r="FP63" s="70">
        <v>114.559</v>
      </c>
      <c r="FQ63" s="70">
        <v>114.505</v>
      </c>
      <c r="FR63" s="70">
        <v>114.42400000000001</v>
      </c>
      <c r="FS63" s="70">
        <v>114.3</v>
      </c>
      <c r="FT63" s="70">
        <v>114.20399999999999</v>
      </c>
      <c r="FU63" s="70">
        <v>114.119</v>
      </c>
      <c r="FV63" s="70">
        <v>114.004</v>
      </c>
      <c r="FW63" s="70">
        <v>113.953</v>
      </c>
      <c r="FX63" s="136">
        <v>114.221</v>
      </c>
      <c r="FY63" s="136">
        <v>114.146</v>
      </c>
      <c r="FZ63" s="136">
        <v>114.831</v>
      </c>
      <c r="GA63" s="136">
        <v>114.617</v>
      </c>
      <c r="GB63" s="136">
        <v>114.752</v>
      </c>
      <c r="GC63" s="25"/>
      <c r="GD63" s="151">
        <v>114.369</v>
      </c>
      <c r="GE63" s="136">
        <v>114.508</v>
      </c>
      <c r="GF63" s="151">
        <v>114.23</v>
      </c>
      <c r="GG63" s="151">
        <v>114.21899999999999</v>
      </c>
      <c r="GH63" s="70">
        <v>114.16500000000001</v>
      </c>
      <c r="GI63" s="70">
        <v>114.16</v>
      </c>
      <c r="GJ63" s="136">
        <v>114.381</v>
      </c>
      <c r="GK63" s="136">
        <v>114.79900000000001</v>
      </c>
      <c r="GL63" s="136">
        <v>114.667</v>
      </c>
      <c r="GM63" s="151">
        <v>114.444</v>
      </c>
      <c r="GN63" s="136">
        <v>115.455</v>
      </c>
      <c r="GO63" s="136">
        <v>115.944</v>
      </c>
      <c r="GP63" s="136">
        <v>115.92</v>
      </c>
      <c r="GQ63" s="136">
        <v>115.86799999999999</v>
      </c>
      <c r="GR63" s="136">
        <v>115.87</v>
      </c>
      <c r="GS63" s="151">
        <v>115.587</v>
      </c>
      <c r="GT63" s="136">
        <v>115.623</v>
      </c>
      <c r="GU63" s="136">
        <v>115.904</v>
      </c>
      <c r="GV63" s="136">
        <v>116.133</v>
      </c>
      <c r="GW63" s="136">
        <v>115.858</v>
      </c>
      <c r="GX63" s="136">
        <v>116.008</v>
      </c>
      <c r="HA63" s="136">
        <v>116.008</v>
      </c>
      <c r="HB63" s="151">
        <v>115.834</v>
      </c>
      <c r="HC63" s="136">
        <v>115.952</v>
      </c>
      <c r="HD63" s="151">
        <v>115.80200000000001</v>
      </c>
      <c r="HE63" s="151">
        <v>115.66200000000001</v>
      </c>
      <c r="HF63" s="150">
        <v>115.39100000000001</v>
      </c>
      <c r="HG63" s="150">
        <v>115.367</v>
      </c>
      <c r="HH63" s="136">
        <v>115.526</v>
      </c>
      <c r="HI63" s="150">
        <v>115.339</v>
      </c>
      <c r="HJ63" s="70">
        <v>115.23699999999999</v>
      </c>
      <c r="HK63" s="70">
        <v>115.21599999999999</v>
      </c>
      <c r="HL63" s="70">
        <v>115.172</v>
      </c>
      <c r="HM63" s="136">
        <v>115.173</v>
      </c>
      <c r="HN63" s="136">
        <v>115.40300000000001</v>
      </c>
      <c r="HO63" s="136">
        <v>115.251</v>
      </c>
      <c r="HP63" s="149">
        <v>115.151</v>
      </c>
      <c r="HQ63" s="70">
        <v>115.169</v>
      </c>
      <c r="HR63" s="70">
        <v>115.14</v>
      </c>
      <c r="HS63" s="70">
        <v>115.06699999999999</v>
      </c>
      <c r="HT63" s="70">
        <v>114.95</v>
      </c>
      <c r="HU63" s="70">
        <v>114.82599999999999</v>
      </c>
      <c r="HV63" s="70">
        <v>114.744</v>
      </c>
      <c r="HW63" s="25"/>
      <c r="HX63" s="70">
        <v>114.66500000000001</v>
      </c>
      <c r="HY63" s="70">
        <v>114.613</v>
      </c>
      <c r="HZ63" s="70">
        <v>114.544</v>
      </c>
      <c r="IA63" s="70">
        <v>114.495</v>
      </c>
      <c r="IB63" s="70">
        <v>114.444</v>
      </c>
      <c r="IC63" s="70">
        <v>114.39700000000001</v>
      </c>
      <c r="ID63" s="70">
        <v>114.363</v>
      </c>
      <c r="IE63" s="75">
        <v>114.319</v>
      </c>
      <c r="IF63" s="70">
        <v>114.29</v>
      </c>
      <c r="IG63" s="98">
        <v>114.583</v>
      </c>
      <c r="IH63" s="70">
        <v>114.29300000000001</v>
      </c>
      <c r="II63" s="70">
        <v>114.246</v>
      </c>
      <c r="IJ63" s="70">
        <v>114.15</v>
      </c>
      <c r="IK63" s="70">
        <v>114.074</v>
      </c>
      <c r="IL63" s="70">
        <v>114.01300000000001</v>
      </c>
      <c r="IM63" s="70">
        <v>113.947</v>
      </c>
      <c r="IN63" s="70">
        <v>113.89100000000001</v>
      </c>
      <c r="IO63" s="70">
        <v>113.86499999999999</v>
      </c>
      <c r="IP63" s="70">
        <v>113.809</v>
      </c>
      <c r="IQ63" s="75">
        <v>113.774</v>
      </c>
      <c r="IR63" s="70">
        <v>113.77200000000001</v>
      </c>
      <c r="IS63" s="98">
        <v>114.40900000000001</v>
      </c>
      <c r="IU63" s="136">
        <v>114.626</v>
      </c>
      <c r="IV63" s="136">
        <v>114.23699999999999</v>
      </c>
      <c r="IW63" s="151">
        <v>114.048</v>
      </c>
      <c r="IX63" s="70">
        <v>113.88800000000001</v>
      </c>
      <c r="IY63" s="70">
        <v>113.879</v>
      </c>
      <c r="IZ63" s="136">
        <v>114.054</v>
      </c>
      <c r="JA63" s="136">
        <v>114.51600000000001</v>
      </c>
      <c r="JB63" s="136">
        <v>114.5</v>
      </c>
      <c r="JC63" s="136">
        <v>114.41200000000001</v>
      </c>
      <c r="JD63" s="151">
        <v>114.074</v>
      </c>
      <c r="JE63" s="210">
        <v>114.044</v>
      </c>
      <c r="JF63" s="136">
        <v>114.209</v>
      </c>
      <c r="JG63" s="136">
        <v>114.651</v>
      </c>
      <c r="JH63" s="136">
        <v>114.80500000000001</v>
      </c>
      <c r="JI63" s="136">
        <v>114.584</v>
      </c>
      <c r="JJ63" s="151">
        <v>114.395</v>
      </c>
      <c r="JK63" s="136">
        <v>114.52800000000001</v>
      </c>
      <c r="JL63" s="151">
        <v>114.417</v>
      </c>
      <c r="JM63" s="136">
        <v>114.843</v>
      </c>
      <c r="JN63" s="136">
        <v>115.319</v>
      </c>
      <c r="JO63" s="136">
        <v>115.38200000000001</v>
      </c>
      <c r="JQ63" s="136">
        <v>115.52800000000001</v>
      </c>
      <c r="JR63" s="136">
        <v>115.548</v>
      </c>
      <c r="JS63" s="136">
        <v>115.27</v>
      </c>
      <c r="JT63" s="136">
        <v>115.5</v>
      </c>
      <c r="JU63" s="136">
        <v>115.846</v>
      </c>
      <c r="JV63" s="136">
        <v>115.825</v>
      </c>
      <c r="JW63" s="151">
        <v>115.446</v>
      </c>
      <c r="JX63" s="210">
        <v>115.209</v>
      </c>
      <c r="JY63" s="150">
        <v>114.898</v>
      </c>
      <c r="JZ63" s="150">
        <v>114.78100000000001</v>
      </c>
      <c r="KA63" s="136">
        <v>114.8</v>
      </c>
      <c r="KB63" s="136">
        <v>114.892</v>
      </c>
      <c r="KC63" s="136">
        <v>115.2</v>
      </c>
      <c r="KD63" s="136">
        <v>115.595</v>
      </c>
      <c r="KE63" s="136">
        <v>115.25</v>
      </c>
      <c r="KF63" s="136">
        <v>115.17700000000001</v>
      </c>
      <c r="KG63" s="136">
        <v>115.17700000000001</v>
      </c>
      <c r="KH63" s="136">
        <v>115.352</v>
      </c>
      <c r="KI63" s="136">
        <v>116.068</v>
      </c>
      <c r="KJ63" s="136">
        <v>116.318</v>
      </c>
      <c r="KK63" s="136">
        <v>116.22199999999999</v>
      </c>
      <c r="KL63" s="136">
        <v>116.244</v>
      </c>
      <c r="KM63" s="136">
        <v>116.854</v>
      </c>
      <c r="KO63" s="136">
        <v>117.678</v>
      </c>
      <c r="KP63" s="136">
        <v>118.18</v>
      </c>
      <c r="KQ63" s="136">
        <v>117.56100000000001</v>
      </c>
      <c r="KR63" s="151">
        <v>117.2</v>
      </c>
      <c r="KS63" s="151">
        <v>116.91800000000001</v>
      </c>
      <c r="KT63" s="150">
        <v>116.634</v>
      </c>
      <c r="KU63" s="150">
        <v>116.48099999999999</v>
      </c>
      <c r="KV63" s="150">
        <v>116.33799999999999</v>
      </c>
      <c r="KW63" s="150">
        <v>116.158</v>
      </c>
      <c r="KX63" s="70">
        <v>115.946</v>
      </c>
      <c r="KY63" s="70">
        <v>115.857</v>
      </c>
      <c r="KZ63" s="70">
        <v>115.753</v>
      </c>
      <c r="LA63" s="70">
        <v>115.651</v>
      </c>
      <c r="LB63" s="70">
        <v>115.56399999999999</v>
      </c>
      <c r="LC63" s="70">
        <v>115.483</v>
      </c>
      <c r="LD63" s="70">
        <v>115.389</v>
      </c>
      <c r="LE63" s="70">
        <v>115.28</v>
      </c>
      <c r="LF63" s="70">
        <v>115.17400000000001</v>
      </c>
      <c r="LG63" s="70">
        <v>115.086</v>
      </c>
      <c r="LH63" s="70">
        <v>114.946</v>
      </c>
      <c r="LJ63" s="70">
        <v>114.752</v>
      </c>
      <c r="LK63" s="70">
        <v>114.56</v>
      </c>
      <c r="LL63" s="70">
        <v>114.396</v>
      </c>
      <c r="LM63" s="70">
        <v>114.252</v>
      </c>
      <c r="LN63" s="70">
        <v>114.093</v>
      </c>
      <c r="LO63" s="70">
        <v>113.90900000000001</v>
      </c>
      <c r="LP63" s="70">
        <v>113.746</v>
      </c>
      <c r="LQ63" s="70">
        <v>113.614</v>
      </c>
      <c r="LR63" s="70">
        <v>113.523</v>
      </c>
      <c r="LS63" s="70">
        <v>113.44</v>
      </c>
      <c r="LT63" s="75">
        <v>113.309</v>
      </c>
      <c r="LU63" s="70">
        <v>113.14</v>
      </c>
      <c r="LV63" s="363">
        <v>112.97199999999999</v>
      </c>
      <c r="LW63" s="70">
        <v>112.837</v>
      </c>
      <c r="LX63" s="77">
        <v>112.718</v>
      </c>
      <c r="LY63" s="70">
        <v>112.578</v>
      </c>
      <c r="LZ63" s="70">
        <v>112.40600000000001</v>
      </c>
      <c r="MA63" s="70">
        <v>112.292</v>
      </c>
      <c r="MB63" s="70">
        <v>112.22199999999999</v>
      </c>
      <c r="MC63" s="70">
        <v>112.149</v>
      </c>
      <c r="MD63" s="75">
        <v>112.08199999999999</v>
      </c>
      <c r="ME63" s="16">
        <v>112.00700000000001</v>
      </c>
      <c r="MG63" s="70">
        <v>111.92100000000001</v>
      </c>
      <c r="MH63" s="70">
        <v>111.83199999999999</v>
      </c>
      <c r="MI63" s="70">
        <v>111.759</v>
      </c>
      <c r="MJ63" s="70">
        <v>111.718</v>
      </c>
      <c r="MK63" s="70">
        <v>111.69</v>
      </c>
      <c r="ML63" s="70">
        <v>111.681</v>
      </c>
      <c r="MM63" s="136">
        <v>111.861</v>
      </c>
      <c r="MN63" s="70">
        <v>111.69199999999999</v>
      </c>
      <c r="MO63" s="75">
        <v>111.667</v>
      </c>
      <c r="MP63" s="70">
        <v>111.658</v>
      </c>
      <c r="MQ63" s="363">
        <v>111.652</v>
      </c>
      <c r="MR63" s="70">
        <v>111.599</v>
      </c>
      <c r="MS63" s="394">
        <v>111.52200000000001</v>
      </c>
      <c r="MT63" s="70">
        <v>111.44499999999999</v>
      </c>
      <c r="MU63" s="70">
        <v>111.36</v>
      </c>
      <c r="MV63" s="70">
        <v>111.312</v>
      </c>
      <c r="MW63" s="70">
        <v>111.303</v>
      </c>
      <c r="MX63" s="70">
        <v>111.291</v>
      </c>
      <c r="MY63" s="75">
        <v>111.253</v>
      </c>
      <c r="MZ63" s="70">
        <v>111.17100000000001</v>
      </c>
      <c r="NA63" s="70">
        <v>111.095</v>
      </c>
      <c r="NC63" s="70">
        <v>111.02</v>
      </c>
      <c r="ND63" s="70">
        <v>110.93300000000001</v>
      </c>
      <c r="NE63" s="70">
        <v>110.81399999999999</v>
      </c>
      <c r="NF63" s="70">
        <v>110.663</v>
      </c>
      <c r="NG63" s="70">
        <v>110.498</v>
      </c>
      <c r="NH63" s="70">
        <v>110.346</v>
      </c>
      <c r="NI63" s="70">
        <v>110.235</v>
      </c>
      <c r="NJ63" s="70">
        <v>110.137</v>
      </c>
      <c r="NK63" s="70">
        <v>110.05</v>
      </c>
      <c r="NL63" s="70">
        <v>110.004</v>
      </c>
      <c r="NM63" s="70">
        <v>110.001</v>
      </c>
      <c r="NN63" s="136">
        <v>110.191</v>
      </c>
      <c r="NO63" s="136">
        <v>110.447</v>
      </c>
      <c r="NP63" s="136">
        <v>110.839</v>
      </c>
      <c r="NQ63" s="136">
        <v>111.244</v>
      </c>
      <c r="NR63" s="136">
        <v>111.52</v>
      </c>
      <c r="NS63" s="136">
        <v>110.998</v>
      </c>
      <c r="NT63" s="151">
        <v>110.738</v>
      </c>
      <c r="NU63" s="151">
        <v>110.571</v>
      </c>
      <c r="NV63" s="151">
        <v>110.45699999999999</v>
      </c>
      <c r="NW63" s="210">
        <v>110.425</v>
      </c>
      <c r="NX63" s="70">
        <v>110.252</v>
      </c>
      <c r="NY63" s="70">
        <v>110.248</v>
      </c>
      <c r="OA63" s="136">
        <v>110.63200000000001</v>
      </c>
      <c r="OB63" s="136">
        <v>111.074</v>
      </c>
      <c r="OC63" s="136">
        <v>111.39700000000001</v>
      </c>
      <c r="OD63" s="178">
        <v>111.651</v>
      </c>
      <c r="OE63" s="136">
        <v>111.791</v>
      </c>
      <c r="OF63" s="98">
        <v>111.407</v>
      </c>
      <c r="OG63" s="136">
        <v>111.501</v>
      </c>
      <c r="OH63" s="136">
        <v>111.88800000000001</v>
      </c>
      <c r="OI63" s="136">
        <v>111.913</v>
      </c>
      <c r="OJ63" s="151">
        <v>111.589</v>
      </c>
      <c r="OK63" s="151">
        <v>111.352</v>
      </c>
      <c r="OL63" s="210">
        <v>111.282</v>
      </c>
      <c r="OM63" s="150">
        <v>111.111</v>
      </c>
      <c r="ON63" s="150">
        <v>111.023</v>
      </c>
      <c r="OO63" s="150">
        <v>110.98099999999999</v>
      </c>
      <c r="OP63" s="136">
        <v>111.075</v>
      </c>
      <c r="OQ63" s="136">
        <v>111.011</v>
      </c>
      <c r="OR63" s="136">
        <v>111.023</v>
      </c>
      <c r="OS63" s="150">
        <v>110.96899999999999</v>
      </c>
      <c r="OT63" s="70">
        <v>110.916</v>
      </c>
      <c r="OU63" s="136">
        <v>111.249</v>
      </c>
      <c r="OW63" s="136">
        <v>111.51</v>
      </c>
      <c r="OX63" s="136">
        <v>111.53100000000001</v>
      </c>
      <c r="OY63" s="136">
        <v>111.309</v>
      </c>
      <c r="OZ63" s="136">
        <v>111.333</v>
      </c>
      <c r="PA63" s="136">
        <v>111.46</v>
      </c>
      <c r="PB63" s="136">
        <v>111.631</v>
      </c>
      <c r="PC63" s="136">
        <v>111.848</v>
      </c>
      <c r="PD63" s="136">
        <v>112.077</v>
      </c>
      <c r="PE63" s="136">
        <v>112.491</v>
      </c>
      <c r="PF63" s="136">
        <v>112.19</v>
      </c>
      <c r="PG63" s="308">
        <v>112.321</v>
      </c>
      <c r="PH63" s="136">
        <v>112.917</v>
      </c>
      <c r="PI63" s="98">
        <v>112.889</v>
      </c>
      <c r="PJ63" s="136">
        <v>112.676</v>
      </c>
      <c r="PK63" s="151">
        <v>112.521</v>
      </c>
      <c r="PL63" s="151">
        <v>112.36499999999999</v>
      </c>
      <c r="PM63" s="151">
        <v>112.25700000000001</v>
      </c>
      <c r="PN63" s="210">
        <v>112.238</v>
      </c>
      <c r="PO63" s="402">
        <v>112.09699999999999</v>
      </c>
      <c r="PP63" s="150">
        <v>112.066</v>
      </c>
      <c r="PQ63" s="150">
        <v>111.97799999999999</v>
      </c>
      <c r="PR63" s="136">
        <v>112.627</v>
      </c>
      <c r="PS63" s="25" t="s">
        <v>0</v>
      </c>
      <c r="PT63" s="136">
        <v>112.747</v>
      </c>
      <c r="PU63" s="151">
        <v>112.331</v>
      </c>
      <c r="PV63" s="151">
        <v>112.233</v>
      </c>
      <c r="PW63" s="210">
        <v>112.179</v>
      </c>
      <c r="PX63" s="150">
        <v>112.05200000000001</v>
      </c>
      <c r="PY63" s="32"/>
      <c r="PZ63" s="225"/>
      <c r="QA63" s="413"/>
      <c r="QB63" s="155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</row>
    <row r="64" spans="1:458" ht="15.75" thickBot="1" x14ac:dyDescent="0.3">
      <c r="C64" s="3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67"/>
      <c r="O64" s="29"/>
      <c r="P64" s="29"/>
      <c r="Q64" s="29"/>
      <c r="R64" s="37"/>
      <c r="S64" s="29"/>
      <c r="T64" s="167"/>
      <c r="U64" s="29"/>
      <c r="V64" s="29"/>
      <c r="W64" s="29"/>
      <c r="X64" s="29"/>
      <c r="Y64" s="29"/>
      <c r="AA64" s="29"/>
      <c r="AB64" s="29"/>
      <c r="AC64" s="29"/>
      <c r="AD64" s="1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V64" s="29"/>
      <c r="AW64" s="29"/>
      <c r="AX64" s="29"/>
      <c r="AY64" s="29"/>
      <c r="AZ64" s="29"/>
      <c r="BA64" s="167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O64" s="29"/>
      <c r="CP64" s="29"/>
      <c r="CQ64" s="29"/>
      <c r="CR64" s="29"/>
      <c r="CS64" s="29"/>
      <c r="CT64" s="29"/>
      <c r="CU64" s="29"/>
      <c r="CV64" s="29"/>
      <c r="CW64" s="29"/>
      <c r="CX64" s="32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M64" s="147">
        <v>114.297</v>
      </c>
      <c r="DN64" s="147">
        <v>114.384</v>
      </c>
      <c r="DO64" s="147">
        <v>114.383</v>
      </c>
      <c r="DP64" s="150">
        <v>114.178</v>
      </c>
      <c r="DQ64" s="147">
        <v>114.09</v>
      </c>
      <c r="DR64" s="147">
        <v>113.848</v>
      </c>
      <c r="DS64" s="16">
        <v>113.738</v>
      </c>
      <c r="DT64" s="16">
        <v>113.71</v>
      </c>
      <c r="DU64" s="16">
        <v>113.7</v>
      </c>
      <c r="DV64" s="149">
        <v>113.52</v>
      </c>
      <c r="DW64" s="16">
        <v>113.624</v>
      </c>
      <c r="DX64" s="13">
        <v>113.61499999999999</v>
      </c>
      <c r="DY64" s="147">
        <v>113.816</v>
      </c>
      <c r="DZ64" s="147">
        <v>113.952</v>
      </c>
      <c r="EA64" s="147">
        <v>114.122</v>
      </c>
      <c r="EB64" s="147">
        <v>114.251</v>
      </c>
      <c r="EC64" s="147">
        <v>114.39</v>
      </c>
      <c r="ED64" s="147">
        <v>114.601</v>
      </c>
      <c r="EE64" s="147">
        <v>115.32899999999999</v>
      </c>
      <c r="EF64" s="147">
        <v>115.908</v>
      </c>
      <c r="EG64" s="147">
        <v>116.33799999999999</v>
      </c>
      <c r="EH64" s="147">
        <v>116.634</v>
      </c>
      <c r="EI64" s="35"/>
      <c r="EJ64" s="147">
        <v>116.992</v>
      </c>
      <c r="EK64" s="147">
        <v>117.044</v>
      </c>
      <c r="EL64" s="147">
        <v>117.152</v>
      </c>
      <c r="EM64" s="147">
        <v>117.373</v>
      </c>
      <c r="EN64" s="147">
        <v>117.59399999999999</v>
      </c>
      <c r="EO64" s="147">
        <v>117.748</v>
      </c>
      <c r="EP64" s="147">
        <v>117.861</v>
      </c>
      <c r="EQ64" s="149">
        <v>117.458</v>
      </c>
      <c r="ER64" s="149">
        <v>117.428</v>
      </c>
      <c r="ES64" s="149">
        <v>117.28700000000001</v>
      </c>
      <c r="ET64" s="150">
        <v>117.209</v>
      </c>
      <c r="EU64" s="149">
        <v>117.21599999999999</v>
      </c>
      <c r="EV64" s="147">
        <v>117.188</v>
      </c>
      <c r="EW64" s="147">
        <v>117.324</v>
      </c>
      <c r="EX64" s="147">
        <v>117.32899999999999</v>
      </c>
      <c r="EY64" s="147">
        <v>117.35</v>
      </c>
      <c r="EZ64" s="147">
        <v>117.41800000000001</v>
      </c>
      <c r="FA64" s="150">
        <v>117.271</v>
      </c>
      <c r="FB64" s="16">
        <v>116.783</v>
      </c>
      <c r="FC64" s="149">
        <v>116.32899999999999</v>
      </c>
      <c r="FD64" s="149">
        <v>115.875</v>
      </c>
      <c r="FE64" s="25"/>
      <c r="FF64" s="149">
        <v>115.57599999999999</v>
      </c>
      <c r="FG64" s="149">
        <v>115.282</v>
      </c>
      <c r="FH64" s="149">
        <v>114.93</v>
      </c>
      <c r="FI64" s="149">
        <v>114.669</v>
      </c>
      <c r="FJ64" s="149">
        <v>114.489</v>
      </c>
      <c r="FK64" s="149">
        <v>114.22199999999999</v>
      </c>
      <c r="FL64" s="149">
        <v>114.218</v>
      </c>
      <c r="FM64" s="149">
        <v>114.06100000000001</v>
      </c>
      <c r="FN64" s="149">
        <v>113.938</v>
      </c>
      <c r="FO64" s="149">
        <v>113.754</v>
      </c>
      <c r="FP64" s="149">
        <v>113.747</v>
      </c>
      <c r="FQ64" s="13">
        <v>113.971</v>
      </c>
      <c r="FR64" s="149">
        <v>113.755</v>
      </c>
      <c r="FS64" s="149">
        <v>113.617</v>
      </c>
      <c r="FT64" s="149">
        <v>113.542</v>
      </c>
      <c r="FU64" s="149">
        <v>113.488</v>
      </c>
      <c r="FV64" s="149">
        <v>113.361</v>
      </c>
      <c r="FW64" s="13">
        <v>113.44</v>
      </c>
      <c r="FX64" s="16">
        <v>113.977</v>
      </c>
      <c r="FY64" s="16">
        <v>113.992</v>
      </c>
      <c r="FZ64" s="147">
        <v>114.125</v>
      </c>
      <c r="GA64" s="147">
        <v>114.289</v>
      </c>
      <c r="GB64" s="147">
        <v>114.443</v>
      </c>
      <c r="GC64" s="25"/>
      <c r="GD64" s="13">
        <v>114.21899999999999</v>
      </c>
      <c r="GE64" s="147">
        <v>114.41500000000001</v>
      </c>
      <c r="GF64" s="16">
        <v>114.178</v>
      </c>
      <c r="GG64" s="13">
        <v>114.19799999999999</v>
      </c>
      <c r="GH64" s="147">
        <v>114.152</v>
      </c>
      <c r="GI64" s="149">
        <v>114.139</v>
      </c>
      <c r="GJ64" s="147">
        <v>114.218</v>
      </c>
      <c r="GK64" s="147">
        <v>114.41200000000001</v>
      </c>
      <c r="GL64" s="147">
        <v>114.497</v>
      </c>
      <c r="GM64" s="149">
        <v>114.373</v>
      </c>
      <c r="GN64" s="147">
        <v>114.78100000000001</v>
      </c>
      <c r="GO64" s="147">
        <v>115.169</v>
      </c>
      <c r="GP64" s="147">
        <v>115.419</v>
      </c>
      <c r="GQ64" s="147">
        <v>115.569</v>
      </c>
      <c r="GR64" s="147">
        <v>115.669</v>
      </c>
      <c r="GS64" s="13">
        <v>115.423</v>
      </c>
      <c r="GT64" s="147">
        <v>115.599</v>
      </c>
      <c r="GU64" s="147">
        <v>115.70099999999999</v>
      </c>
      <c r="GV64" s="147">
        <v>115.845</v>
      </c>
      <c r="GW64" s="147">
        <v>115.849</v>
      </c>
      <c r="GX64" s="147">
        <v>115.902</v>
      </c>
      <c r="HA64" s="147">
        <v>115.902</v>
      </c>
      <c r="HB64" s="149">
        <v>115.739</v>
      </c>
      <c r="HC64" s="147">
        <v>115.873</v>
      </c>
      <c r="HD64" s="149">
        <v>115.75700000000001</v>
      </c>
      <c r="HE64" s="149">
        <v>115.629</v>
      </c>
      <c r="HF64" s="16">
        <v>115.315</v>
      </c>
      <c r="HG64" s="16">
        <v>115.31100000000001</v>
      </c>
      <c r="HH64" s="149">
        <v>115.399</v>
      </c>
      <c r="HI64" s="16">
        <v>115.31</v>
      </c>
      <c r="HJ64" s="149">
        <v>115.17400000000001</v>
      </c>
      <c r="HK64" s="149">
        <v>115.14</v>
      </c>
      <c r="HL64" s="149">
        <v>115.05800000000001</v>
      </c>
      <c r="HM64" s="16">
        <v>115.172</v>
      </c>
      <c r="HN64" s="16">
        <v>115.193</v>
      </c>
      <c r="HO64" s="16">
        <v>115.19799999999999</v>
      </c>
      <c r="HP64" s="217">
        <v>115.14</v>
      </c>
      <c r="HQ64" s="149">
        <v>115.116</v>
      </c>
      <c r="HR64" s="149">
        <v>115.062</v>
      </c>
      <c r="HS64" s="149">
        <v>114.91800000000001</v>
      </c>
      <c r="HT64" s="149">
        <v>114.69</v>
      </c>
      <c r="HU64" s="149">
        <v>114.47</v>
      </c>
      <c r="HV64" s="149">
        <v>114.36</v>
      </c>
      <c r="HW64" s="25"/>
      <c r="HX64" s="149">
        <v>114.26300000000001</v>
      </c>
      <c r="HY64" s="149">
        <v>114.229</v>
      </c>
      <c r="HZ64" s="149">
        <v>114.155</v>
      </c>
      <c r="IA64" s="149">
        <v>114.124</v>
      </c>
      <c r="IB64" s="149">
        <v>114.08499999999999</v>
      </c>
      <c r="IC64" s="149">
        <v>114.053</v>
      </c>
      <c r="ID64" s="149">
        <v>114.04900000000001</v>
      </c>
      <c r="IE64" s="180">
        <v>114.015</v>
      </c>
      <c r="IF64" s="149">
        <v>114.012</v>
      </c>
      <c r="IG64" s="66">
        <v>114.316</v>
      </c>
      <c r="IH64" s="147">
        <v>114.133</v>
      </c>
      <c r="II64" s="210">
        <v>114.08499999999999</v>
      </c>
      <c r="IJ64" s="149">
        <v>113.874</v>
      </c>
      <c r="IK64" s="149">
        <v>113.761</v>
      </c>
      <c r="IL64" s="149">
        <v>113.69</v>
      </c>
      <c r="IM64" s="149">
        <v>113.61</v>
      </c>
      <c r="IN64" s="149">
        <v>113.554</v>
      </c>
      <c r="IO64" s="13">
        <v>113.605</v>
      </c>
      <c r="IP64" s="149">
        <v>113.5</v>
      </c>
      <c r="IQ64" s="180">
        <v>113.485</v>
      </c>
      <c r="IR64" s="13">
        <v>113.75</v>
      </c>
      <c r="IS64" s="66">
        <v>113.82899999999999</v>
      </c>
      <c r="IU64" s="147">
        <v>114.087</v>
      </c>
      <c r="IV64" s="147">
        <v>114.137</v>
      </c>
      <c r="IW64" s="149">
        <v>113.94499999999999</v>
      </c>
      <c r="IX64" s="147">
        <v>113.867</v>
      </c>
      <c r="IY64" s="149">
        <v>113.843</v>
      </c>
      <c r="IZ64" s="147">
        <v>113.91200000000001</v>
      </c>
      <c r="JA64" s="147">
        <v>114.113</v>
      </c>
      <c r="JB64" s="147">
        <v>114.242</v>
      </c>
      <c r="JC64" s="147">
        <v>114.29900000000001</v>
      </c>
      <c r="JD64" s="149">
        <v>114.06</v>
      </c>
      <c r="JE64" s="70">
        <v>113.934</v>
      </c>
      <c r="JF64" s="149">
        <v>113.964</v>
      </c>
      <c r="JG64" s="147">
        <v>114.17700000000001</v>
      </c>
      <c r="JH64" s="147">
        <v>114.386</v>
      </c>
      <c r="JI64" s="147">
        <v>114.452</v>
      </c>
      <c r="JJ64" s="149">
        <v>114.304</v>
      </c>
      <c r="JK64" s="147">
        <v>114.43899999999999</v>
      </c>
      <c r="JL64" s="13">
        <v>114.372</v>
      </c>
      <c r="JM64" s="147">
        <v>114.557</v>
      </c>
      <c r="JN64" s="147">
        <v>114.81100000000001</v>
      </c>
      <c r="JO64" s="147">
        <v>115.001</v>
      </c>
      <c r="JQ64" s="147">
        <v>115.125</v>
      </c>
      <c r="JR64" s="147">
        <v>115.26600000000001</v>
      </c>
      <c r="JS64" s="147">
        <v>115.267</v>
      </c>
      <c r="JT64" s="147">
        <v>115.345</v>
      </c>
      <c r="JU64" s="147">
        <v>115.512</v>
      </c>
      <c r="JV64" s="147">
        <v>115.616</v>
      </c>
      <c r="JW64" s="149">
        <v>115.339</v>
      </c>
      <c r="JX64" s="150">
        <v>115.107</v>
      </c>
      <c r="JY64" s="16">
        <v>114.806</v>
      </c>
      <c r="JZ64" s="16">
        <v>114.761</v>
      </c>
      <c r="KA64" s="149">
        <v>114.785</v>
      </c>
      <c r="KB64" s="149">
        <v>114.806</v>
      </c>
      <c r="KC64" s="147">
        <v>114.886</v>
      </c>
      <c r="KD64" s="147">
        <v>115.123</v>
      </c>
      <c r="KE64" s="147">
        <v>115.16500000000001</v>
      </c>
      <c r="KF64" s="147">
        <v>115.169</v>
      </c>
      <c r="KG64" s="147">
        <v>155.17099999999999</v>
      </c>
      <c r="KH64" s="147">
        <v>115.232</v>
      </c>
      <c r="KI64" s="147">
        <v>115.511</v>
      </c>
      <c r="KJ64" s="147">
        <v>115.78</v>
      </c>
      <c r="KK64" s="147">
        <v>115.92700000000001</v>
      </c>
      <c r="KL64" s="147">
        <v>116.033</v>
      </c>
      <c r="KM64" s="147">
        <v>116.306</v>
      </c>
      <c r="KO64" s="147">
        <v>116.76300000000001</v>
      </c>
      <c r="KP64" s="147">
        <v>117.235</v>
      </c>
      <c r="KQ64" s="147">
        <v>117.34399999999999</v>
      </c>
      <c r="KR64" s="13">
        <v>116.914</v>
      </c>
      <c r="KS64" s="149">
        <v>116.77800000000001</v>
      </c>
      <c r="KT64" s="210">
        <v>116.633</v>
      </c>
      <c r="KU64" s="147">
        <v>116.378</v>
      </c>
      <c r="KV64" s="147">
        <v>116.17400000000001</v>
      </c>
      <c r="KW64" s="16">
        <v>116.04600000000001</v>
      </c>
      <c r="KX64" s="149">
        <v>115.916</v>
      </c>
      <c r="KY64" s="149">
        <v>115.726</v>
      </c>
      <c r="KZ64" s="149">
        <v>115.523</v>
      </c>
      <c r="LA64" s="149">
        <v>115.34399999999999</v>
      </c>
      <c r="LB64" s="149">
        <v>115.214</v>
      </c>
      <c r="LC64" s="149">
        <v>115.10599999999999</v>
      </c>
      <c r="LD64" s="149">
        <v>114.974</v>
      </c>
      <c r="LE64" s="149">
        <v>114.819</v>
      </c>
      <c r="LF64" s="149">
        <v>114.67700000000001</v>
      </c>
      <c r="LG64" s="149">
        <v>114.58199999999999</v>
      </c>
      <c r="LH64" s="149">
        <v>114.375</v>
      </c>
      <c r="LJ64" s="149">
        <v>114.062</v>
      </c>
      <c r="LK64" s="149">
        <v>113.779</v>
      </c>
      <c r="LL64" s="149">
        <v>113.575</v>
      </c>
      <c r="LM64" s="149">
        <v>113.422</v>
      </c>
      <c r="LN64" s="149">
        <v>113.238</v>
      </c>
      <c r="LO64" s="149">
        <v>113.004</v>
      </c>
      <c r="LP64" s="149">
        <v>112.827</v>
      </c>
      <c r="LQ64" s="149">
        <v>112.71899999999999</v>
      </c>
      <c r="LR64" s="149">
        <v>112.699</v>
      </c>
      <c r="LS64" s="149">
        <v>112.682</v>
      </c>
      <c r="LT64" s="180">
        <v>112.544</v>
      </c>
      <c r="LU64" s="149">
        <v>112.32599999999999</v>
      </c>
      <c r="LV64" s="359">
        <v>112.119</v>
      </c>
      <c r="LW64" s="149">
        <v>111.992</v>
      </c>
      <c r="LX64" s="207">
        <v>111.899</v>
      </c>
      <c r="LY64" s="149">
        <v>111.756</v>
      </c>
      <c r="LZ64" s="149">
        <v>111.541</v>
      </c>
      <c r="MA64" s="149">
        <v>111.464</v>
      </c>
      <c r="MB64" s="13">
        <v>111.524</v>
      </c>
      <c r="MC64" s="149">
        <v>111.464</v>
      </c>
      <c r="MD64" s="180">
        <v>111.453</v>
      </c>
      <c r="ME64" s="149">
        <v>111.414</v>
      </c>
      <c r="MG64" s="149">
        <v>111.343</v>
      </c>
      <c r="MH64" s="149">
        <v>111.264</v>
      </c>
      <c r="MI64" s="149">
        <v>111.217</v>
      </c>
      <c r="MJ64" s="13">
        <v>111.312</v>
      </c>
      <c r="MK64" s="13">
        <v>111.404</v>
      </c>
      <c r="ML64" s="13">
        <v>111.595</v>
      </c>
      <c r="MM64" s="16">
        <v>111.696</v>
      </c>
      <c r="MN64" s="13">
        <v>111.637</v>
      </c>
      <c r="MO64" s="179">
        <v>111.517</v>
      </c>
      <c r="MP64" s="13">
        <v>111.56</v>
      </c>
      <c r="MQ64" s="244">
        <v>111.592</v>
      </c>
      <c r="MR64" s="210">
        <v>111.455</v>
      </c>
      <c r="MS64" s="207">
        <v>111.28700000000001</v>
      </c>
      <c r="MT64" s="149">
        <v>111.163</v>
      </c>
      <c r="MU64" s="149">
        <v>111.03400000000001</v>
      </c>
      <c r="MV64" s="149">
        <v>110.99299999999999</v>
      </c>
      <c r="MW64" s="13">
        <v>111.21</v>
      </c>
      <c r="MX64" s="13">
        <v>111.18</v>
      </c>
      <c r="MY64" s="180">
        <v>111.02500000000001</v>
      </c>
      <c r="MZ64" s="149">
        <v>110.892</v>
      </c>
      <c r="NA64" s="149">
        <v>110.779</v>
      </c>
      <c r="NC64" s="149">
        <v>110.678</v>
      </c>
      <c r="ND64" s="149">
        <v>110.55500000000001</v>
      </c>
      <c r="NE64" s="149">
        <v>110.369</v>
      </c>
      <c r="NF64" s="149">
        <v>110.124</v>
      </c>
      <c r="NG64" s="149">
        <v>109.871</v>
      </c>
      <c r="NH64" s="149">
        <v>109.661</v>
      </c>
      <c r="NI64" s="149">
        <v>109.55500000000001</v>
      </c>
      <c r="NJ64" s="149">
        <v>109.47499999999999</v>
      </c>
      <c r="NK64" s="149">
        <v>109.416</v>
      </c>
      <c r="NL64" s="13">
        <v>109.541</v>
      </c>
      <c r="NM64" s="13">
        <v>109.96599999999999</v>
      </c>
      <c r="NN64" s="16">
        <v>110.018</v>
      </c>
      <c r="NO64" s="16">
        <v>110.057</v>
      </c>
      <c r="NP64" s="147">
        <v>110.267</v>
      </c>
      <c r="NQ64" s="147">
        <v>110.593</v>
      </c>
      <c r="NR64" s="147">
        <v>110.902</v>
      </c>
      <c r="NS64" s="147">
        <v>110.934</v>
      </c>
      <c r="NT64" s="149">
        <v>110.56399999999999</v>
      </c>
      <c r="NU64" s="149">
        <v>110.498</v>
      </c>
      <c r="NV64" s="149">
        <v>110.444</v>
      </c>
      <c r="NW64" s="70">
        <v>110.306</v>
      </c>
      <c r="NX64" s="149">
        <v>110.172</v>
      </c>
      <c r="NY64" s="13">
        <v>110.2</v>
      </c>
      <c r="OA64" s="16">
        <v>110.282</v>
      </c>
      <c r="OB64" s="147">
        <v>110.53700000000001</v>
      </c>
      <c r="OC64" s="147">
        <v>110.824</v>
      </c>
      <c r="OD64" s="179">
        <v>111.099</v>
      </c>
      <c r="OE64" s="147">
        <v>111.33</v>
      </c>
      <c r="OF64" s="203">
        <v>111.355</v>
      </c>
      <c r="OG64" s="147">
        <v>111.404</v>
      </c>
      <c r="OH64" s="147">
        <v>111.565</v>
      </c>
      <c r="OI64" s="147">
        <v>111.681</v>
      </c>
      <c r="OJ64" s="149">
        <v>111.432</v>
      </c>
      <c r="OK64" s="149">
        <v>111.321</v>
      </c>
      <c r="OL64" s="150">
        <v>111.229</v>
      </c>
      <c r="OM64" s="147">
        <v>111.004</v>
      </c>
      <c r="ON64" s="16">
        <v>110.94499999999999</v>
      </c>
      <c r="OO64" s="16">
        <v>110.93300000000001</v>
      </c>
      <c r="OP64" s="149">
        <v>111</v>
      </c>
      <c r="OQ64" s="149">
        <v>111.002</v>
      </c>
      <c r="OR64" s="149">
        <v>111.006</v>
      </c>
      <c r="OS64" s="16">
        <v>110.946</v>
      </c>
      <c r="OT64" s="149">
        <v>110.899</v>
      </c>
      <c r="OU64" s="149">
        <v>110.96899999999999</v>
      </c>
      <c r="OW64" s="147">
        <v>111.14700000000001</v>
      </c>
      <c r="OX64" s="147">
        <v>111.27500000000001</v>
      </c>
      <c r="OY64" s="147">
        <v>111.286</v>
      </c>
      <c r="OZ64" s="147">
        <v>111.30200000000001</v>
      </c>
      <c r="PA64" s="147">
        <v>111.354</v>
      </c>
      <c r="PB64" s="147">
        <v>111.447</v>
      </c>
      <c r="PC64" s="147">
        <v>111.58</v>
      </c>
      <c r="PD64" s="147">
        <v>111.746</v>
      </c>
      <c r="PE64" s="147">
        <v>111.994</v>
      </c>
      <c r="PF64" s="147">
        <v>112.06</v>
      </c>
      <c r="PG64" s="355">
        <v>112.14700000000001</v>
      </c>
      <c r="PH64" s="147">
        <v>112.404</v>
      </c>
      <c r="PI64" s="203">
        <v>112.565</v>
      </c>
      <c r="PJ64" s="147">
        <v>112.602</v>
      </c>
      <c r="PK64" s="149">
        <v>112.36199999999999</v>
      </c>
      <c r="PL64" s="149">
        <v>112.3</v>
      </c>
      <c r="PM64" s="149">
        <v>112.248</v>
      </c>
      <c r="PN64" s="150">
        <v>112.175</v>
      </c>
      <c r="PO64" s="179">
        <v>112.017</v>
      </c>
      <c r="PP64" s="16">
        <v>111.89700000000001</v>
      </c>
      <c r="PQ64" s="16">
        <v>111.89400000000001</v>
      </c>
      <c r="PR64" s="147">
        <v>112.131</v>
      </c>
      <c r="PS64" s="25"/>
      <c r="PT64" s="147">
        <v>112.336</v>
      </c>
      <c r="PU64" s="13">
        <v>112.32</v>
      </c>
      <c r="PV64" s="149">
        <v>112.209</v>
      </c>
      <c r="PW64" s="150">
        <v>112.114</v>
      </c>
      <c r="PX64" s="16">
        <v>112.00700000000001</v>
      </c>
      <c r="PY64" s="29"/>
      <c r="PZ64" s="37"/>
      <c r="QA64" s="29"/>
      <c r="QB64" s="167"/>
      <c r="QC64" s="29"/>
      <c r="QD64" s="29"/>
      <c r="QE64" s="29"/>
      <c r="QF64" s="29"/>
      <c r="QG64" s="29"/>
      <c r="QH64" s="29"/>
      <c r="QI64" s="29"/>
      <c r="QJ64" s="29"/>
      <c r="QK64" s="29"/>
      <c r="QL64" s="29"/>
      <c r="QM64" s="29"/>
      <c r="QN64" s="29"/>
      <c r="QO64" s="29"/>
      <c r="QP64" s="29"/>
    </row>
    <row r="65" spans="1:458" ht="15.75" thickBot="1" x14ac:dyDescent="0.3">
      <c r="C65" s="3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67"/>
      <c r="O65" s="29"/>
      <c r="P65" s="29"/>
      <c r="Q65" s="29"/>
      <c r="R65" s="37"/>
      <c r="S65" s="29"/>
      <c r="T65" s="37"/>
      <c r="U65" s="29"/>
      <c r="V65" s="29"/>
      <c r="W65" s="29"/>
      <c r="X65" s="29"/>
      <c r="Y65" s="29"/>
      <c r="AA65" s="29"/>
      <c r="AB65" s="29"/>
      <c r="AC65" s="29"/>
      <c r="AD65" s="1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V65" s="29"/>
      <c r="AW65" s="29"/>
      <c r="AX65" s="29"/>
      <c r="AY65" s="29"/>
      <c r="AZ65" s="29"/>
      <c r="BA65" s="167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M65" s="149">
        <v>114.184</v>
      </c>
      <c r="DN65" s="149">
        <v>114.259</v>
      </c>
      <c r="DO65" s="149">
        <v>114.28400000000001</v>
      </c>
      <c r="DP65" s="147">
        <v>114.17400000000001</v>
      </c>
      <c r="DQ65" s="13">
        <v>113.92400000000001</v>
      </c>
      <c r="DR65" s="16">
        <v>113.77500000000001</v>
      </c>
      <c r="DS65" s="147">
        <v>113.688</v>
      </c>
      <c r="DT65" s="147">
        <v>113.601</v>
      </c>
      <c r="DU65" s="147">
        <v>113.601</v>
      </c>
      <c r="DV65" s="147">
        <v>113.288</v>
      </c>
      <c r="DW65" s="149">
        <v>113.578</v>
      </c>
      <c r="DX65" s="149">
        <v>113.58499999999999</v>
      </c>
      <c r="DY65" s="149">
        <v>113.753</v>
      </c>
      <c r="DZ65" s="149">
        <v>113.84699999999999</v>
      </c>
      <c r="EA65" s="149">
        <v>113.97</v>
      </c>
      <c r="EB65" s="149">
        <v>114.078</v>
      </c>
      <c r="EC65" s="149">
        <v>114.196</v>
      </c>
      <c r="ED65" s="149">
        <v>114.361</v>
      </c>
      <c r="EE65" s="149">
        <v>114.846</v>
      </c>
      <c r="EF65" s="149">
        <v>115.29</v>
      </c>
      <c r="EG65" s="149">
        <v>115.67100000000001</v>
      </c>
      <c r="EH65" s="149">
        <v>115.982</v>
      </c>
      <c r="EI65" s="35"/>
      <c r="EJ65" s="149">
        <v>116.327</v>
      </c>
      <c r="EK65" s="149">
        <v>116.492</v>
      </c>
      <c r="EL65" s="149">
        <v>116.667</v>
      </c>
      <c r="EM65" s="149">
        <v>116.896</v>
      </c>
      <c r="EN65" s="149">
        <v>117.124</v>
      </c>
      <c r="EO65" s="149">
        <v>117.31100000000001</v>
      </c>
      <c r="EP65" s="149">
        <v>117.46599999999999</v>
      </c>
      <c r="EQ65" s="13">
        <v>117.426</v>
      </c>
      <c r="ER65" s="13">
        <v>117.30500000000001</v>
      </c>
      <c r="ES65" s="13">
        <v>116.72499999999999</v>
      </c>
      <c r="ET65" s="147">
        <v>117.16200000000001</v>
      </c>
      <c r="EU65" s="147">
        <v>117.19</v>
      </c>
      <c r="EV65" s="13">
        <v>117.185</v>
      </c>
      <c r="EW65" s="149">
        <v>117.28700000000001</v>
      </c>
      <c r="EX65" s="149">
        <v>117.298</v>
      </c>
      <c r="EY65" s="149">
        <v>117.316</v>
      </c>
      <c r="EZ65" s="149">
        <v>117.364</v>
      </c>
      <c r="FA65" s="147">
        <v>117.245</v>
      </c>
      <c r="FB65" s="147">
        <v>116.578</v>
      </c>
      <c r="FC65" s="147">
        <v>115.779</v>
      </c>
      <c r="FD65" s="147">
        <v>115.206</v>
      </c>
      <c r="FE65" s="25"/>
      <c r="FF65" s="147">
        <v>114.93</v>
      </c>
      <c r="FG65" s="147">
        <v>114.65600000000001</v>
      </c>
      <c r="FH65" s="147">
        <v>114.279</v>
      </c>
      <c r="FI65" s="147">
        <v>114.06</v>
      </c>
      <c r="FJ65" s="147">
        <v>113.96299999999999</v>
      </c>
      <c r="FK65" s="147">
        <v>113.693</v>
      </c>
      <c r="FL65" s="13">
        <v>114.203</v>
      </c>
      <c r="FM65" s="147">
        <v>113.71899999999999</v>
      </c>
      <c r="FN65" s="147">
        <v>113.628</v>
      </c>
      <c r="FO65" s="147">
        <v>113.425</v>
      </c>
      <c r="FP65" s="13">
        <v>113.71899999999999</v>
      </c>
      <c r="FQ65" s="149">
        <v>113.792</v>
      </c>
      <c r="FR65" s="147">
        <v>113.651</v>
      </c>
      <c r="FS65" s="147">
        <v>113.455</v>
      </c>
      <c r="FT65" s="147">
        <v>113.384</v>
      </c>
      <c r="FU65" s="147">
        <v>113.34699999999999</v>
      </c>
      <c r="FV65" s="147">
        <v>113.181</v>
      </c>
      <c r="FW65" s="149">
        <v>113.376</v>
      </c>
      <c r="FX65" s="147">
        <v>113.58499999999999</v>
      </c>
      <c r="FY65" s="147">
        <v>113.77200000000001</v>
      </c>
      <c r="FZ65" s="16">
        <v>114.069</v>
      </c>
      <c r="GA65" s="16">
        <v>114.119</v>
      </c>
      <c r="GB65" s="149">
        <v>114.184</v>
      </c>
      <c r="GC65" s="25"/>
      <c r="GD65" s="149">
        <v>114.191</v>
      </c>
      <c r="GE65" s="149">
        <v>114.255</v>
      </c>
      <c r="GF65" s="149">
        <v>114.175</v>
      </c>
      <c r="GG65" s="16">
        <v>114.18</v>
      </c>
      <c r="GH65" s="149">
        <v>114.14700000000001</v>
      </c>
      <c r="GI65" s="210">
        <v>114.13800000000001</v>
      </c>
      <c r="GJ65" s="149">
        <v>114.188</v>
      </c>
      <c r="GK65" s="149">
        <v>114.31</v>
      </c>
      <c r="GL65" s="149">
        <v>114.381</v>
      </c>
      <c r="GM65" s="13">
        <v>114.33799999999999</v>
      </c>
      <c r="GN65" s="149">
        <v>114.589</v>
      </c>
      <c r="GO65" s="149">
        <v>114.86</v>
      </c>
      <c r="GP65" s="149">
        <v>115.072</v>
      </c>
      <c r="GQ65" s="149">
        <v>115.23099999999999</v>
      </c>
      <c r="GR65" s="149">
        <v>115.35899999999999</v>
      </c>
      <c r="GS65" s="149">
        <v>115.372</v>
      </c>
      <c r="GT65" s="149">
        <v>115.422</v>
      </c>
      <c r="GU65" s="149">
        <v>115.518</v>
      </c>
      <c r="GV65" s="149">
        <v>115.64100000000001</v>
      </c>
      <c r="GW65" s="149">
        <v>115.685</v>
      </c>
      <c r="GX65" s="149">
        <v>115.749</v>
      </c>
      <c r="HA65" s="149">
        <v>115.749</v>
      </c>
      <c r="HB65" s="13">
        <v>115.69799999999999</v>
      </c>
      <c r="HC65" s="149">
        <v>115.782</v>
      </c>
      <c r="HD65" s="13">
        <v>115.66</v>
      </c>
      <c r="HE65" s="16">
        <v>115.402</v>
      </c>
      <c r="HF65" s="147">
        <v>115.235</v>
      </c>
      <c r="HG65" s="13">
        <v>115.268</v>
      </c>
      <c r="HH65" s="147">
        <v>115.339</v>
      </c>
      <c r="HI65" s="147">
        <v>115.26</v>
      </c>
      <c r="HJ65" s="147">
        <v>115.011</v>
      </c>
      <c r="HK65" s="147">
        <v>115.009</v>
      </c>
      <c r="HL65" s="147">
        <v>114.916</v>
      </c>
      <c r="HM65" s="149">
        <v>115.081</v>
      </c>
      <c r="HN65" s="149">
        <v>115.146</v>
      </c>
      <c r="HO65" s="147">
        <v>115.17400000000001</v>
      </c>
      <c r="HP65" s="147">
        <v>115.146</v>
      </c>
      <c r="HQ65" s="147">
        <v>115.089</v>
      </c>
      <c r="HR65" s="147">
        <v>115.00700000000001</v>
      </c>
      <c r="HS65" s="147">
        <v>114.785</v>
      </c>
      <c r="HT65" s="147">
        <v>114.45</v>
      </c>
      <c r="HU65" s="147">
        <v>114.163</v>
      </c>
      <c r="HV65" s="147">
        <v>114.083</v>
      </c>
      <c r="HW65" s="25"/>
      <c r="HX65" s="147">
        <v>114.01300000000001</v>
      </c>
      <c r="HY65" s="13">
        <v>114.092</v>
      </c>
      <c r="HZ65" s="147">
        <v>113.98</v>
      </c>
      <c r="IA65" s="13">
        <v>113.999</v>
      </c>
      <c r="IB65" s="147">
        <v>113.968</v>
      </c>
      <c r="IC65" s="147">
        <v>113.95399999999999</v>
      </c>
      <c r="ID65" s="13">
        <v>114.03</v>
      </c>
      <c r="IE65" s="179">
        <v>113.946</v>
      </c>
      <c r="IF65" s="13">
        <v>113.999</v>
      </c>
      <c r="IG65" s="203">
        <v>114.169</v>
      </c>
      <c r="IH65" s="149">
        <v>114.11199999999999</v>
      </c>
      <c r="II65" s="149">
        <v>114.044</v>
      </c>
      <c r="IJ65" s="147">
        <v>113.74</v>
      </c>
      <c r="IK65" s="147">
        <v>113.596</v>
      </c>
      <c r="IL65" s="147">
        <v>113.53400000000001</v>
      </c>
      <c r="IM65" s="147">
        <v>113.452</v>
      </c>
      <c r="IN65" s="147">
        <v>113.411</v>
      </c>
      <c r="IO65" s="149">
        <v>113.56399999999999</v>
      </c>
      <c r="IP65" s="147">
        <v>113.399</v>
      </c>
      <c r="IQ65" s="59">
        <v>113.425</v>
      </c>
      <c r="IR65" s="149">
        <v>113.538</v>
      </c>
      <c r="IS65" s="203">
        <v>113.81699999999999</v>
      </c>
      <c r="IU65" s="16">
        <v>113.902</v>
      </c>
      <c r="IV65" s="149">
        <v>113.96299999999999</v>
      </c>
      <c r="IW65" s="16">
        <v>113.92700000000001</v>
      </c>
      <c r="IX65" s="149">
        <v>113.85599999999999</v>
      </c>
      <c r="IY65" s="210">
        <v>113.842</v>
      </c>
      <c r="IZ65" s="16">
        <v>113.895</v>
      </c>
      <c r="JA65" s="149">
        <v>114.011</v>
      </c>
      <c r="JB65" s="149">
        <v>114.10899999999999</v>
      </c>
      <c r="JC65" s="149">
        <v>114.17</v>
      </c>
      <c r="JD65" s="16">
        <v>114.001</v>
      </c>
      <c r="JE65" s="149">
        <v>113.902</v>
      </c>
      <c r="JF65" s="16">
        <v>113.959</v>
      </c>
      <c r="JG65" s="149">
        <v>114.101</v>
      </c>
      <c r="JH65" s="149">
        <v>114.242</v>
      </c>
      <c r="JI65" s="149">
        <v>114.31</v>
      </c>
      <c r="JJ65" s="13">
        <v>114.28100000000001</v>
      </c>
      <c r="JK65" s="149">
        <v>114.349</v>
      </c>
      <c r="JL65" s="149">
        <v>114.354</v>
      </c>
      <c r="JM65" s="149">
        <v>114.45</v>
      </c>
      <c r="JN65" s="149">
        <v>114.624</v>
      </c>
      <c r="JO65" s="149">
        <v>114.77500000000001</v>
      </c>
      <c r="JQ65" s="149">
        <v>114.879</v>
      </c>
      <c r="JR65" s="149">
        <v>115.012</v>
      </c>
      <c r="JS65" s="149">
        <v>115.06399999999999</v>
      </c>
      <c r="JT65" s="149">
        <v>115.151</v>
      </c>
      <c r="JU65" s="149">
        <v>115.29</v>
      </c>
      <c r="JV65" s="149">
        <v>115.39700000000001</v>
      </c>
      <c r="JW65" s="13">
        <v>115.105</v>
      </c>
      <c r="JX65" s="147">
        <v>115.024</v>
      </c>
      <c r="JY65" s="147">
        <v>114.70399999999999</v>
      </c>
      <c r="JZ65" s="147">
        <v>114.57299999999999</v>
      </c>
      <c r="KA65" s="16">
        <v>114.764</v>
      </c>
      <c r="KB65" s="16">
        <v>114.776</v>
      </c>
      <c r="KC65" s="149">
        <v>114.88500000000001</v>
      </c>
      <c r="KD65" s="149">
        <v>115.027</v>
      </c>
      <c r="KE65" s="149">
        <v>115.071</v>
      </c>
      <c r="KF65" s="149">
        <v>115.092</v>
      </c>
      <c r="KG65" s="149">
        <v>115.10899999999999</v>
      </c>
      <c r="KH65" s="149">
        <v>115.158</v>
      </c>
      <c r="KI65" s="149">
        <v>115.34</v>
      </c>
      <c r="KJ65" s="149">
        <v>115.535</v>
      </c>
      <c r="KK65" s="149">
        <v>115.673</v>
      </c>
      <c r="KL65" s="149">
        <v>115.78700000000001</v>
      </c>
      <c r="KM65" s="149">
        <v>116</v>
      </c>
      <c r="KO65" s="149">
        <v>116.336</v>
      </c>
      <c r="KP65" s="149">
        <v>116.705</v>
      </c>
      <c r="KQ65" s="149">
        <v>116.876</v>
      </c>
      <c r="KR65" s="149">
        <v>116.883</v>
      </c>
      <c r="KS65" s="13">
        <v>116.354</v>
      </c>
      <c r="KT65" s="147">
        <v>116.63200000000001</v>
      </c>
      <c r="KU65" s="16">
        <v>116.14100000000001</v>
      </c>
      <c r="KV65" s="16">
        <v>116.107</v>
      </c>
      <c r="KW65" s="147">
        <v>115.929</v>
      </c>
      <c r="KX65" s="147">
        <v>115.602</v>
      </c>
      <c r="KY65" s="147">
        <v>115.39</v>
      </c>
      <c r="KZ65" s="147">
        <v>115.163</v>
      </c>
      <c r="LA65" s="147">
        <v>114.986</v>
      </c>
      <c r="LB65" s="147">
        <v>114.88800000000001</v>
      </c>
      <c r="LC65" s="147">
        <v>114.81699999999999</v>
      </c>
      <c r="LD65" s="147">
        <v>114.694</v>
      </c>
      <c r="LE65" s="147">
        <v>114.52800000000001</v>
      </c>
      <c r="LF65" s="147">
        <v>114.38800000000001</v>
      </c>
      <c r="LG65" s="147">
        <v>114.32599999999999</v>
      </c>
      <c r="LH65" s="147">
        <v>114.06699999999999</v>
      </c>
      <c r="LJ65" s="147">
        <v>113.648</v>
      </c>
      <c r="LK65" s="147">
        <v>113.31399999999999</v>
      </c>
      <c r="LL65" s="147">
        <v>113.129</v>
      </c>
      <c r="LM65" s="147">
        <v>113.02200000000001</v>
      </c>
      <c r="LN65" s="147">
        <v>112.85</v>
      </c>
      <c r="LO65" s="147">
        <v>112.58799999999999</v>
      </c>
      <c r="LP65" s="147">
        <v>112.432</v>
      </c>
      <c r="LQ65" s="147">
        <v>112.384</v>
      </c>
      <c r="LR65" s="13">
        <v>112.621</v>
      </c>
      <c r="LS65" s="13">
        <v>112.61199999999999</v>
      </c>
      <c r="LT65" s="179">
        <v>112.339</v>
      </c>
      <c r="LU65" s="147">
        <v>112.045</v>
      </c>
      <c r="LV65" s="355">
        <v>111.79300000000001</v>
      </c>
      <c r="LW65" s="147">
        <v>111.69</v>
      </c>
      <c r="LX65" s="203">
        <v>111.63500000000001</v>
      </c>
      <c r="LY65" s="147">
        <v>111.48399999999999</v>
      </c>
      <c r="LZ65" s="147">
        <v>111.217</v>
      </c>
      <c r="MA65" s="147">
        <v>111.196</v>
      </c>
      <c r="MB65" s="149">
        <v>111.476</v>
      </c>
      <c r="MC65" s="13">
        <v>111.419</v>
      </c>
      <c r="MD65" s="59">
        <v>111.408</v>
      </c>
      <c r="ME65" s="147">
        <v>111.328</v>
      </c>
      <c r="MG65" s="147">
        <v>111.238</v>
      </c>
      <c r="MH65" s="147">
        <v>111.142</v>
      </c>
      <c r="MI65" s="147">
        <v>111.104</v>
      </c>
      <c r="MJ65" s="149">
        <v>111.236</v>
      </c>
      <c r="MK65" s="149">
        <v>111.26900000000001</v>
      </c>
      <c r="ML65" s="147">
        <v>111.36499999999999</v>
      </c>
      <c r="MM65" s="147">
        <v>111.53</v>
      </c>
      <c r="MN65" s="147">
        <v>111.566</v>
      </c>
      <c r="MO65" s="180">
        <v>111.467</v>
      </c>
      <c r="MP65" s="147">
        <v>111.532</v>
      </c>
      <c r="MQ65" s="355">
        <v>111.55200000000001</v>
      </c>
      <c r="MR65" s="149">
        <v>111.42100000000001</v>
      </c>
      <c r="MS65" s="203">
        <v>111.178</v>
      </c>
      <c r="MT65" s="147">
        <v>111.009</v>
      </c>
      <c r="MU65" s="147">
        <v>110.84399999999999</v>
      </c>
      <c r="MV65" s="147">
        <v>110.84</v>
      </c>
      <c r="MW65" s="149">
        <v>111.036</v>
      </c>
      <c r="MX65" s="149">
        <v>111.065</v>
      </c>
      <c r="MY65" s="179">
        <v>110.979</v>
      </c>
      <c r="MZ65" s="147">
        <v>110.77200000000001</v>
      </c>
      <c r="NA65" s="147">
        <v>110.624</v>
      </c>
      <c r="NC65" s="147">
        <v>110.508</v>
      </c>
      <c r="ND65" s="147">
        <v>110.35899999999999</v>
      </c>
      <c r="NE65" s="147">
        <v>110.11499999999999</v>
      </c>
      <c r="NF65" s="147">
        <v>109.791</v>
      </c>
      <c r="NG65" s="147">
        <v>109.479</v>
      </c>
      <c r="NH65" s="147">
        <v>109.261</v>
      </c>
      <c r="NI65" s="147">
        <v>109.217</v>
      </c>
      <c r="NJ65" s="147">
        <v>109.197</v>
      </c>
      <c r="NK65" s="147">
        <v>109.191</v>
      </c>
      <c r="NL65" s="149">
        <v>109.441</v>
      </c>
      <c r="NM65" s="149">
        <v>109.54600000000001</v>
      </c>
      <c r="NN65" s="147">
        <v>109.748</v>
      </c>
      <c r="NO65" s="147">
        <v>109.98099999999999</v>
      </c>
      <c r="NP65" s="16">
        <v>110.128</v>
      </c>
      <c r="NQ65" s="149">
        <v>110.274</v>
      </c>
      <c r="NR65" s="149">
        <v>110.523</v>
      </c>
      <c r="NS65" s="149">
        <v>110.61799999999999</v>
      </c>
      <c r="NT65" s="16">
        <v>110.4</v>
      </c>
      <c r="NU65" s="16">
        <v>110.386</v>
      </c>
      <c r="NV65" s="16">
        <v>110.371</v>
      </c>
      <c r="NW65" s="149">
        <v>110.286</v>
      </c>
      <c r="NX65" s="147">
        <v>110.03100000000001</v>
      </c>
      <c r="NY65" s="149">
        <v>110.178</v>
      </c>
      <c r="OA65" s="147">
        <v>110.26900000000001</v>
      </c>
      <c r="OB65" s="149">
        <v>110.429</v>
      </c>
      <c r="OC65" s="149">
        <v>110.623</v>
      </c>
      <c r="OD65" s="180">
        <v>110.828</v>
      </c>
      <c r="OE65" s="149">
        <v>111.021</v>
      </c>
      <c r="OF65" s="207">
        <v>111.098</v>
      </c>
      <c r="OG65" s="149">
        <v>111.179</v>
      </c>
      <c r="OH65" s="149">
        <v>111.321</v>
      </c>
      <c r="OI65" s="149">
        <v>111.43899999999999</v>
      </c>
      <c r="OJ65" s="13">
        <v>111.404</v>
      </c>
      <c r="OK65" s="16">
        <v>111.02</v>
      </c>
      <c r="OL65" s="147">
        <v>111.188</v>
      </c>
      <c r="OM65" s="16">
        <v>110.97199999999999</v>
      </c>
      <c r="ON65" s="147">
        <v>110.89400000000001</v>
      </c>
      <c r="OO65" s="147">
        <v>110.867</v>
      </c>
      <c r="OP65" s="16">
        <v>110.94499999999999</v>
      </c>
      <c r="OQ65" s="147">
        <v>110.961</v>
      </c>
      <c r="OR65" s="147">
        <v>110.982</v>
      </c>
      <c r="OS65" s="147">
        <v>110.928</v>
      </c>
      <c r="OT65" s="147">
        <v>110.824</v>
      </c>
      <c r="OU65" s="147">
        <v>110.96599999999999</v>
      </c>
      <c r="OW65" s="149">
        <v>111.077</v>
      </c>
      <c r="OX65" s="149">
        <v>111.16800000000001</v>
      </c>
      <c r="OY65" s="149">
        <v>111.196</v>
      </c>
      <c r="OZ65" s="149">
        <v>111.223</v>
      </c>
      <c r="PA65" s="149">
        <v>111.271</v>
      </c>
      <c r="PB65" s="149">
        <v>111.343</v>
      </c>
      <c r="PC65" s="149">
        <v>111.444</v>
      </c>
      <c r="PD65" s="149">
        <v>111.57</v>
      </c>
      <c r="PE65" s="149">
        <v>111.754</v>
      </c>
      <c r="PF65" s="149">
        <v>111.842</v>
      </c>
      <c r="PG65" s="359">
        <v>111.938</v>
      </c>
      <c r="PH65" s="149">
        <v>112.133</v>
      </c>
      <c r="PI65" s="207">
        <v>112.285</v>
      </c>
      <c r="PJ65" s="149">
        <v>112.363</v>
      </c>
      <c r="PK65" s="13">
        <v>112.358</v>
      </c>
      <c r="PL65" s="13">
        <v>112.054</v>
      </c>
      <c r="PM65" s="13">
        <v>112.039</v>
      </c>
      <c r="PN65" s="147">
        <v>112.13200000000001</v>
      </c>
      <c r="PO65" s="67">
        <v>111.923</v>
      </c>
      <c r="PP65" s="147">
        <v>111.89100000000001</v>
      </c>
      <c r="PQ65" s="147">
        <v>111.883</v>
      </c>
      <c r="PR65" s="149">
        <v>112.108</v>
      </c>
      <c r="PS65" s="25"/>
      <c r="PT65" s="149">
        <v>112.236</v>
      </c>
      <c r="PU65" s="149">
        <v>112.252</v>
      </c>
      <c r="PV65" s="16">
        <v>112.057</v>
      </c>
      <c r="PW65" s="147">
        <v>112.066</v>
      </c>
      <c r="PX65" s="147">
        <v>111.97799999999999</v>
      </c>
      <c r="PY65" s="29"/>
      <c r="PZ65" s="37"/>
      <c r="QA65" s="29"/>
      <c r="QB65" s="167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</row>
    <row r="66" spans="1:458" ht="15.75" thickBot="1" x14ac:dyDescent="0.3">
      <c r="C66" s="35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69"/>
      <c r="O66" s="31"/>
      <c r="P66" s="31"/>
      <c r="Q66" s="31"/>
      <c r="R66" s="168"/>
      <c r="S66" s="31"/>
      <c r="T66" s="169"/>
      <c r="U66" s="31"/>
      <c r="V66" s="31"/>
      <c r="W66" s="31"/>
      <c r="X66" s="31"/>
      <c r="Y66" s="31"/>
      <c r="AA66" s="31"/>
      <c r="AB66" s="31"/>
      <c r="AC66" s="31"/>
      <c r="AD66" s="2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V66" s="31"/>
      <c r="AW66" s="31"/>
      <c r="AX66" s="31"/>
      <c r="AY66" s="31"/>
      <c r="AZ66" s="31"/>
      <c r="BA66" s="169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O66" s="31"/>
      <c r="CP66" s="31"/>
      <c r="CQ66" s="31"/>
      <c r="CR66" s="31"/>
      <c r="CS66" s="31"/>
      <c r="CT66" s="31"/>
      <c r="CU66" s="31"/>
      <c r="CV66" s="31"/>
      <c r="CW66" s="31"/>
      <c r="CX66" s="29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M66" s="17">
        <v>113.673</v>
      </c>
      <c r="DN66" s="17">
        <v>113.754</v>
      </c>
      <c r="DO66" s="17">
        <v>113.81100000000001</v>
      </c>
      <c r="DP66" s="16">
        <v>113.806</v>
      </c>
      <c r="DQ66" s="17">
        <v>113.816</v>
      </c>
      <c r="DR66" s="12">
        <v>113.36199999999999</v>
      </c>
      <c r="DS66" s="12">
        <v>113.37</v>
      </c>
      <c r="DT66" s="12">
        <v>113.42700000000001</v>
      </c>
      <c r="DU66" s="12">
        <v>113.599</v>
      </c>
      <c r="DV66" s="12">
        <v>112.664</v>
      </c>
      <c r="DW66" s="158">
        <v>113.462</v>
      </c>
      <c r="DX66" s="158">
        <v>113.51300000000001</v>
      </c>
      <c r="DY66" s="17">
        <v>113.696</v>
      </c>
      <c r="DZ66" s="17">
        <v>113.744</v>
      </c>
      <c r="EA66" s="17">
        <v>113.809</v>
      </c>
      <c r="EB66" s="17">
        <v>113.873</v>
      </c>
      <c r="EC66" s="17">
        <v>113.94499999999999</v>
      </c>
      <c r="ED66" s="17">
        <v>114.04300000000001</v>
      </c>
      <c r="EE66" s="17">
        <v>114.292</v>
      </c>
      <c r="EF66" s="17">
        <v>114.545</v>
      </c>
      <c r="EG66" s="17">
        <v>114.786</v>
      </c>
      <c r="EH66" s="17">
        <v>115.008</v>
      </c>
      <c r="EI66" s="35"/>
      <c r="EJ66" s="17">
        <v>115.253</v>
      </c>
      <c r="EK66" s="17">
        <v>115.425</v>
      </c>
      <c r="EL66" s="17">
        <v>115.602</v>
      </c>
      <c r="EM66" s="17">
        <v>115.803</v>
      </c>
      <c r="EN66" s="17">
        <v>116.006</v>
      </c>
      <c r="EO66" s="17">
        <v>116.193</v>
      </c>
      <c r="EP66" s="17">
        <v>116.36499999999999</v>
      </c>
      <c r="EQ66" s="17">
        <v>116.461</v>
      </c>
      <c r="ER66" s="17">
        <v>116.538</v>
      </c>
      <c r="ES66" s="17">
        <v>116.55500000000001</v>
      </c>
      <c r="ET66" s="13">
        <v>116.89700000000001</v>
      </c>
      <c r="EU66" s="17">
        <v>116.646</v>
      </c>
      <c r="EV66" s="17">
        <v>116.69499999999999</v>
      </c>
      <c r="EW66" s="211">
        <v>117.247</v>
      </c>
      <c r="EX66" s="17">
        <v>116.828</v>
      </c>
      <c r="EY66" s="17">
        <v>116.879</v>
      </c>
      <c r="EZ66" s="17">
        <v>116.941</v>
      </c>
      <c r="FA66" s="16">
        <v>116.937</v>
      </c>
      <c r="FB66" s="12">
        <v>115.24299999999999</v>
      </c>
      <c r="FC66" s="12">
        <v>114.182</v>
      </c>
      <c r="FD66" s="12">
        <v>114.06</v>
      </c>
      <c r="FE66" s="25"/>
      <c r="FF66" s="12">
        <v>114.379</v>
      </c>
      <c r="FG66" s="12">
        <v>114.108</v>
      </c>
      <c r="FH66" s="12">
        <v>113.523</v>
      </c>
      <c r="FI66" s="12">
        <v>113.624</v>
      </c>
      <c r="FJ66" s="12">
        <v>113.767</v>
      </c>
      <c r="FK66" s="12">
        <v>113.154</v>
      </c>
      <c r="FL66" s="158">
        <v>113.863</v>
      </c>
      <c r="FM66" s="12">
        <v>113.432</v>
      </c>
      <c r="FN66" s="12">
        <v>113.44499999999999</v>
      </c>
      <c r="FO66" s="12">
        <v>113.018</v>
      </c>
      <c r="FP66" s="158">
        <v>113.523</v>
      </c>
      <c r="FQ66" s="158">
        <v>113.672</v>
      </c>
      <c r="FR66" s="12">
        <v>113.61</v>
      </c>
      <c r="FS66" s="12">
        <v>113.063</v>
      </c>
      <c r="FT66" s="12">
        <v>113.241</v>
      </c>
      <c r="FU66" s="12">
        <v>113.274</v>
      </c>
      <c r="FV66" s="12">
        <v>112.85</v>
      </c>
      <c r="FW66" s="158">
        <v>113.268</v>
      </c>
      <c r="FX66" s="148">
        <v>113.545</v>
      </c>
      <c r="FY66" s="148">
        <v>113.66500000000001</v>
      </c>
      <c r="FZ66" s="148">
        <v>113.899</v>
      </c>
      <c r="GA66" s="148">
        <v>114.042</v>
      </c>
      <c r="GB66" s="17">
        <v>114.176</v>
      </c>
      <c r="GC66" s="25"/>
      <c r="GD66" s="17">
        <v>114.18</v>
      </c>
      <c r="GE66" s="17">
        <v>114.21</v>
      </c>
      <c r="GF66" s="12">
        <v>113.85899999999999</v>
      </c>
      <c r="GG66" s="148">
        <v>114.18</v>
      </c>
      <c r="GH66" s="12">
        <v>114.017</v>
      </c>
      <c r="GI66" s="147">
        <v>114.137</v>
      </c>
      <c r="GJ66" s="211">
        <v>114.15</v>
      </c>
      <c r="GK66" s="17">
        <v>114.236</v>
      </c>
      <c r="GL66" s="17">
        <v>114.27500000000001</v>
      </c>
      <c r="GM66" s="17">
        <v>114.28100000000001</v>
      </c>
      <c r="GN66" s="17">
        <v>114.38800000000001</v>
      </c>
      <c r="GO66" s="17">
        <v>114.529</v>
      </c>
      <c r="GP66" s="17">
        <v>114.65600000000001</v>
      </c>
      <c r="GQ66" s="17">
        <v>114.76600000000001</v>
      </c>
      <c r="GR66" s="17">
        <v>114.866</v>
      </c>
      <c r="GS66" s="17">
        <v>114.917</v>
      </c>
      <c r="GT66" s="17">
        <v>114.98099999999999</v>
      </c>
      <c r="GU66" s="17">
        <v>115.065</v>
      </c>
      <c r="GV66" s="17">
        <v>115.16200000000001</v>
      </c>
      <c r="GW66" s="17">
        <v>115.22499999999999</v>
      </c>
      <c r="GX66" s="17">
        <v>115.29600000000001</v>
      </c>
      <c r="GY66" t="s">
        <v>0</v>
      </c>
      <c r="HA66" s="17">
        <v>115.29600000000001</v>
      </c>
      <c r="HB66" s="17">
        <v>115.333</v>
      </c>
      <c r="HC66" s="17">
        <v>115.389</v>
      </c>
      <c r="HD66" s="17">
        <v>115.414</v>
      </c>
      <c r="HE66" s="12">
        <v>115.282</v>
      </c>
      <c r="HF66" s="12">
        <v>115.002</v>
      </c>
      <c r="HG66" s="158">
        <v>115.246</v>
      </c>
      <c r="HH66" s="17">
        <v>115.331</v>
      </c>
      <c r="HI66" s="12">
        <v>115.10299999999999</v>
      </c>
      <c r="HJ66" s="12">
        <v>114.512</v>
      </c>
      <c r="HK66" s="12">
        <v>115.004</v>
      </c>
      <c r="HL66" s="12">
        <v>114.732</v>
      </c>
      <c r="HM66" s="158">
        <v>115.002</v>
      </c>
      <c r="HN66" s="158">
        <v>115.136</v>
      </c>
      <c r="HO66" s="148">
        <v>115.167</v>
      </c>
      <c r="HP66" s="12">
        <v>115.089</v>
      </c>
      <c r="HQ66" s="12">
        <v>114.977</v>
      </c>
      <c r="HR66" s="12">
        <v>114.843</v>
      </c>
      <c r="HS66" s="12">
        <v>114.34099999999999</v>
      </c>
      <c r="HT66" s="12">
        <v>113.78</v>
      </c>
      <c r="HU66" s="12">
        <v>113.59</v>
      </c>
      <c r="HV66" s="12">
        <v>113.922</v>
      </c>
      <c r="HW66" s="25" t="s">
        <v>0</v>
      </c>
      <c r="HX66" s="12">
        <v>113.873</v>
      </c>
      <c r="HY66" s="158">
        <v>114.039</v>
      </c>
      <c r="HZ66" s="12">
        <v>113.86</v>
      </c>
      <c r="IA66" s="158">
        <v>113.986</v>
      </c>
      <c r="IB66" s="12">
        <v>113.932</v>
      </c>
      <c r="IC66" s="12">
        <v>113.925</v>
      </c>
      <c r="ID66" s="158">
        <v>113.979</v>
      </c>
      <c r="IE66" s="196">
        <v>113.879</v>
      </c>
      <c r="IF66" s="158">
        <v>113.96299999999999</v>
      </c>
      <c r="IG66" s="204">
        <v>114.125</v>
      </c>
      <c r="IH66" s="12">
        <v>114.063</v>
      </c>
      <c r="II66" s="147">
        <v>114.01300000000001</v>
      </c>
      <c r="IJ66" s="12">
        <v>113.19499999999999</v>
      </c>
      <c r="IK66" s="12">
        <v>113.30800000000001</v>
      </c>
      <c r="IL66" s="12">
        <v>113.41800000000001</v>
      </c>
      <c r="IM66" s="12">
        <v>113.289</v>
      </c>
      <c r="IN66" s="12">
        <v>113.327</v>
      </c>
      <c r="IO66" s="158">
        <v>113.47499999999999</v>
      </c>
      <c r="IP66" s="12">
        <v>113.246</v>
      </c>
      <c r="IQ66" s="260">
        <v>113.408</v>
      </c>
      <c r="IR66" s="158">
        <v>113.52200000000001</v>
      </c>
      <c r="IS66" s="204">
        <v>113.712</v>
      </c>
      <c r="IU66" s="148">
        <v>113.895</v>
      </c>
      <c r="IV66" s="17">
        <v>113.932</v>
      </c>
      <c r="IW66" s="12">
        <v>113.88</v>
      </c>
      <c r="IX66" s="12">
        <v>113.511</v>
      </c>
      <c r="IY66" s="147">
        <v>113.84099999999999</v>
      </c>
      <c r="IZ66" s="148">
        <v>113.88500000000001</v>
      </c>
      <c r="JA66" s="17">
        <v>113.95099999999999</v>
      </c>
      <c r="JB66" s="17">
        <v>114.001</v>
      </c>
      <c r="JC66" s="17">
        <v>114.039</v>
      </c>
      <c r="JD66" s="12">
        <v>113.628</v>
      </c>
      <c r="JE66" s="147">
        <v>113.806</v>
      </c>
      <c r="JF66" s="158">
        <v>113.94</v>
      </c>
      <c r="JG66" s="17">
        <v>114.02200000000001</v>
      </c>
      <c r="JH66" s="17">
        <v>114.093</v>
      </c>
      <c r="JI66" s="17">
        <v>114.13800000000001</v>
      </c>
      <c r="JJ66" s="17">
        <v>114.151</v>
      </c>
      <c r="JK66" s="17">
        <v>114.185</v>
      </c>
      <c r="JL66" s="17">
        <v>114.202</v>
      </c>
      <c r="JM66" s="17">
        <v>114.26</v>
      </c>
      <c r="JN66" s="17">
        <v>114.35599999999999</v>
      </c>
      <c r="JO66" s="17">
        <v>114.449</v>
      </c>
      <c r="JP66" t="s">
        <v>0</v>
      </c>
      <c r="JQ66" s="17">
        <v>114.517</v>
      </c>
      <c r="JR66" s="17">
        <v>114.61</v>
      </c>
      <c r="JS66" s="17">
        <v>114.67</v>
      </c>
      <c r="JT66" s="17">
        <v>114.746</v>
      </c>
      <c r="JU66" s="17">
        <v>114.846</v>
      </c>
      <c r="JV66" s="17">
        <v>114.935</v>
      </c>
      <c r="JW66" s="17">
        <v>114.95</v>
      </c>
      <c r="JX66" s="16">
        <v>114.88</v>
      </c>
      <c r="JY66" s="12">
        <v>114.063</v>
      </c>
      <c r="JZ66" s="12">
        <v>114.31100000000001</v>
      </c>
      <c r="KA66" s="158">
        <v>114.648</v>
      </c>
      <c r="KB66" s="158">
        <v>114.73</v>
      </c>
      <c r="KC66" s="211">
        <v>114.88500000000001</v>
      </c>
      <c r="KD66" s="17">
        <v>114.886</v>
      </c>
      <c r="KE66" s="17">
        <v>114.919</v>
      </c>
      <c r="KF66" s="17">
        <v>114.94199999999999</v>
      </c>
      <c r="KG66" s="17">
        <v>114.96299999999999</v>
      </c>
      <c r="KH66" s="17">
        <v>114.999</v>
      </c>
      <c r="KI66" s="17">
        <v>115.096</v>
      </c>
      <c r="KJ66" s="17">
        <v>115.20699999999999</v>
      </c>
      <c r="KK66" s="17">
        <v>115.29900000000001</v>
      </c>
      <c r="KL66" s="17">
        <v>115.38500000000001</v>
      </c>
      <c r="KM66" s="17">
        <v>115.51900000000001</v>
      </c>
      <c r="KO66" s="17">
        <v>115.715</v>
      </c>
      <c r="KP66" s="17">
        <v>115.93899999999999</v>
      </c>
      <c r="KQ66" s="17">
        <v>116.086</v>
      </c>
      <c r="KR66" s="17">
        <v>116.16200000000001</v>
      </c>
      <c r="KS66" s="17">
        <v>116.179</v>
      </c>
      <c r="KT66" s="16">
        <v>116.16800000000001</v>
      </c>
      <c r="KU66" s="12">
        <v>115.872</v>
      </c>
      <c r="KV66" s="12">
        <v>115.765</v>
      </c>
      <c r="KW66" s="12">
        <v>115.43899999999999</v>
      </c>
      <c r="KX66" s="12">
        <v>114.94799999999999</v>
      </c>
      <c r="KY66" s="12">
        <v>114.967</v>
      </c>
      <c r="KZ66" s="12">
        <v>114.709</v>
      </c>
      <c r="LA66" s="12">
        <v>114.631</v>
      </c>
      <c r="LB66" s="12">
        <v>114.693</v>
      </c>
      <c r="LC66" s="12">
        <v>114.67400000000001</v>
      </c>
      <c r="LD66" s="12">
        <v>114.447</v>
      </c>
      <c r="LE66" s="12">
        <v>114.196</v>
      </c>
      <c r="LF66" s="12">
        <v>114.10899999999999</v>
      </c>
      <c r="LG66" s="12">
        <v>114.203</v>
      </c>
      <c r="LH66" s="12">
        <v>113.54900000000001</v>
      </c>
      <c r="LJ66" s="12">
        <v>112.809</v>
      </c>
      <c r="LK66" s="12">
        <v>112.645</v>
      </c>
      <c r="LL66" s="12">
        <v>112.759</v>
      </c>
      <c r="LM66" s="12">
        <v>112.81</v>
      </c>
      <c r="LN66" s="12">
        <v>112.505</v>
      </c>
      <c r="LO66" s="12">
        <v>112.065</v>
      </c>
      <c r="LP66" s="12">
        <v>112.119</v>
      </c>
      <c r="LQ66" s="12">
        <v>112.28700000000001</v>
      </c>
      <c r="LR66" s="158">
        <v>112.46299999999999</v>
      </c>
      <c r="LS66" s="158">
        <v>112.51300000000001</v>
      </c>
      <c r="LT66" s="196">
        <v>111.99299999999999</v>
      </c>
      <c r="LU66" s="12">
        <v>111.456</v>
      </c>
      <c r="LV66" s="364">
        <v>111.291</v>
      </c>
      <c r="LW66" s="208">
        <v>111.483</v>
      </c>
      <c r="LX66" s="208">
        <v>111.52500000000001</v>
      </c>
      <c r="LY66" s="12">
        <v>111.184</v>
      </c>
      <c r="LZ66" s="12">
        <v>110.684</v>
      </c>
      <c r="MA66" s="12">
        <v>111.155</v>
      </c>
      <c r="MB66" s="158">
        <v>111.30500000000001</v>
      </c>
      <c r="MC66" s="158">
        <v>111.343</v>
      </c>
      <c r="MD66" s="260">
        <v>111.36499999999999</v>
      </c>
      <c r="ME66" s="12">
        <v>111.256</v>
      </c>
      <c r="MG66" s="12">
        <v>111.05800000000001</v>
      </c>
      <c r="MH66" s="12">
        <v>110.95</v>
      </c>
      <c r="MI66" s="12">
        <v>111.02800000000001</v>
      </c>
      <c r="MJ66" s="158">
        <v>111.173</v>
      </c>
      <c r="MK66" s="158">
        <v>111.25</v>
      </c>
      <c r="ML66" s="148">
        <v>111.33499999999999</v>
      </c>
      <c r="MM66" s="148">
        <v>111.44</v>
      </c>
      <c r="MN66" s="148">
        <v>111.479</v>
      </c>
      <c r="MO66" s="196">
        <v>111.42</v>
      </c>
      <c r="MP66" s="148">
        <v>111.486</v>
      </c>
      <c r="MQ66" s="365">
        <v>111.50700000000001</v>
      </c>
      <c r="MR66" s="147">
        <v>111.39400000000001</v>
      </c>
      <c r="MS66" s="208">
        <v>110.748</v>
      </c>
      <c r="MT66" s="12">
        <v>110.669</v>
      </c>
      <c r="MU66" s="12">
        <v>110.349</v>
      </c>
      <c r="MV66" s="12">
        <v>110.831</v>
      </c>
      <c r="MW66" s="158">
        <v>110.96299999999999</v>
      </c>
      <c r="MX66" s="158">
        <v>111.035</v>
      </c>
      <c r="MY66" s="196">
        <v>110.866</v>
      </c>
      <c r="MZ66" s="12">
        <v>110.358</v>
      </c>
      <c r="NA66" s="12">
        <v>110.328</v>
      </c>
      <c r="NC66" s="12">
        <v>110.276</v>
      </c>
      <c r="ND66" s="12">
        <v>110.06</v>
      </c>
      <c r="NE66" s="12">
        <v>109.629</v>
      </c>
      <c r="NF66" s="12">
        <v>109.143</v>
      </c>
      <c r="NG66" s="12">
        <v>108.85599999999999</v>
      </c>
      <c r="NH66" s="12">
        <v>108.824</v>
      </c>
      <c r="NI66" s="12">
        <v>109.129</v>
      </c>
      <c r="NJ66" s="12">
        <v>109.157</v>
      </c>
      <c r="NK66" s="12">
        <v>109.18</v>
      </c>
      <c r="NL66" s="158">
        <v>109.30800000000001</v>
      </c>
      <c r="NM66" s="158">
        <v>109.527</v>
      </c>
      <c r="NN66" s="148">
        <v>109.675</v>
      </c>
      <c r="NO66" s="148">
        <v>109.82899999999999</v>
      </c>
      <c r="NP66" s="148">
        <v>110.03100000000001</v>
      </c>
      <c r="NQ66" s="17">
        <v>110.229</v>
      </c>
      <c r="NR66" s="17">
        <v>110.34699999999999</v>
      </c>
      <c r="NS66" s="17">
        <v>110.40600000000001</v>
      </c>
      <c r="NT66" s="12">
        <v>110.346</v>
      </c>
      <c r="NU66" s="12">
        <v>110.23699999999999</v>
      </c>
      <c r="NV66" s="12">
        <v>110.22799999999999</v>
      </c>
      <c r="NW66" s="147">
        <v>110.18899999999999</v>
      </c>
      <c r="NX66" s="12">
        <v>109.715</v>
      </c>
      <c r="NY66" s="158">
        <v>110.087</v>
      </c>
      <c r="OA66" s="148">
        <v>110.268</v>
      </c>
      <c r="OB66" s="17">
        <v>110.354</v>
      </c>
      <c r="OC66" s="17">
        <v>110.449</v>
      </c>
      <c r="OD66" s="142">
        <v>110.55800000000001</v>
      </c>
      <c r="OE66" s="17">
        <v>110.67</v>
      </c>
      <c r="OF66" s="338">
        <v>110.73699999999999</v>
      </c>
      <c r="OG66" s="17">
        <v>110.807</v>
      </c>
      <c r="OH66" s="17">
        <v>110.905</v>
      </c>
      <c r="OI66" s="17">
        <v>110.997</v>
      </c>
      <c r="OJ66" s="17">
        <v>111.03400000000001</v>
      </c>
      <c r="OK66" s="12">
        <v>110.878</v>
      </c>
      <c r="OL66" s="16">
        <v>111.005</v>
      </c>
      <c r="OM66" s="12">
        <v>110.63800000000001</v>
      </c>
      <c r="ON66" s="12">
        <v>110.67400000000001</v>
      </c>
      <c r="OO66" s="12">
        <v>110.812</v>
      </c>
      <c r="OP66" s="158">
        <v>110.93600000000001</v>
      </c>
      <c r="OQ66" s="17">
        <v>110.95099999999999</v>
      </c>
      <c r="OR66" s="17">
        <v>110.958</v>
      </c>
      <c r="OS66" s="12">
        <v>110.821</v>
      </c>
      <c r="OT66" s="12">
        <v>110.61499999999999</v>
      </c>
      <c r="OU66" s="17">
        <v>110.946</v>
      </c>
      <c r="OW66" s="17">
        <v>110.997</v>
      </c>
      <c r="OX66" s="17">
        <v>111.04600000000001</v>
      </c>
      <c r="OY66" s="17">
        <v>111.07</v>
      </c>
      <c r="OZ66" s="17">
        <v>111.093</v>
      </c>
      <c r="PA66" s="17">
        <v>111.127</v>
      </c>
      <c r="PB66" s="17">
        <v>111.173</v>
      </c>
      <c r="PC66" s="17">
        <v>111.23399999999999</v>
      </c>
      <c r="PD66" s="17">
        <v>111.31100000000001</v>
      </c>
      <c r="PE66" s="17">
        <v>111.41800000000001</v>
      </c>
      <c r="PF66" s="17">
        <v>111.488</v>
      </c>
      <c r="PG66" s="397">
        <v>111.56399999999999</v>
      </c>
      <c r="PH66" s="17">
        <v>111.687</v>
      </c>
      <c r="PI66" s="338">
        <v>111.79600000000001</v>
      </c>
      <c r="PJ66" s="17">
        <v>111.876</v>
      </c>
      <c r="PK66" s="17">
        <v>111.92</v>
      </c>
      <c r="PL66" s="17">
        <v>111.932</v>
      </c>
      <c r="PM66" s="17">
        <v>111.94199999999999</v>
      </c>
      <c r="PN66" s="16">
        <v>111.937</v>
      </c>
      <c r="PO66" s="196">
        <v>111.786</v>
      </c>
      <c r="PP66" s="12">
        <v>111.64</v>
      </c>
      <c r="PQ66" s="12">
        <v>111.866</v>
      </c>
      <c r="PR66" s="211">
        <v>112.086</v>
      </c>
      <c r="PS66" s="25"/>
      <c r="PT66" s="17">
        <v>112.032</v>
      </c>
      <c r="PU66" s="17">
        <v>112.059</v>
      </c>
      <c r="PV66" s="12">
        <v>112.036</v>
      </c>
      <c r="PW66" s="16">
        <v>112.027</v>
      </c>
      <c r="PX66" s="12">
        <v>111.801</v>
      </c>
      <c r="PY66" s="31"/>
      <c r="PZ66" s="168"/>
      <c r="QA66" s="31"/>
      <c r="QB66" s="169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</row>
    <row r="67" spans="1:458" ht="15.75" thickBot="1" x14ac:dyDescent="0.3">
      <c r="AU67" s="173"/>
      <c r="BE67" s="224"/>
      <c r="CY67" s="31"/>
      <c r="DP67" s="12">
        <v>113.754</v>
      </c>
      <c r="DY67" s="211">
        <v>113.66800000000001</v>
      </c>
      <c r="ET67" s="17">
        <v>116.586</v>
      </c>
      <c r="EW67" s="17">
        <v>116.777</v>
      </c>
      <c r="FA67" s="12">
        <v>116.9</v>
      </c>
      <c r="FC67" s="171"/>
      <c r="FX67" s="211">
        <v>113.505</v>
      </c>
      <c r="GI67" s="12">
        <v>114.107</v>
      </c>
      <c r="GJ67" s="17">
        <v>114.18</v>
      </c>
      <c r="HF67" s="210">
        <v>115.703</v>
      </c>
      <c r="HO67" s="211">
        <v>115.163</v>
      </c>
      <c r="IG67" s="202">
        <v>114.07299999999999</v>
      </c>
      <c r="II67" s="12">
        <v>113.774</v>
      </c>
      <c r="IS67" s="266">
        <v>113.56699999999999</v>
      </c>
      <c r="IY67" s="12">
        <v>113.79</v>
      </c>
      <c r="IZ67" s="211">
        <v>113.842</v>
      </c>
      <c r="JE67" s="12">
        <v>113.27</v>
      </c>
      <c r="JG67" s="211">
        <v>113.999</v>
      </c>
      <c r="JX67" s="12">
        <v>114.182</v>
      </c>
      <c r="KC67" s="17">
        <v>114.815</v>
      </c>
      <c r="KT67" s="12">
        <v>116.059</v>
      </c>
      <c r="ML67" s="211">
        <v>111.301</v>
      </c>
      <c r="MR67" s="12">
        <v>111.077</v>
      </c>
      <c r="NN67" s="211">
        <v>109.578</v>
      </c>
      <c r="NW67" s="12">
        <v>109.655</v>
      </c>
      <c r="NX67" s="173"/>
      <c r="OA67" s="211">
        <v>110.261</v>
      </c>
      <c r="OB67" s="173"/>
      <c r="OE67" s="25"/>
      <c r="OG67" s="173"/>
      <c r="OL67" s="12">
        <v>110.86</v>
      </c>
      <c r="OW67" s="211">
        <v>110.973</v>
      </c>
      <c r="PH67" t="s">
        <v>0</v>
      </c>
      <c r="PN67" s="12">
        <v>111.884</v>
      </c>
      <c r="PR67" s="17">
        <v>111.961</v>
      </c>
      <c r="PW67" s="12">
        <v>111.73399999999999</v>
      </c>
      <c r="QA67" s="25"/>
    </row>
    <row r="68" spans="1:458" s="165" customFormat="1" x14ac:dyDescent="0.25">
      <c r="CN68" s="172"/>
      <c r="CO68" s="172"/>
      <c r="CP68" s="172"/>
      <c r="CR68" s="172"/>
      <c r="CS68" s="172"/>
      <c r="CT68" s="172"/>
      <c r="HT68" s="172"/>
      <c r="HU68" s="172"/>
      <c r="HV68" s="172"/>
      <c r="HX68" s="172"/>
      <c r="HY68" s="172"/>
      <c r="HZ68" s="172"/>
      <c r="ML68" s="165" t="s">
        <v>0</v>
      </c>
      <c r="MR68" s="165" t="s">
        <v>0</v>
      </c>
      <c r="NN68" s="165" t="s">
        <v>0</v>
      </c>
      <c r="OV68" s="165" t="s">
        <v>0</v>
      </c>
      <c r="OW68" s="165" t="s">
        <v>0</v>
      </c>
    </row>
    <row r="69" spans="1:458" s="174" customFormat="1" ht="15.75" thickBot="1" x14ac:dyDescent="0.3">
      <c r="CN69" s="25"/>
      <c r="CO69" s="25"/>
      <c r="CP69" s="25"/>
      <c r="CR69" s="25"/>
      <c r="CS69" s="25"/>
      <c r="CT69" s="25"/>
      <c r="DH69" s="245">
        <v>7</v>
      </c>
      <c r="DI69" s="245">
        <v>11</v>
      </c>
      <c r="DJ69" s="245">
        <v>13</v>
      </c>
      <c r="DK69" s="245">
        <v>19</v>
      </c>
      <c r="DM69" s="245">
        <v>21</v>
      </c>
      <c r="DN69" s="245">
        <v>23</v>
      </c>
      <c r="DO69" s="245">
        <v>14</v>
      </c>
      <c r="DP69" s="245">
        <v>15</v>
      </c>
      <c r="DQ69" s="245">
        <v>6</v>
      </c>
      <c r="DR69" s="245">
        <v>3</v>
      </c>
      <c r="DS69" s="205">
        <v>1</v>
      </c>
      <c r="DT69" s="205">
        <v>4</v>
      </c>
      <c r="DU69" s="205">
        <v>6</v>
      </c>
      <c r="DV69" s="205">
        <v>8</v>
      </c>
      <c r="DW69" s="205">
        <v>24</v>
      </c>
      <c r="DX69" s="205">
        <v>33</v>
      </c>
      <c r="DY69" s="205">
        <v>41</v>
      </c>
      <c r="DZ69" s="205">
        <v>37</v>
      </c>
      <c r="EA69" s="205">
        <v>28</v>
      </c>
      <c r="EB69" s="205">
        <v>20</v>
      </c>
      <c r="EC69" s="205">
        <v>17</v>
      </c>
      <c r="ED69" s="205">
        <v>23</v>
      </c>
      <c r="EE69" s="205">
        <v>29</v>
      </c>
      <c r="EF69" s="205">
        <v>39</v>
      </c>
      <c r="EG69" s="205">
        <v>47</v>
      </c>
      <c r="EH69" s="205">
        <v>50</v>
      </c>
      <c r="EJ69" s="205">
        <v>57</v>
      </c>
      <c r="EK69" s="205">
        <v>44</v>
      </c>
      <c r="EL69" s="205">
        <v>35</v>
      </c>
      <c r="EM69" s="205">
        <v>24</v>
      </c>
      <c r="EN69" s="205">
        <v>27</v>
      </c>
      <c r="EO69" s="205">
        <v>30</v>
      </c>
      <c r="EP69" s="205">
        <v>31</v>
      </c>
      <c r="EQ69" s="205">
        <v>31</v>
      </c>
      <c r="ER69" s="205">
        <v>39</v>
      </c>
      <c r="ES69" s="205">
        <v>45</v>
      </c>
      <c r="ET69" s="205">
        <v>40</v>
      </c>
      <c r="EU69" s="205">
        <v>48</v>
      </c>
      <c r="EV69" s="205">
        <v>54</v>
      </c>
      <c r="EW69" s="205">
        <v>51</v>
      </c>
      <c r="EX69" s="205">
        <v>35</v>
      </c>
      <c r="EY69" s="205">
        <v>25</v>
      </c>
      <c r="EZ69" s="205">
        <v>28</v>
      </c>
      <c r="FA69" s="205">
        <v>30</v>
      </c>
      <c r="FB69" s="205">
        <v>23</v>
      </c>
      <c r="FC69" s="205">
        <v>15</v>
      </c>
      <c r="FD69" s="205">
        <v>9</v>
      </c>
      <c r="FF69" s="245">
        <v>1</v>
      </c>
      <c r="FG69" s="245">
        <v>2</v>
      </c>
      <c r="FH69" s="245">
        <v>12</v>
      </c>
      <c r="FI69" s="245">
        <v>14</v>
      </c>
      <c r="FJ69" s="245">
        <v>14</v>
      </c>
      <c r="FK69" s="245">
        <v>22</v>
      </c>
      <c r="FL69" s="245">
        <v>27</v>
      </c>
      <c r="FM69" s="245">
        <v>40</v>
      </c>
      <c r="FN69" s="245">
        <v>42</v>
      </c>
      <c r="FO69" s="245">
        <v>37</v>
      </c>
      <c r="FP69" s="245">
        <v>29</v>
      </c>
      <c r="FQ69" s="245">
        <v>13</v>
      </c>
      <c r="FR69" s="245">
        <v>19</v>
      </c>
      <c r="FS69" s="245">
        <v>15</v>
      </c>
      <c r="FT69" s="245">
        <v>13</v>
      </c>
      <c r="FU69" s="245">
        <v>6</v>
      </c>
      <c r="FV69" s="245">
        <v>11</v>
      </c>
      <c r="FW69" s="245">
        <v>9</v>
      </c>
      <c r="FX69" s="245">
        <v>6</v>
      </c>
      <c r="FY69" s="245">
        <v>9</v>
      </c>
      <c r="FZ69" s="205">
        <v>6</v>
      </c>
      <c r="GA69" s="205">
        <v>13</v>
      </c>
      <c r="GB69" s="205">
        <v>17</v>
      </c>
      <c r="GD69" s="205">
        <v>23</v>
      </c>
      <c r="GE69" s="205">
        <v>18</v>
      </c>
      <c r="GF69" s="205">
        <v>10</v>
      </c>
      <c r="GG69" s="205">
        <v>10</v>
      </c>
      <c r="GH69" s="205">
        <v>8</v>
      </c>
      <c r="GI69" s="205">
        <v>1</v>
      </c>
      <c r="GJ69" s="205">
        <v>9</v>
      </c>
      <c r="GK69" s="205">
        <v>21</v>
      </c>
      <c r="GL69" s="205">
        <v>24</v>
      </c>
      <c r="GM69" s="205">
        <v>20</v>
      </c>
      <c r="GN69" s="205">
        <v>27</v>
      </c>
      <c r="GO69" s="205">
        <v>31</v>
      </c>
      <c r="GP69" s="205">
        <v>38</v>
      </c>
      <c r="GQ69" s="205">
        <v>50</v>
      </c>
      <c r="GR69" s="205">
        <v>40</v>
      </c>
      <c r="GS69" s="205">
        <v>31</v>
      </c>
      <c r="GT69" s="205">
        <v>18</v>
      </c>
      <c r="GU69" s="205">
        <v>8</v>
      </c>
      <c r="GV69" s="205">
        <v>4</v>
      </c>
      <c r="GW69" s="205">
        <v>4</v>
      </c>
      <c r="GX69" s="245">
        <v>10</v>
      </c>
      <c r="HA69" s="245">
        <v>10</v>
      </c>
      <c r="HB69" s="245">
        <v>7</v>
      </c>
      <c r="HC69" s="245">
        <v>2</v>
      </c>
      <c r="HD69" s="245">
        <v>10</v>
      </c>
      <c r="HE69" s="245">
        <v>19</v>
      </c>
      <c r="HF69" s="245">
        <v>24</v>
      </c>
      <c r="HG69" s="245">
        <v>23</v>
      </c>
      <c r="HH69" s="245">
        <v>18</v>
      </c>
      <c r="HI69" s="245">
        <v>12</v>
      </c>
      <c r="HJ69" s="245">
        <v>6</v>
      </c>
      <c r="HK69" s="245">
        <v>2</v>
      </c>
      <c r="HL69" s="205">
        <v>1</v>
      </c>
      <c r="HM69" s="205">
        <v>9</v>
      </c>
      <c r="HN69" s="205">
        <v>15</v>
      </c>
      <c r="HO69" s="205">
        <v>16</v>
      </c>
      <c r="HP69" s="205">
        <v>14</v>
      </c>
      <c r="HQ69" s="205">
        <v>12</v>
      </c>
      <c r="HR69" s="245">
        <v>4</v>
      </c>
      <c r="HS69" s="245">
        <v>13</v>
      </c>
      <c r="HT69" s="248">
        <v>22</v>
      </c>
      <c r="HU69" s="248">
        <v>27</v>
      </c>
      <c r="HV69" s="248">
        <v>26</v>
      </c>
      <c r="HW69" s="228"/>
      <c r="HX69" s="248">
        <v>17</v>
      </c>
      <c r="HY69" s="248">
        <v>8</v>
      </c>
      <c r="HZ69" s="248">
        <v>10</v>
      </c>
      <c r="IA69" s="245">
        <v>9</v>
      </c>
      <c r="IB69" s="245">
        <v>12</v>
      </c>
      <c r="IC69" s="245">
        <v>7</v>
      </c>
      <c r="ID69" s="245">
        <v>10</v>
      </c>
      <c r="IE69" s="245">
        <v>14</v>
      </c>
      <c r="IF69" s="245">
        <v>20</v>
      </c>
      <c r="IG69" s="245">
        <v>21</v>
      </c>
      <c r="IH69" s="245">
        <v>32</v>
      </c>
      <c r="II69" s="245">
        <v>34</v>
      </c>
      <c r="IJ69" s="245">
        <v>47</v>
      </c>
      <c r="IK69" s="245">
        <v>47</v>
      </c>
      <c r="IL69" s="245">
        <v>41</v>
      </c>
      <c r="IM69" s="245">
        <v>42</v>
      </c>
      <c r="IN69" s="245">
        <v>38</v>
      </c>
      <c r="IO69" s="245">
        <v>33</v>
      </c>
      <c r="IP69" s="245">
        <v>32</v>
      </c>
      <c r="IQ69" s="245">
        <v>25</v>
      </c>
      <c r="IR69" s="245">
        <v>22</v>
      </c>
      <c r="IS69" s="245">
        <v>13</v>
      </c>
      <c r="IU69" s="245">
        <v>6</v>
      </c>
      <c r="IV69" s="205">
        <v>2</v>
      </c>
      <c r="IW69" s="205">
        <v>6</v>
      </c>
      <c r="IX69" s="205">
        <v>0</v>
      </c>
      <c r="IY69" s="245">
        <v>5</v>
      </c>
      <c r="IZ69" s="245">
        <v>4</v>
      </c>
      <c r="JA69" s="205">
        <v>2</v>
      </c>
      <c r="JB69" s="205">
        <v>10</v>
      </c>
      <c r="JC69" s="205">
        <v>16</v>
      </c>
      <c r="JD69" s="205">
        <v>20</v>
      </c>
      <c r="JE69" s="205">
        <v>16</v>
      </c>
      <c r="JF69" s="205">
        <v>19</v>
      </c>
      <c r="JG69" s="205">
        <v>22</v>
      </c>
      <c r="JH69" s="205">
        <v>27</v>
      </c>
      <c r="JI69" s="205">
        <v>34</v>
      </c>
      <c r="JJ69" s="205">
        <v>33</v>
      </c>
      <c r="JK69" s="205">
        <v>35</v>
      </c>
      <c r="JL69" s="205">
        <v>34</v>
      </c>
      <c r="JM69" s="205">
        <v>38</v>
      </c>
      <c r="JN69" s="205">
        <v>37</v>
      </c>
      <c r="JO69" s="205">
        <v>32</v>
      </c>
      <c r="JP69" s="138" t="s">
        <v>63</v>
      </c>
      <c r="JQ69" s="205">
        <v>30</v>
      </c>
      <c r="JR69" s="205">
        <v>27</v>
      </c>
      <c r="JS69" s="205">
        <v>24</v>
      </c>
      <c r="JT69" s="205">
        <v>26</v>
      </c>
      <c r="JU69" s="205">
        <v>30</v>
      </c>
      <c r="JV69" s="205">
        <v>31</v>
      </c>
      <c r="JW69" s="205">
        <v>24</v>
      </c>
      <c r="JX69" s="205">
        <v>10</v>
      </c>
      <c r="JY69" s="205">
        <v>1</v>
      </c>
      <c r="JZ69" s="245">
        <v>4</v>
      </c>
      <c r="KA69" s="245">
        <v>3</v>
      </c>
      <c r="KB69" s="245">
        <v>1</v>
      </c>
      <c r="KC69" s="205">
        <v>5</v>
      </c>
      <c r="KD69" s="205">
        <v>13</v>
      </c>
      <c r="KE69" s="205">
        <v>15</v>
      </c>
      <c r="KF69" s="205">
        <v>15</v>
      </c>
      <c r="KG69" s="205">
        <v>12</v>
      </c>
      <c r="KH69" s="205">
        <v>4</v>
      </c>
      <c r="KI69" s="245">
        <v>2</v>
      </c>
      <c r="KJ69" s="245">
        <v>4</v>
      </c>
      <c r="KK69" s="245">
        <v>3</v>
      </c>
      <c r="KL69" s="245">
        <v>5</v>
      </c>
      <c r="KM69" s="245">
        <v>5</v>
      </c>
      <c r="KN69" s="138" t="s">
        <v>63</v>
      </c>
      <c r="KO69" s="245">
        <v>7</v>
      </c>
      <c r="KP69" s="245">
        <v>11</v>
      </c>
      <c r="KQ69" s="245">
        <v>27</v>
      </c>
      <c r="KR69" s="245">
        <v>41</v>
      </c>
      <c r="KS69" s="245">
        <v>46</v>
      </c>
      <c r="KT69" s="245">
        <v>58</v>
      </c>
      <c r="KU69" s="245">
        <v>64</v>
      </c>
      <c r="KV69" s="245">
        <v>57</v>
      </c>
      <c r="KW69" s="245">
        <v>53</v>
      </c>
      <c r="KX69" s="245">
        <v>55</v>
      </c>
      <c r="KY69" s="245">
        <v>53</v>
      </c>
      <c r="KZ69" s="245">
        <v>51</v>
      </c>
      <c r="LA69" s="245">
        <v>45</v>
      </c>
      <c r="LB69" s="245">
        <v>36</v>
      </c>
      <c r="LC69" s="245">
        <v>30</v>
      </c>
      <c r="LD69" s="245">
        <v>33</v>
      </c>
      <c r="LE69" s="245">
        <v>34</v>
      </c>
      <c r="LF69" s="245">
        <v>29</v>
      </c>
      <c r="LG69" s="245">
        <v>24</v>
      </c>
      <c r="LH69" s="245">
        <v>29</v>
      </c>
      <c r="LI69" s="138" t="s">
        <v>63</v>
      </c>
      <c r="LJ69" s="245">
        <v>38</v>
      </c>
      <c r="LK69" s="245">
        <v>46</v>
      </c>
      <c r="LL69" s="245">
        <v>48</v>
      </c>
      <c r="LM69" s="245">
        <v>41</v>
      </c>
      <c r="LN69" s="245">
        <v>32</v>
      </c>
      <c r="LO69" s="245">
        <v>22</v>
      </c>
      <c r="LP69" s="245">
        <v>10</v>
      </c>
      <c r="LQ69" s="205">
        <v>5</v>
      </c>
      <c r="LR69" s="205">
        <v>13</v>
      </c>
      <c r="LS69" s="205">
        <v>15</v>
      </c>
      <c r="LT69" s="205">
        <v>7</v>
      </c>
      <c r="LU69" s="245">
        <v>13</v>
      </c>
      <c r="LV69" s="245">
        <v>27</v>
      </c>
      <c r="LW69" s="245">
        <v>31</v>
      </c>
      <c r="LX69" s="245">
        <v>29</v>
      </c>
      <c r="LY69" s="245">
        <v>32</v>
      </c>
      <c r="LZ69" s="245">
        <v>42</v>
      </c>
      <c r="MA69" s="245">
        <v>37</v>
      </c>
      <c r="MB69" s="245">
        <v>31</v>
      </c>
      <c r="MC69" s="245">
        <v>26</v>
      </c>
      <c r="MD69" s="245">
        <v>17</v>
      </c>
      <c r="ME69" s="245">
        <v>12</v>
      </c>
      <c r="MF69" s="138" t="s">
        <v>63</v>
      </c>
      <c r="MG69" s="205">
        <v>13</v>
      </c>
      <c r="MH69" s="205">
        <v>12</v>
      </c>
      <c r="MI69" s="205">
        <v>3</v>
      </c>
      <c r="MJ69" s="245">
        <v>7</v>
      </c>
      <c r="MK69" s="245">
        <v>10</v>
      </c>
      <c r="ML69" s="245">
        <v>11</v>
      </c>
      <c r="MM69" s="245">
        <v>18</v>
      </c>
      <c r="MN69" s="245">
        <v>23</v>
      </c>
      <c r="MO69" s="245">
        <v>26</v>
      </c>
      <c r="MP69" s="245">
        <v>30</v>
      </c>
      <c r="MQ69" s="245">
        <v>30</v>
      </c>
      <c r="MR69" s="245">
        <v>25</v>
      </c>
      <c r="MS69" s="245">
        <v>24</v>
      </c>
      <c r="MT69" s="245">
        <v>21</v>
      </c>
      <c r="MU69" s="245">
        <v>11</v>
      </c>
      <c r="MV69" s="245">
        <v>2</v>
      </c>
      <c r="MW69" s="205">
        <v>0</v>
      </c>
      <c r="MX69" s="205">
        <v>3</v>
      </c>
      <c r="MY69" s="205">
        <v>4</v>
      </c>
      <c r="MZ69" s="205">
        <v>6</v>
      </c>
      <c r="NA69" s="205">
        <v>8</v>
      </c>
      <c r="NB69" s="138" t="s">
        <v>63</v>
      </c>
      <c r="NC69" s="205">
        <v>11</v>
      </c>
      <c r="ND69" s="205">
        <v>11</v>
      </c>
      <c r="NE69" s="205">
        <v>13</v>
      </c>
      <c r="NF69" s="205">
        <v>13</v>
      </c>
      <c r="NG69" s="205">
        <v>14</v>
      </c>
      <c r="NH69" s="205">
        <v>19</v>
      </c>
      <c r="NI69" s="205">
        <v>21</v>
      </c>
      <c r="NJ69" s="205">
        <v>13</v>
      </c>
      <c r="NK69" s="205">
        <v>4</v>
      </c>
      <c r="NL69" s="245">
        <v>3</v>
      </c>
      <c r="NM69" s="245">
        <v>5</v>
      </c>
      <c r="NN69" s="245">
        <v>8</v>
      </c>
      <c r="NO69" s="245">
        <v>16</v>
      </c>
      <c r="NP69" s="245">
        <v>19</v>
      </c>
      <c r="NQ69" s="245">
        <v>28</v>
      </c>
      <c r="NR69" s="245">
        <v>35</v>
      </c>
      <c r="NS69" s="245">
        <v>28</v>
      </c>
      <c r="NT69" s="245">
        <v>14</v>
      </c>
      <c r="NU69" s="245">
        <v>4</v>
      </c>
      <c r="NV69" s="205">
        <v>3</v>
      </c>
      <c r="NW69" s="205">
        <v>16</v>
      </c>
      <c r="NX69" s="205">
        <v>24</v>
      </c>
      <c r="NY69" s="205">
        <v>19</v>
      </c>
      <c r="NZ69" s="138" t="s">
        <v>63</v>
      </c>
      <c r="OA69" s="205">
        <v>12</v>
      </c>
      <c r="OB69" s="245">
        <v>5</v>
      </c>
      <c r="OC69" s="245">
        <v>19</v>
      </c>
      <c r="OD69" s="245">
        <v>28</v>
      </c>
      <c r="OE69" s="245">
        <v>29</v>
      </c>
      <c r="OF69" s="245">
        <v>19</v>
      </c>
      <c r="OG69" s="245">
        <v>16</v>
      </c>
      <c r="OH69" s="245">
        <v>16</v>
      </c>
      <c r="OI69" s="245">
        <v>13</v>
      </c>
      <c r="OJ69" s="245">
        <v>3</v>
      </c>
      <c r="OK69" s="205">
        <v>15</v>
      </c>
      <c r="OL69" s="205">
        <v>24</v>
      </c>
      <c r="OM69" s="205">
        <v>38</v>
      </c>
      <c r="ON69" s="205">
        <v>43</v>
      </c>
      <c r="OO69" s="205">
        <v>43</v>
      </c>
      <c r="OP69" s="205">
        <v>38</v>
      </c>
      <c r="OQ69" s="205">
        <v>33</v>
      </c>
      <c r="OR69" s="205">
        <v>30</v>
      </c>
      <c r="OS69" s="205">
        <v>29</v>
      </c>
      <c r="OT69" s="205">
        <v>27</v>
      </c>
      <c r="OU69" s="205">
        <v>18</v>
      </c>
      <c r="OV69" s="138" t="s">
        <v>63</v>
      </c>
      <c r="OW69" s="205">
        <v>11</v>
      </c>
      <c r="OX69" s="205">
        <v>8</v>
      </c>
      <c r="OY69" s="205">
        <v>5</v>
      </c>
      <c r="OZ69" s="205">
        <v>2</v>
      </c>
      <c r="PA69" s="245">
        <v>3</v>
      </c>
      <c r="PB69" s="245">
        <v>12</v>
      </c>
      <c r="PC69" s="245">
        <v>19</v>
      </c>
      <c r="PD69" s="245">
        <v>19</v>
      </c>
      <c r="PE69" s="245">
        <v>25</v>
      </c>
      <c r="PF69" s="245">
        <v>31</v>
      </c>
      <c r="PG69" s="245">
        <v>32</v>
      </c>
      <c r="PH69" s="245">
        <v>31</v>
      </c>
      <c r="PI69" s="245">
        <v>28</v>
      </c>
      <c r="PJ69" s="245">
        <v>23</v>
      </c>
      <c r="PK69" s="245">
        <v>11</v>
      </c>
      <c r="PL69" s="245">
        <v>1</v>
      </c>
      <c r="PM69" s="205">
        <v>7</v>
      </c>
      <c r="PN69" s="205">
        <v>5</v>
      </c>
      <c r="PO69" s="205">
        <v>8</v>
      </c>
      <c r="PP69" s="205">
        <v>12</v>
      </c>
      <c r="PQ69" s="205">
        <v>13</v>
      </c>
      <c r="PR69" s="205">
        <v>6</v>
      </c>
      <c r="PS69" s="138" t="s">
        <v>63</v>
      </c>
      <c r="PT69" s="245">
        <v>1</v>
      </c>
      <c r="PU69" s="205">
        <v>2</v>
      </c>
      <c r="PV69" s="205">
        <v>4</v>
      </c>
      <c r="PW69" s="205">
        <v>5</v>
      </c>
      <c r="PX69" s="205">
        <v>3</v>
      </c>
      <c r="PY69" s="228"/>
      <c r="PZ69" s="228"/>
      <c r="QA69" s="228"/>
      <c r="QB69" s="228"/>
      <c r="QC69" s="228"/>
      <c r="QD69" s="228"/>
      <c r="QE69" s="228"/>
      <c r="QF69" s="228"/>
      <c r="QG69" s="228"/>
      <c r="QH69" s="228"/>
      <c r="QI69" s="228"/>
      <c r="QJ69" s="228"/>
      <c r="QK69" s="228"/>
      <c r="QL69" s="228"/>
      <c r="QM69" s="228"/>
      <c r="QN69" s="228"/>
      <c r="QO69" s="228"/>
      <c r="QP69"/>
    </row>
    <row r="70" spans="1:458" ht="19.5" thickBot="1" x14ac:dyDescent="0.35">
      <c r="AX70" s="25"/>
      <c r="BR70" s="25"/>
      <c r="BT70" s="25"/>
      <c r="CS70" s="138"/>
      <c r="CT70" s="138"/>
      <c r="CU70" s="138"/>
      <c r="CV70" s="138"/>
      <c r="CW70" s="138"/>
      <c r="CX70" s="138"/>
      <c r="CY70" s="185"/>
      <c r="CZ70" s="138"/>
      <c r="DA70" s="25"/>
      <c r="DB70" s="25"/>
      <c r="DC70" s="25"/>
      <c r="DD70" s="25"/>
      <c r="DE70" s="25"/>
      <c r="DF70" s="25"/>
      <c r="DG70" s="25"/>
      <c r="DH70" s="245">
        <v>18</v>
      </c>
      <c r="DI70" s="245">
        <v>32</v>
      </c>
      <c r="DJ70" s="245">
        <v>43</v>
      </c>
      <c r="DK70" s="245">
        <v>64</v>
      </c>
      <c r="DM70" s="245">
        <v>78</v>
      </c>
      <c r="DN70" s="245">
        <v>93</v>
      </c>
      <c r="DO70" s="245">
        <v>84</v>
      </c>
      <c r="DP70" s="245">
        <v>92</v>
      </c>
      <c r="DQ70" s="245">
        <v>77</v>
      </c>
      <c r="DR70" s="248">
        <v>72</v>
      </c>
      <c r="DS70" s="274">
        <v>65</v>
      </c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 t="s">
        <v>0</v>
      </c>
      <c r="EI70" s="251">
        <v>1</v>
      </c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50">
        <v>0</v>
      </c>
      <c r="FF70" s="245">
        <v>2</v>
      </c>
      <c r="FG70" s="245">
        <v>9</v>
      </c>
      <c r="FH70" s="245">
        <v>34</v>
      </c>
      <c r="FI70" s="245">
        <v>44</v>
      </c>
      <c r="FJ70" s="245">
        <v>50</v>
      </c>
      <c r="FK70" s="245">
        <v>79</v>
      </c>
      <c r="FL70" s="245">
        <v>101</v>
      </c>
      <c r="FM70" s="245">
        <v>149</v>
      </c>
      <c r="FN70" s="245">
        <v>174</v>
      </c>
      <c r="FO70" s="245">
        <v>181</v>
      </c>
      <c r="FP70" s="245">
        <v>179</v>
      </c>
      <c r="FQ70" s="245">
        <v>154</v>
      </c>
      <c r="FR70" s="245">
        <v>176</v>
      </c>
      <c r="FS70" s="245">
        <v>177</v>
      </c>
      <c r="FT70" s="245">
        <v>178</v>
      </c>
      <c r="FU70" s="245">
        <v>168</v>
      </c>
      <c r="FV70" s="245">
        <v>184</v>
      </c>
      <c r="FW70" s="245">
        <v>183</v>
      </c>
      <c r="FX70" s="245">
        <v>180</v>
      </c>
      <c r="FY70" s="248">
        <v>191</v>
      </c>
      <c r="FZ70" s="274">
        <v>171</v>
      </c>
      <c r="GA70" s="205"/>
      <c r="GB70" s="205"/>
      <c r="GC70" s="251">
        <v>171</v>
      </c>
      <c r="GD70" s="205"/>
      <c r="GE70" s="205"/>
      <c r="GF70" s="205"/>
      <c r="GG70" s="205"/>
      <c r="GH70" s="205"/>
      <c r="GI70" s="205"/>
      <c r="GJ70" s="205"/>
      <c r="GK70" s="205"/>
      <c r="GL70" s="205"/>
      <c r="GM70" s="205"/>
      <c r="GN70" s="205"/>
      <c r="GO70" s="205"/>
      <c r="GP70" s="205"/>
      <c r="GQ70" s="205"/>
      <c r="GR70" s="205"/>
      <c r="GS70" s="205"/>
      <c r="GT70" s="205"/>
      <c r="GU70" s="205"/>
      <c r="GV70" s="244"/>
      <c r="GW70" s="280"/>
      <c r="GX70" s="245">
        <v>27</v>
      </c>
      <c r="GY70" s="251">
        <v>27</v>
      </c>
      <c r="GZ70" s="174"/>
      <c r="HA70" s="245">
        <v>32</v>
      </c>
      <c r="HB70" s="245">
        <v>30</v>
      </c>
      <c r="HC70" s="245">
        <v>20</v>
      </c>
      <c r="HD70" s="245">
        <v>41</v>
      </c>
      <c r="HE70" s="245">
        <v>69</v>
      </c>
      <c r="HF70" s="245">
        <v>89</v>
      </c>
      <c r="HG70" s="245">
        <v>99</v>
      </c>
      <c r="HH70" s="245">
        <v>98</v>
      </c>
      <c r="HI70" s="245">
        <v>93</v>
      </c>
      <c r="HJ70" s="245">
        <v>83</v>
      </c>
      <c r="HK70" s="248">
        <v>78</v>
      </c>
      <c r="HL70" s="274">
        <v>72</v>
      </c>
      <c r="HM70" s="205"/>
      <c r="HN70" s="205"/>
      <c r="HO70" s="205"/>
      <c r="HP70" s="205"/>
      <c r="HQ70" s="244"/>
      <c r="HR70" s="280"/>
      <c r="HS70" s="245">
        <v>33</v>
      </c>
      <c r="HT70" s="245">
        <v>64</v>
      </c>
      <c r="HU70" s="245">
        <v>86</v>
      </c>
      <c r="HV70" s="245">
        <v>98</v>
      </c>
      <c r="HW70" s="251">
        <v>145</v>
      </c>
      <c r="HX70" s="245">
        <v>87</v>
      </c>
      <c r="HY70" s="245">
        <v>69</v>
      </c>
      <c r="HZ70" s="245">
        <v>82</v>
      </c>
      <c r="IA70" s="245">
        <v>83</v>
      </c>
      <c r="IB70" s="245">
        <v>96</v>
      </c>
      <c r="IC70" s="245">
        <v>90</v>
      </c>
      <c r="ID70" s="245">
        <v>100</v>
      </c>
      <c r="IE70" s="245">
        <v>115</v>
      </c>
      <c r="IF70" s="245">
        <v>136</v>
      </c>
      <c r="IG70" s="245">
        <v>149</v>
      </c>
      <c r="IH70" s="245">
        <v>188</v>
      </c>
      <c r="II70" s="245">
        <v>209</v>
      </c>
      <c r="IJ70" s="245">
        <v>259</v>
      </c>
      <c r="IK70" s="245">
        <v>281</v>
      </c>
      <c r="IL70" s="245">
        <v>290</v>
      </c>
      <c r="IM70" s="245">
        <v>312</v>
      </c>
      <c r="IN70" s="245">
        <v>323</v>
      </c>
      <c r="IO70" s="245">
        <v>329</v>
      </c>
      <c r="IP70" s="245">
        <v>344</v>
      </c>
      <c r="IQ70" s="245">
        <v>342</v>
      </c>
      <c r="IR70" s="245">
        <v>346</v>
      </c>
      <c r="IS70" s="245">
        <v>335</v>
      </c>
      <c r="IT70" s="273">
        <v>237</v>
      </c>
      <c r="IU70" s="248">
        <v>124</v>
      </c>
      <c r="IV70" s="274">
        <v>111</v>
      </c>
      <c r="IW70" s="244"/>
      <c r="IX70" s="244"/>
      <c r="IY70" s="244"/>
      <c r="IZ70" s="245">
        <v>9</v>
      </c>
      <c r="JA70" s="245">
        <v>1</v>
      </c>
      <c r="JB70" s="205"/>
      <c r="JC70" s="205"/>
      <c r="JD70" s="205"/>
      <c r="JE70" s="205"/>
      <c r="JF70" s="205"/>
      <c r="JG70" s="205"/>
      <c r="JH70" s="205"/>
      <c r="JI70" s="205"/>
      <c r="JJ70" s="205"/>
      <c r="JK70" s="205"/>
      <c r="JL70" s="205"/>
      <c r="JM70" s="205"/>
      <c r="JN70" s="205"/>
      <c r="JO70" s="205"/>
      <c r="JP70" s="250">
        <v>-223</v>
      </c>
      <c r="JQ70" s="205" t="s">
        <v>0</v>
      </c>
      <c r="JR70" s="205"/>
      <c r="JS70" s="205"/>
      <c r="JT70" s="205"/>
      <c r="JU70" s="205"/>
      <c r="JV70" s="205"/>
      <c r="JW70" s="205"/>
      <c r="JX70" s="205"/>
      <c r="JY70" s="244"/>
      <c r="JZ70" s="245">
        <v>9</v>
      </c>
      <c r="KA70" s="245">
        <v>8</v>
      </c>
      <c r="KB70" s="248">
        <v>4</v>
      </c>
      <c r="KC70" s="274">
        <v>4</v>
      </c>
      <c r="KD70" s="205"/>
      <c r="KE70" s="205"/>
      <c r="KF70" s="205"/>
      <c r="KG70" s="205"/>
      <c r="KH70" s="205"/>
      <c r="KI70" s="245">
        <v>4</v>
      </c>
      <c r="KJ70" s="245">
        <v>10</v>
      </c>
      <c r="KK70" s="245">
        <v>11</v>
      </c>
      <c r="KL70" s="245">
        <v>17</v>
      </c>
      <c r="KM70" s="245">
        <v>20</v>
      </c>
      <c r="KN70" s="251">
        <v>24</v>
      </c>
      <c r="KO70" s="245">
        <v>27</v>
      </c>
      <c r="KP70" s="245">
        <v>42</v>
      </c>
      <c r="KQ70" s="245">
        <v>86</v>
      </c>
      <c r="KR70" s="245">
        <v>133</v>
      </c>
      <c r="KS70" s="245">
        <v>167</v>
      </c>
      <c r="KT70" s="245">
        <v>219</v>
      </c>
      <c r="KU70" s="245">
        <v>264</v>
      </c>
      <c r="KV70" s="245">
        <v>279</v>
      </c>
      <c r="KW70" s="245">
        <v>296</v>
      </c>
      <c r="KX70" s="245">
        <v>328</v>
      </c>
      <c r="KY70" s="248">
        <v>350</v>
      </c>
      <c r="KZ70" s="248">
        <v>372</v>
      </c>
      <c r="LA70" s="248">
        <v>382</v>
      </c>
      <c r="LB70" s="248">
        <v>381</v>
      </c>
      <c r="LC70" s="248">
        <v>386</v>
      </c>
      <c r="LD70" s="248">
        <v>407</v>
      </c>
      <c r="LE70" s="248">
        <v>426</v>
      </c>
      <c r="LF70" s="248">
        <v>430</v>
      </c>
      <c r="LG70" s="248">
        <v>434</v>
      </c>
      <c r="LH70" s="245">
        <v>458</v>
      </c>
      <c r="LI70" s="251">
        <v>431</v>
      </c>
      <c r="LJ70" s="248">
        <v>494</v>
      </c>
      <c r="LK70" s="248">
        <v>535</v>
      </c>
      <c r="LL70" s="359">
        <v>515</v>
      </c>
      <c r="LM70" s="351">
        <v>527</v>
      </c>
      <c r="LN70" s="359">
        <v>535</v>
      </c>
      <c r="LO70" s="351">
        <v>535</v>
      </c>
      <c r="LP70" s="359">
        <v>527</v>
      </c>
      <c r="LQ70" s="361">
        <v>516</v>
      </c>
      <c r="LR70" s="359">
        <v>19</v>
      </c>
      <c r="LS70" s="351">
        <v>28</v>
      </c>
      <c r="LT70" s="359">
        <v>24</v>
      </c>
      <c r="LU70" s="361">
        <v>15</v>
      </c>
      <c r="LV70" s="359">
        <v>42</v>
      </c>
      <c r="LW70" s="359">
        <v>62</v>
      </c>
      <c r="LX70" s="351">
        <v>74</v>
      </c>
      <c r="LY70" s="351">
        <v>95</v>
      </c>
      <c r="LZ70" s="351">
        <v>125</v>
      </c>
      <c r="MA70" s="351">
        <v>139</v>
      </c>
      <c r="MB70" s="351">
        <v>149</v>
      </c>
      <c r="MC70" s="351">
        <v>157</v>
      </c>
      <c r="MD70" s="351">
        <v>156</v>
      </c>
      <c r="ME70" s="351">
        <v>155</v>
      </c>
      <c r="MF70" s="251">
        <v>213</v>
      </c>
      <c r="MG70" s="359">
        <v>163</v>
      </c>
      <c r="MH70" s="351">
        <v>167</v>
      </c>
      <c r="MI70" s="359">
        <v>159</v>
      </c>
      <c r="MJ70" s="361">
        <v>156</v>
      </c>
      <c r="MK70" s="351">
        <v>15</v>
      </c>
      <c r="ML70" s="351">
        <v>23</v>
      </c>
      <c r="MM70" s="359">
        <v>38</v>
      </c>
      <c r="MN70" s="351">
        <v>56</v>
      </c>
      <c r="MO70" s="351">
        <v>71</v>
      </c>
      <c r="MP70" s="351">
        <v>92</v>
      </c>
      <c r="MQ70" s="359">
        <v>107</v>
      </c>
      <c r="MR70" s="359">
        <v>115</v>
      </c>
      <c r="MS70" s="351">
        <v>125</v>
      </c>
      <c r="MT70" s="351">
        <v>133</v>
      </c>
      <c r="MU70" s="351">
        <v>127</v>
      </c>
      <c r="MV70" s="359">
        <v>121</v>
      </c>
      <c r="MW70" s="361">
        <v>117</v>
      </c>
      <c r="MX70" s="351">
        <v>3</v>
      </c>
      <c r="MY70" s="351">
        <v>6</v>
      </c>
      <c r="MZ70" s="351">
        <v>11</v>
      </c>
      <c r="NA70" s="359">
        <v>18</v>
      </c>
      <c r="NB70" s="251">
        <v>117</v>
      </c>
      <c r="NC70" s="351">
        <v>26</v>
      </c>
      <c r="ND70" s="351">
        <v>33</v>
      </c>
      <c r="NE70" s="351">
        <v>40</v>
      </c>
      <c r="NF70" s="351">
        <v>48</v>
      </c>
      <c r="NG70" s="351">
        <v>55</v>
      </c>
      <c r="NH70" s="351">
        <v>71</v>
      </c>
      <c r="NI70" s="351">
        <v>83</v>
      </c>
      <c r="NJ70" s="351">
        <v>81</v>
      </c>
      <c r="NK70" s="359">
        <v>74</v>
      </c>
      <c r="NL70" s="361">
        <v>68</v>
      </c>
      <c r="NM70" s="351">
        <v>8</v>
      </c>
      <c r="NN70" s="351">
        <v>15</v>
      </c>
      <c r="NO70" s="351">
        <v>29</v>
      </c>
      <c r="NP70" s="351">
        <v>44</v>
      </c>
      <c r="NQ70" s="351">
        <v>67</v>
      </c>
      <c r="NR70" s="351">
        <v>92</v>
      </c>
      <c r="NS70" s="351">
        <v>97</v>
      </c>
      <c r="NT70" s="351">
        <v>91</v>
      </c>
      <c r="NU70" s="359">
        <v>83</v>
      </c>
      <c r="NV70" s="361">
        <v>78</v>
      </c>
      <c r="NW70" s="359">
        <v>25</v>
      </c>
      <c r="NX70" s="359">
        <v>43</v>
      </c>
      <c r="NY70" s="359">
        <v>48</v>
      </c>
      <c r="NZ70" s="407"/>
      <c r="OA70" s="359">
        <v>40</v>
      </c>
      <c r="OB70" s="399">
        <v>25</v>
      </c>
      <c r="OC70" s="359">
        <v>29</v>
      </c>
      <c r="OD70" s="359">
        <v>52</v>
      </c>
      <c r="OE70" s="359">
        <v>68</v>
      </c>
      <c r="OF70" s="351">
        <v>67</v>
      </c>
      <c r="OG70" s="351">
        <v>71</v>
      </c>
      <c r="OH70" s="351">
        <v>80</v>
      </c>
      <c r="OI70" s="351">
        <v>83</v>
      </c>
      <c r="OJ70" s="359">
        <v>74</v>
      </c>
      <c r="OK70" s="361">
        <v>71</v>
      </c>
      <c r="OL70" s="351">
        <v>41</v>
      </c>
      <c r="OM70" s="351">
        <v>73</v>
      </c>
      <c r="ON70" s="351">
        <v>99</v>
      </c>
      <c r="OO70" s="351">
        <v>121</v>
      </c>
      <c r="OP70" s="351">
        <v>135</v>
      </c>
      <c r="OQ70" s="351">
        <v>147</v>
      </c>
      <c r="OR70" s="351">
        <v>160</v>
      </c>
      <c r="OS70" s="351">
        <v>171</v>
      </c>
      <c r="OT70" s="351">
        <v>184</v>
      </c>
      <c r="OU70" s="351">
        <v>184</v>
      </c>
      <c r="OV70" s="403"/>
      <c r="OW70" s="359">
        <v>183</v>
      </c>
      <c r="OX70" s="351">
        <v>184</v>
      </c>
      <c r="OY70" s="359">
        <v>182</v>
      </c>
      <c r="OZ70" s="359">
        <v>181</v>
      </c>
      <c r="PA70" s="361">
        <v>177</v>
      </c>
      <c r="PB70" s="351">
        <v>18</v>
      </c>
      <c r="PC70" s="351">
        <v>35</v>
      </c>
      <c r="PD70" s="351">
        <v>43</v>
      </c>
      <c r="PE70" s="351">
        <v>62</v>
      </c>
      <c r="PF70" s="351">
        <v>85</v>
      </c>
      <c r="PG70" s="359">
        <v>101</v>
      </c>
      <c r="PH70" s="359">
        <v>117</v>
      </c>
      <c r="PI70" s="351">
        <v>128</v>
      </c>
      <c r="PJ70" s="351">
        <v>134</v>
      </c>
      <c r="PK70" s="351">
        <v>127</v>
      </c>
      <c r="PL70" s="359">
        <v>118</v>
      </c>
      <c r="PM70" s="361">
        <v>116</v>
      </c>
      <c r="PN70" s="351">
        <v>9</v>
      </c>
      <c r="PO70" s="351">
        <v>15</v>
      </c>
      <c r="PP70" s="351">
        <v>26</v>
      </c>
      <c r="PQ70" s="351">
        <v>33</v>
      </c>
      <c r="PR70" s="359">
        <v>28</v>
      </c>
      <c r="PS70" s="403"/>
      <c r="PT70" s="121" t="s">
        <v>97</v>
      </c>
      <c r="PU70" s="399">
        <v>-1</v>
      </c>
      <c r="PV70" s="351">
        <v>10</v>
      </c>
      <c r="PW70" s="351">
        <v>14</v>
      </c>
      <c r="PX70" s="351">
        <v>13</v>
      </c>
      <c r="PY70" s="228"/>
      <c r="PZ70" s="25"/>
      <c r="QA70" s="25"/>
      <c r="QB70" s="228"/>
      <c r="QC70" s="228"/>
      <c r="QD70" s="228"/>
      <c r="QE70" s="228"/>
      <c r="QF70" s="228"/>
      <c r="QG70" s="228"/>
      <c r="QH70" s="228"/>
      <c r="QI70" s="228"/>
      <c r="QJ70" s="228"/>
      <c r="QK70" s="228"/>
      <c r="QL70" s="228"/>
      <c r="QM70" s="228"/>
      <c r="QN70" s="228"/>
      <c r="QO70" s="228"/>
    </row>
    <row r="71" spans="1:458" ht="19.5" thickBot="1" x14ac:dyDescent="0.35">
      <c r="B71" s="9">
        <v>42736</v>
      </c>
      <c r="C71" s="32"/>
      <c r="D71" t="s">
        <v>0</v>
      </c>
      <c r="I71" t="s">
        <v>0</v>
      </c>
      <c r="X71" s="9">
        <v>42767</v>
      </c>
      <c r="Y71" s="32"/>
      <c r="AU71" s="9">
        <v>42795</v>
      </c>
      <c r="AV71" s="224"/>
      <c r="BB71" t="s">
        <v>0</v>
      </c>
      <c r="BP71" t="s">
        <v>0</v>
      </c>
      <c r="BR71" s="34">
        <v>42826</v>
      </c>
      <c r="BS71" s="32"/>
      <c r="BT71" s="25"/>
      <c r="BU71" t="s">
        <v>0</v>
      </c>
      <c r="BZ71" t="s">
        <v>0</v>
      </c>
      <c r="CM71" s="9">
        <v>42856</v>
      </c>
      <c r="CN71" s="32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L71" s="9">
        <v>42887</v>
      </c>
      <c r="DM71" s="70">
        <v>84.155000000000001</v>
      </c>
      <c r="DS71" t="s">
        <v>0</v>
      </c>
      <c r="EG71" s="9">
        <v>42917</v>
      </c>
      <c r="EH71" s="136">
        <v>86.364000000000004</v>
      </c>
      <c r="EJ71" t="s">
        <v>0</v>
      </c>
      <c r="EO71" t="s">
        <v>0</v>
      </c>
      <c r="FE71" s="251">
        <v>0</v>
      </c>
      <c r="FF71" s="136">
        <v>88.311999999999998</v>
      </c>
      <c r="FH71" s="121">
        <v>87.76</v>
      </c>
      <c r="FI71" s="228" t="s">
        <v>50</v>
      </c>
      <c r="FJ71" s="228" t="s">
        <v>50</v>
      </c>
      <c r="FK71" s="228" t="s">
        <v>50</v>
      </c>
      <c r="FL71" s="228" t="s">
        <v>50</v>
      </c>
      <c r="FM71" s="228" t="s">
        <v>50</v>
      </c>
      <c r="FN71" s="228" t="s">
        <v>50</v>
      </c>
      <c r="FO71" s="228" t="s">
        <v>50</v>
      </c>
      <c r="FP71" s="228" t="s">
        <v>50</v>
      </c>
      <c r="FQ71" s="228" t="s">
        <v>50</v>
      </c>
      <c r="FR71" s="228" t="s">
        <v>50</v>
      </c>
      <c r="FS71" s="228" t="s">
        <v>50</v>
      </c>
      <c r="FT71" s="247">
        <v>99</v>
      </c>
      <c r="GC71" s="251">
        <v>60</v>
      </c>
      <c r="GD71" s="136">
        <v>87.444000000000003</v>
      </c>
      <c r="GF71" s="6">
        <v>87.058999999999997</v>
      </c>
      <c r="GG71" s="138" t="s">
        <v>50</v>
      </c>
      <c r="GH71" s="138" t="s">
        <v>50</v>
      </c>
      <c r="GI71" s="138" t="s">
        <v>50</v>
      </c>
      <c r="GJ71" s="125">
        <v>-73</v>
      </c>
      <c r="GT71" s="6">
        <v>88.915000000000006</v>
      </c>
      <c r="GU71" s="138" t="s">
        <v>50</v>
      </c>
      <c r="GV71" s="138" t="s">
        <v>50</v>
      </c>
      <c r="GW71" s="138" t="s">
        <v>50</v>
      </c>
      <c r="GX71" s="138" t="s">
        <v>50</v>
      </c>
      <c r="GY71" s="250">
        <v>-73</v>
      </c>
      <c r="GZ71" s="136">
        <v>88.037999999999997</v>
      </c>
      <c r="HA71" s="138" t="s">
        <v>50</v>
      </c>
      <c r="HB71" s="138" t="s">
        <v>50</v>
      </c>
      <c r="HC71" s="138" t="s">
        <v>50</v>
      </c>
      <c r="HD71" s="138" t="s">
        <v>50</v>
      </c>
      <c r="HE71" s="138" t="s">
        <v>50</v>
      </c>
      <c r="HF71" s="138" t="s">
        <v>50</v>
      </c>
      <c r="HG71" s="138" t="s">
        <v>50</v>
      </c>
      <c r="HH71" s="185" t="s">
        <v>50</v>
      </c>
      <c r="HI71" s="138" t="s">
        <v>50</v>
      </c>
      <c r="HJ71" s="138" t="s">
        <v>50</v>
      </c>
      <c r="HK71" s="138" t="s">
        <v>50</v>
      </c>
      <c r="HL71" s="138" t="s">
        <v>50</v>
      </c>
      <c r="HM71" s="247">
        <v>23</v>
      </c>
      <c r="HT71" s="6">
        <v>87.198999999999998</v>
      </c>
      <c r="HU71" s="138" t="s">
        <v>51</v>
      </c>
      <c r="HV71" s="138" t="s">
        <v>50</v>
      </c>
      <c r="HW71" s="250">
        <v>-105</v>
      </c>
      <c r="HX71" s="136">
        <v>87.048000000000002</v>
      </c>
      <c r="HY71" s="138" t="s">
        <v>50</v>
      </c>
      <c r="HZ71" s="138" t="s">
        <v>50</v>
      </c>
      <c r="IA71" s="138" t="s">
        <v>50</v>
      </c>
      <c r="IB71" s="138" t="s">
        <v>50</v>
      </c>
      <c r="IC71" s="138" t="s">
        <v>50</v>
      </c>
      <c r="ID71" s="138" t="s">
        <v>50</v>
      </c>
      <c r="IE71" s="138" t="s">
        <v>50</v>
      </c>
      <c r="IF71" s="138" t="s">
        <v>50</v>
      </c>
      <c r="IG71" s="138" t="s">
        <v>50</v>
      </c>
      <c r="IH71" s="247">
        <v>116</v>
      </c>
      <c r="II71" s="138"/>
      <c r="IK71" s="6">
        <v>84.518000000000001</v>
      </c>
      <c r="IL71" s="138" t="s">
        <v>50</v>
      </c>
      <c r="IM71" s="138" t="s">
        <v>50</v>
      </c>
      <c r="IN71" s="138" t="s">
        <v>50</v>
      </c>
      <c r="IO71" s="138" t="s">
        <v>50</v>
      </c>
      <c r="IP71" s="138" t="s">
        <v>50</v>
      </c>
      <c r="IQ71" s="138" t="s">
        <v>50</v>
      </c>
      <c r="IR71" s="138" t="s">
        <v>50</v>
      </c>
      <c r="IS71" s="125">
        <v>-52</v>
      </c>
      <c r="IT71" s="255">
        <v>233</v>
      </c>
      <c r="IU71" s="147">
        <v>86.337999999999994</v>
      </c>
      <c r="IX71" s="121">
        <v>84.822999999999993</v>
      </c>
      <c r="IY71" s="25" t="s">
        <v>56</v>
      </c>
      <c r="IZ71" s="25" t="s">
        <v>56</v>
      </c>
      <c r="JA71" s="125">
        <v>69</v>
      </c>
      <c r="JP71" s="250">
        <v>-69</v>
      </c>
      <c r="JQ71" t="s">
        <v>0</v>
      </c>
      <c r="JV71" t="s">
        <v>0</v>
      </c>
      <c r="JX71" s="6">
        <v>87.998999999999995</v>
      </c>
      <c r="JY71" s="138" t="s">
        <v>50</v>
      </c>
      <c r="JZ71" s="25" t="s">
        <v>50</v>
      </c>
      <c r="KA71" s="228" t="s">
        <v>50</v>
      </c>
      <c r="KB71" s="228" t="s">
        <v>50</v>
      </c>
      <c r="KC71" s="205">
        <v>60</v>
      </c>
      <c r="KD71" s="138"/>
      <c r="KE71" s="138"/>
      <c r="KF71" s="138"/>
      <c r="KG71" s="6">
        <v>88.1</v>
      </c>
      <c r="KH71" s="138" t="s">
        <v>50</v>
      </c>
      <c r="KI71" s="138" t="s">
        <v>50</v>
      </c>
      <c r="KJ71" s="138" t="s">
        <v>50</v>
      </c>
      <c r="KK71" s="25" t="s">
        <v>50</v>
      </c>
      <c r="KL71" s="6">
        <v>87.87</v>
      </c>
      <c r="KN71" s="250">
        <v>13</v>
      </c>
      <c r="KQ71" s="6">
        <v>87.396000000000001</v>
      </c>
      <c r="KR71" s="138" t="s">
        <v>50</v>
      </c>
      <c r="KS71" s="138" t="s">
        <v>50</v>
      </c>
      <c r="KT71" s="6">
        <v>85.456000000000003</v>
      </c>
      <c r="KU71" s="6">
        <v>84.55</v>
      </c>
      <c r="KV71" s="6">
        <v>84.596000000000004</v>
      </c>
      <c r="KW71" s="121">
        <v>84.71</v>
      </c>
      <c r="KY71" s="6">
        <v>83.995000000000005</v>
      </c>
      <c r="KZ71" s="29">
        <v>84.111000000000004</v>
      </c>
      <c r="LC71" s="350">
        <v>84.462000000000003</v>
      </c>
      <c r="LD71" s="6">
        <v>83.790999999999997</v>
      </c>
      <c r="LI71" s="251">
        <v>341</v>
      </c>
      <c r="LJ71" s="151">
        <v>86.495999999999995</v>
      </c>
      <c r="LP71" s="7">
        <v>83.141999999999996</v>
      </c>
      <c r="LQ71" s="138" t="s">
        <v>50</v>
      </c>
      <c r="LR71" s="138" t="s">
        <v>50</v>
      </c>
      <c r="LS71" s="138" t="s">
        <v>50</v>
      </c>
      <c r="LT71" s="138" t="s">
        <v>50</v>
      </c>
      <c r="LU71" s="6">
        <v>82.552999999999997</v>
      </c>
      <c r="LV71" s="25" t="s">
        <v>50</v>
      </c>
      <c r="LW71" s="6">
        <v>82.105999999999995</v>
      </c>
      <c r="LX71" s="138"/>
      <c r="LY71" s="138"/>
      <c r="LZ71" s="25"/>
      <c r="MA71" s="138"/>
      <c r="MB71" s="138"/>
      <c r="MC71" s="138"/>
      <c r="MD71" s="138"/>
      <c r="ME71" s="185"/>
      <c r="MF71" s="250">
        <v>-19</v>
      </c>
      <c r="MI71" s="371">
        <v>82.001000000000005</v>
      </c>
      <c r="MJ71" s="138" t="s">
        <v>50</v>
      </c>
      <c r="MK71" s="138" t="s">
        <v>50</v>
      </c>
      <c r="ML71" s="138" t="s">
        <v>50</v>
      </c>
      <c r="MM71" s="138" t="s">
        <v>50</v>
      </c>
      <c r="MN71" s="138" t="s">
        <v>50</v>
      </c>
      <c r="MO71" s="138" t="s">
        <v>50</v>
      </c>
      <c r="MP71" s="138" t="s">
        <v>50</v>
      </c>
      <c r="MQ71" s="25" t="s">
        <v>50</v>
      </c>
      <c r="MR71" s="138" t="s">
        <v>50</v>
      </c>
      <c r="MS71" s="138" t="s">
        <v>50</v>
      </c>
      <c r="MT71" s="6">
        <v>83.09</v>
      </c>
      <c r="MU71" s="25"/>
      <c r="MV71" s="138"/>
      <c r="MW71" s="138"/>
      <c r="MX71" s="138"/>
      <c r="MY71" s="138"/>
      <c r="MZ71" s="185"/>
      <c r="NB71" s="251">
        <v>141</v>
      </c>
      <c r="NC71" s="70">
        <v>85.087999999999994</v>
      </c>
      <c r="ND71" s="228"/>
      <c r="NE71" s="228"/>
      <c r="NF71" s="228"/>
      <c r="NG71" s="228"/>
      <c r="NH71" s="228"/>
      <c r="NI71" s="228"/>
      <c r="NJ71" s="368">
        <v>82.253</v>
      </c>
      <c r="NK71" s="228" t="s">
        <v>50</v>
      </c>
      <c r="NL71" s="228" t="s">
        <v>50</v>
      </c>
      <c r="NM71" s="228" t="s">
        <v>50</v>
      </c>
      <c r="NN71" s="368">
        <v>82.51</v>
      </c>
      <c r="NO71" s="228" t="s">
        <v>50</v>
      </c>
      <c r="NP71" s="121">
        <v>83.105000000000004</v>
      </c>
      <c r="NQ71" s="368">
        <v>83.671000000000006</v>
      </c>
      <c r="NR71" s="138" t="s">
        <v>50</v>
      </c>
      <c r="NS71" s="6">
        <v>83</v>
      </c>
      <c r="NZ71" s="34" t="s">
        <v>93</v>
      </c>
      <c r="OA71" s="70">
        <v>84.644999999999996</v>
      </c>
      <c r="OB71" s="367">
        <v>82.62</v>
      </c>
      <c r="OC71" s="138" t="s">
        <v>50</v>
      </c>
      <c r="OD71" s="121">
        <v>83.4</v>
      </c>
      <c r="OE71" s="25"/>
      <c r="OF71" s="25"/>
      <c r="OG71" s="25"/>
      <c r="OV71" s="403"/>
      <c r="OY71" s="411"/>
      <c r="OZ71" s="138"/>
      <c r="PA71" s="138"/>
      <c r="PB71" s="138"/>
      <c r="PC71" s="138"/>
      <c r="PD71" s="138"/>
      <c r="PE71" s="138"/>
      <c r="PF71" s="185"/>
      <c r="PG71" s="25"/>
      <c r="PH71" s="138"/>
      <c r="PI71" s="138"/>
      <c r="PJ71" s="138"/>
      <c r="PK71" s="25"/>
      <c r="PL71" s="138"/>
      <c r="PM71" s="138"/>
      <c r="PN71" s="138"/>
      <c r="PO71" s="138"/>
      <c r="PP71" s="185"/>
      <c r="PQ71" s="228"/>
      <c r="PS71" s="403"/>
      <c r="PT71" s="70">
        <v>84.424999999999997</v>
      </c>
      <c r="PU71" s="138"/>
      <c r="PV71" s="138"/>
      <c r="PW71" s="138"/>
      <c r="PX71" s="138"/>
      <c r="PY71" s="25"/>
      <c r="PZ71" s="228"/>
      <c r="QA71" s="25"/>
      <c r="QB71" s="138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</row>
    <row r="72" spans="1:458" ht="15.75" thickBot="1" x14ac:dyDescent="0.3">
      <c r="A72" t="s">
        <v>0</v>
      </c>
      <c r="C72" s="29"/>
      <c r="Y72" s="29"/>
      <c r="AC72" t="s">
        <v>0</v>
      </c>
      <c r="AV72" s="32"/>
      <c r="BS72" s="29"/>
      <c r="BT72" s="25"/>
      <c r="CN72" s="29"/>
      <c r="CP72" s="138"/>
      <c r="CZ72" s="173"/>
      <c r="DM72" s="147">
        <v>83.489000000000004</v>
      </c>
      <c r="EH72" s="147">
        <v>84.447999999999993</v>
      </c>
      <c r="FE72" s="9">
        <v>42948</v>
      </c>
      <c r="FF72" s="147">
        <v>85.736000000000004</v>
      </c>
      <c r="FI72" t="s">
        <v>0</v>
      </c>
      <c r="FK72" s="121">
        <v>87.078999999999994</v>
      </c>
      <c r="FL72" s="228" t="s">
        <v>50</v>
      </c>
      <c r="FM72" s="228" t="s">
        <v>50</v>
      </c>
      <c r="FN72" s="228" t="s">
        <v>50</v>
      </c>
      <c r="FO72" s="228" t="s">
        <v>50</v>
      </c>
      <c r="FP72" s="228" t="s">
        <v>50</v>
      </c>
      <c r="FQ72" s="228" t="s">
        <v>50</v>
      </c>
      <c r="FR72" s="228" t="s">
        <v>50</v>
      </c>
      <c r="FS72" s="228" t="s">
        <v>50</v>
      </c>
      <c r="FT72" s="247">
        <v>30</v>
      </c>
      <c r="GC72" s="9">
        <v>42979</v>
      </c>
      <c r="GD72" s="147">
        <v>86.305000000000007</v>
      </c>
      <c r="GJ72" s="125">
        <v>87.789000000000001</v>
      </c>
      <c r="GY72" s="9">
        <v>43009</v>
      </c>
      <c r="GZ72" s="147">
        <v>86.882999999999996</v>
      </c>
      <c r="HH72" s="6">
        <v>87.399000000000001</v>
      </c>
      <c r="HI72" s="138" t="s">
        <v>50</v>
      </c>
      <c r="HJ72" s="138" t="s">
        <v>50</v>
      </c>
      <c r="HK72" s="138" t="s">
        <v>50</v>
      </c>
      <c r="HL72" s="138" t="s">
        <v>50</v>
      </c>
      <c r="HM72" s="125">
        <v>-128</v>
      </c>
      <c r="HW72" s="9">
        <v>43040</v>
      </c>
      <c r="HX72" s="147">
        <v>86.938000000000002</v>
      </c>
      <c r="HY72" s="138"/>
      <c r="HZ72" s="138"/>
      <c r="IA72" s="138"/>
      <c r="IB72" s="138"/>
      <c r="IC72" s="138"/>
      <c r="ID72" s="138"/>
      <c r="IE72" s="138"/>
      <c r="IF72" s="6">
        <v>86.775000000000006</v>
      </c>
      <c r="IG72" s="138" t="s">
        <v>50</v>
      </c>
      <c r="IH72" s="247">
        <v>157</v>
      </c>
      <c r="II72" s="138"/>
      <c r="IJ72" s="138"/>
      <c r="IK72" s="138"/>
      <c r="IL72" s="138"/>
      <c r="IM72" s="6">
        <v>85.17</v>
      </c>
      <c r="IN72" s="138" t="s">
        <v>50</v>
      </c>
      <c r="IO72" s="138" t="s">
        <v>50</v>
      </c>
      <c r="IP72" s="25" t="s">
        <v>50</v>
      </c>
      <c r="IQ72" s="138" t="s">
        <v>50</v>
      </c>
      <c r="IR72" s="138" t="s">
        <v>50</v>
      </c>
      <c r="IS72" s="247">
        <v>12</v>
      </c>
      <c r="IT72" s="9">
        <v>43070</v>
      </c>
      <c r="IU72" s="149">
        <v>85.903999999999996</v>
      </c>
      <c r="JA72" s="125">
        <v>85.518000000000001</v>
      </c>
      <c r="JO72" s="34">
        <v>42736</v>
      </c>
      <c r="JP72" s="136">
        <v>87.786000000000001</v>
      </c>
      <c r="JQ72" t="s">
        <v>0</v>
      </c>
      <c r="KC72" s="121">
        <v>88.596000000000004</v>
      </c>
      <c r="KI72" s="6">
        <v>88.111000000000004</v>
      </c>
      <c r="KJ72" s="138" t="s">
        <v>50</v>
      </c>
      <c r="KK72" s="138" t="s">
        <v>50</v>
      </c>
      <c r="KL72" s="6">
        <v>87.87</v>
      </c>
      <c r="KM72" s="9">
        <v>43132</v>
      </c>
      <c r="KN72" s="136">
        <v>88.045000000000002</v>
      </c>
      <c r="KS72" s="6">
        <v>86.393000000000001</v>
      </c>
      <c r="KT72" s="6">
        <v>85.456000000000003</v>
      </c>
      <c r="KU72" s="6">
        <v>84.430999999999997</v>
      </c>
      <c r="KV72" s="6">
        <v>84.659000000000006</v>
      </c>
      <c r="KW72" s="167">
        <v>84.793000000000006</v>
      </c>
      <c r="KZ72" s="125">
        <v>12</v>
      </c>
      <c r="LD72" s="247">
        <v>67</v>
      </c>
      <c r="LI72" s="9">
        <v>43160</v>
      </c>
      <c r="LJ72" s="149">
        <v>86.254999999999995</v>
      </c>
      <c r="LU72" s="125">
        <v>58</v>
      </c>
      <c r="LV72" s="138" t="s">
        <v>50</v>
      </c>
      <c r="LW72" s="247">
        <v>39</v>
      </c>
      <c r="LZ72" s="185"/>
      <c r="MF72" s="150">
        <v>85.47</v>
      </c>
      <c r="MJ72" s="367">
        <v>82.504999999999995</v>
      </c>
      <c r="MK72" s="138" t="s">
        <v>50</v>
      </c>
      <c r="ML72" s="138" t="s">
        <v>50</v>
      </c>
      <c r="MM72" s="138" t="s">
        <v>50</v>
      </c>
      <c r="MN72" s="138" t="s">
        <v>50</v>
      </c>
      <c r="MO72" s="138" t="s">
        <v>50</v>
      </c>
      <c r="MP72" s="138" t="s">
        <v>50</v>
      </c>
      <c r="MQ72" s="138" t="s">
        <v>50</v>
      </c>
      <c r="MR72" s="138" t="s">
        <v>50</v>
      </c>
      <c r="MS72" s="138" t="s">
        <v>50</v>
      </c>
      <c r="MT72" s="6">
        <v>83.09</v>
      </c>
      <c r="MU72" s="185" t="s">
        <v>0</v>
      </c>
      <c r="MV72" s="138"/>
      <c r="MW72" s="138"/>
      <c r="MX72" s="138"/>
      <c r="MY72" s="138"/>
      <c r="MZ72" s="138"/>
      <c r="NB72" s="9">
        <v>43221</v>
      </c>
      <c r="NC72" s="149">
        <v>84.820999999999998</v>
      </c>
      <c r="ND72" s="138"/>
      <c r="NE72" s="138"/>
      <c r="NF72" s="138"/>
      <c r="NG72" s="138"/>
      <c r="NH72" s="138"/>
      <c r="NI72" s="138"/>
      <c r="NJ72" s="138"/>
      <c r="NK72" s="138"/>
      <c r="NL72" s="138"/>
      <c r="NM72" s="138"/>
      <c r="NN72" s="138"/>
      <c r="NO72" s="138"/>
      <c r="NP72" s="247">
        <v>144</v>
      </c>
      <c r="NS72" s="125">
        <v>-67</v>
      </c>
      <c r="OA72" s="149">
        <v>84</v>
      </c>
      <c r="OD72" s="247">
        <v>78</v>
      </c>
      <c r="OG72" s="25"/>
      <c r="OU72" s="34" t="s">
        <v>95</v>
      </c>
      <c r="OV72" s="70">
        <v>84.623999999999995</v>
      </c>
      <c r="PF72" s="25"/>
      <c r="PK72" s="185"/>
      <c r="PQ72" s="138"/>
      <c r="PS72" s="154"/>
      <c r="PT72" s="149">
        <v>83.65</v>
      </c>
      <c r="PU72" s="138"/>
      <c r="PV72" s="138"/>
      <c r="PW72" s="138"/>
      <c r="PX72" s="138"/>
      <c r="PY72" s="138"/>
      <c r="PZ72" s="138"/>
      <c r="QA72" s="25"/>
      <c r="QB72" s="138"/>
      <c r="QC72" s="138"/>
      <c r="QD72" s="138"/>
      <c r="QE72" s="138"/>
      <c r="QF72" s="138"/>
      <c r="QG72" s="138"/>
      <c r="QH72" s="138"/>
      <c r="QI72" s="138"/>
      <c r="QJ72" s="138"/>
      <c r="QK72" s="138"/>
    </row>
    <row r="73" spans="1:458" ht="15.75" thickBot="1" x14ac:dyDescent="0.3">
      <c r="C73" s="29"/>
      <c r="N73" t="s">
        <v>0</v>
      </c>
      <c r="Y73" s="29"/>
      <c r="AH73" t="s">
        <v>0</v>
      </c>
      <c r="AV73" s="29"/>
      <c r="AY73" s="212"/>
      <c r="BG73" t="s">
        <v>0</v>
      </c>
      <c r="BS73" s="29"/>
      <c r="BT73" s="25"/>
      <c r="BV73" t="s">
        <v>0</v>
      </c>
      <c r="CE73" t="s">
        <v>0</v>
      </c>
      <c r="CN73" s="29"/>
      <c r="CZ73" t="s">
        <v>0</v>
      </c>
      <c r="DK73" t="s">
        <v>0</v>
      </c>
      <c r="DM73" s="149">
        <v>83.277000000000001</v>
      </c>
      <c r="DX73" t="s">
        <v>0</v>
      </c>
      <c r="EH73" s="16">
        <v>84.355999999999995</v>
      </c>
      <c r="ET73" t="s">
        <v>0</v>
      </c>
      <c r="FF73" s="149">
        <v>84.778000000000006</v>
      </c>
      <c r="FN73" t="s">
        <v>0</v>
      </c>
      <c r="FO73" s="121">
        <v>86.075999999999993</v>
      </c>
      <c r="FP73" s="228" t="s">
        <v>50</v>
      </c>
      <c r="FQ73" s="228" t="s">
        <v>50</v>
      </c>
      <c r="FR73" s="228" t="s">
        <v>50</v>
      </c>
      <c r="FS73" s="228" t="s">
        <v>50</v>
      </c>
      <c r="FT73" s="125">
        <v>-69</v>
      </c>
      <c r="FY73" t="s">
        <v>0</v>
      </c>
      <c r="GD73" s="149">
        <v>85.311000000000007</v>
      </c>
      <c r="GM73" t="s">
        <v>0</v>
      </c>
      <c r="GZ73" s="149">
        <v>85.856999999999999</v>
      </c>
      <c r="HM73" s="125">
        <v>88.68</v>
      </c>
      <c r="HX73" s="149">
        <v>86.094999999999999</v>
      </c>
      <c r="IF73" t="s">
        <v>0</v>
      </c>
      <c r="IH73" s="247" t="s">
        <v>49</v>
      </c>
      <c r="IS73" s="125">
        <v>85.045000000000002</v>
      </c>
      <c r="IU73" s="16">
        <v>85.382999999999996</v>
      </c>
      <c r="JE73" t="s">
        <v>0</v>
      </c>
      <c r="JP73" s="147">
        <v>86.820999999999998</v>
      </c>
      <c r="JR73" t="s">
        <v>0</v>
      </c>
      <c r="KA73" t="s">
        <v>0</v>
      </c>
      <c r="KL73" s="245">
        <v>47</v>
      </c>
      <c r="KN73" s="147">
        <v>87.048000000000002</v>
      </c>
      <c r="KT73" s="247">
        <v>288</v>
      </c>
      <c r="KU73" s="247">
        <v>12</v>
      </c>
      <c r="KV73" s="125">
        <v>6</v>
      </c>
      <c r="KW73" s="205">
        <v>8</v>
      </c>
      <c r="KZ73" t="s">
        <v>0</v>
      </c>
      <c r="LJ73" s="16">
        <v>85.679000000000002</v>
      </c>
      <c r="LU73" s="6">
        <v>82.504000000000005</v>
      </c>
      <c r="ME73" s="154"/>
      <c r="MF73" s="16">
        <v>85.373999999999995</v>
      </c>
      <c r="MM73" s="138"/>
      <c r="MN73" s="367">
        <v>83.272000000000006</v>
      </c>
      <c r="MO73" s="138" t="s">
        <v>50</v>
      </c>
      <c r="MP73" s="6">
        <v>83.28</v>
      </c>
      <c r="MQ73" s="367">
        <v>83.353999999999999</v>
      </c>
      <c r="MR73" s="138" t="s">
        <v>50</v>
      </c>
      <c r="MS73" s="138" t="s">
        <v>50</v>
      </c>
      <c r="MT73" s="6">
        <v>83.09</v>
      </c>
      <c r="MU73" s="25"/>
      <c r="MV73" s="138"/>
      <c r="MW73" s="138"/>
      <c r="MX73" s="138"/>
      <c r="MY73" s="138"/>
      <c r="MZ73" s="185"/>
      <c r="NC73" s="147">
        <v>84.146000000000001</v>
      </c>
      <c r="NK73" t="s">
        <v>0</v>
      </c>
      <c r="NN73" t="s">
        <v>0</v>
      </c>
      <c r="NP73" s="25"/>
      <c r="NV73" t="s">
        <v>0</v>
      </c>
      <c r="OA73" s="147">
        <v>83.254999999999995</v>
      </c>
      <c r="OD73" s="6" t="s">
        <v>94</v>
      </c>
      <c r="OK73" t="s">
        <v>0</v>
      </c>
      <c r="OV73" s="149">
        <v>83.953999999999994</v>
      </c>
      <c r="PF73" t="s">
        <v>0</v>
      </c>
      <c r="PP73" s="154"/>
      <c r="PT73" s="147">
        <v>82.93</v>
      </c>
      <c r="QB73" t="s">
        <v>0</v>
      </c>
      <c r="QM73" t="s">
        <v>0</v>
      </c>
    </row>
    <row r="74" spans="1:458" ht="15.75" thickBot="1" x14ac:dyDescent="0.3">
      <c r="C74" s="31"/>
      <c r="W74" s="229"/>
      <c r="Y74" s="31"/>
      <c r="AB74" t="s">
        <v>0</v>
      </c>
      <c r="AC74" t="s">
        <v>0</v>
      </c>
      <c r="AV74" s="31"/>
      <c r="BE74" s="138"/>
      <c r="BM74" s="25"/>
      <c r="BR74" s="138"/>
      <c r="BS74" s="233"/>
      <c r="BT74" s="173"/>
      <c r="CN74" s="31"/>
      <c r="CS74" t="s">
        <v>0</v>
      </c>
      <c r="CT74" t="s">
        <v>0</v>
      </c>
      <c r="DM74" s="12">
        <v>82.266000000000005</v>
      </c>
      <c r="DO74" t="s">
        <v>0</v>
      </c>
      <c r="EH74" s="148">
        <v>83.894999999999996</v>
      </c>
      <c r="FD74" s="138"/>
      <c r="FF74" s="17">
        <v>84.715000000000003</v>
      </c>
      <c r="FH74" t="s">
        <v>0</v>
      </c>
      <c r="FI74" t="s">
        <v>0</v>
      </c>
      <c r="FT74" s="247">
        <v>86.77</v>
      </c>
      <c r="GB74" s="138"/>
      <c r="GD74" s="17">
        <v>84.962999999999994</v>
      </c>
      <c r="GX74" s="138"/>
      <c r="GZ74" s="17">
        <v>85.242999999999995</v>
      </c>
      <c r="HL74" s="138"/>
      <c r="HR74" t="s">
        <v>0</v>
      </c>
      <c r="HV74" s="138"/>
      <c r="HX74" s="17">
        <v>85.406999999999996</v>
      </c>
      <c r="HY74" t="s">
        <v>0</v>
      </c>
      <c r="IF74" t="s">
        <v>0</v>
      </c>
      <c r="IS74" s="154"/>
      <c r="IU74" s="12">
        <v>85.138999999999996</v>
      </c>
      <c r="IV74" t="s">
        <v>0</v>
      </c>
      <c r="JP74" s="149">
        <v>86.28</v>
      </c>
      <c r="KC74" t="s">
        <v>0</v>
      </c>
      <c r="KN74" s="149">
        <v>86.471000000000004</v>
      </c>
      <c r="KQ74" t="s">
        <v>0</v>
      </c>
      <c r="LH74" t="s">
        <v>0</v>
      </c>
      <c r="LJ74" s="12">
        <v>85.39</v>
      </c>
      <c r="LL74" t="s">
        <v>0</v>
      </c>
      <c r="MF74" s="147">
        <v>85.105999999999995</v>
      </c>
      <c r="MG74" t="s">
        <v>0</v>
      </c>
      <c r="MP74" s="247">
        <v>1</v>
      </c>
      <c r="MR74" s="138"/>
      <c r="MS74" s="138"/>
      <c r="MT74" s="247">
        <v>141</v>
      </c>
      <c r="MU74" s="25"/>
      <c r="MV74" s="138"/>
      <c r="MW74" s="138"/>
      <c r="MX74" s="138"/>
      <c r="MY74" s="138"/>
      <c r="MZ74" s="185"/>
      <c r="NA74" s="138"/>
      <c r="NC74" s="12">
        <v>82.227000000000004</v>
      </c>
      <c r="NE74" t="s">
        <v>0</v>
      </c>
      <c r="NF74" t="s">
        <v>0</v>
      </c>
      <c r="NY74" s="138"/>
      <c r="NZ74" t="s">
        <v>0</v>
      </c>
      <c r="OA74" s="12">
        <v>82.555999999999997</v>
      </c>
      <c r="OB74" t="s">
        <v>0</v>
      </c>
      <c r="OD74" s="247">
        <v>234</v>
      </c>
      <c r="OV74" s="147">
        <v>83.177999999999997</v>
      </c>
      <c r="OW74" t="s">
        <v>0</v>
      </c>
      <c r="PQ74" s="138"/>
      <c r="PT74" s="12">
        <v>82.436000000000007</v>
      </c>
      <c r="PU74" t="s">
        <v>0</v>
      </c>
      <c r="PV74" t="s">
        <v>0</v>
      </c>
    </row>
    <row r="75" spans="1:458" ht="15.75" thickBot="1" x14ac:dyDescent="0.3">
      <c r="B75" s="9">
        <v>42736</v>
      </c>
      <c r="C75" s="32"/>
      <c r="G75" s="34">
        <v>42743</v>
      </c>
      <c r="H75" s="32"/>
      <c r="L75" s="34">
        <v>42750</v>
      </c>
      <c r="M75" s="32"/>
      <c r="N75" t="s">
        <v>0</v>
      </c>
      <c r="Q75" s="34">
        <v>42757</v>
      </c>
      <c r="R75" s="32"/>
      <c r="V75" s="34">
        <v>42764</v>
      </c>
      <c r="W75" s="32"/>
      <c r="Z75" s="154"/>
      <c r="AB75" s="34">
        <v>42771</v>
      </c>
      <c r="AC75" s="32"/>
      <c r="AG75" s="34">
        <v>42778</v>
      </c>
      <c r="AH75" s="32"/>
      <c r="AI75" t="s">
        <v>0</v>
      </c>
      <c r="AL75" s="34">
        <v>42785</v>
      </c>
      <c r="AM75" s="32"/>
      <c r="AQ75" s="34">
        <v>42792</v>
      </c>
      <c r="AR75" s="32"/>
      <c r="AW75" s="34">
        <v>42799</v>
      </c>
      <c r="AX75" s="32"/>
      <c r="BB75" s="34">
        <v>42806</v>
      </c>
      <c r="BC75" s="32"/>
      <c r="BG75" s="34">
        <v>42813</v>
      </c>
      <c r="BH75" s="32"/>
      <c r="BI75" t="s">
        <v>0</v>
      </c>
      <c r="BL75" s="34">
        <v>42820</v>
      </c>
      <c r="BM75" s="32"/>
      <c r="BQ75" s="34">
        <v>42827</v>
      </c>
      <c r="BR75" s="32"/>
      <c r="BS75" s="154"/>
      <c r="BU75" t="s">
        <v>0</v>
      </c>
      <c r="BW75" s="34">
        <v>42834</v>
      </c>
      <c r="BX75" s="32"/>
      <c r="CB75" s="34">
        <v>42841</v>
      </c>
      <c r="CC75" s="32"/>
      <c r="CE75" t="s">
        <v>0</v>
      </c>
      <c r="CG75" s="34">
        <v>42848</v>
      </c>
      <c r="CH75" s="32"/>
      <c r="CL75" s="34">
        <v>42855</v>
      </c>
      <c r="CM75" s="32"/>
      <c r="CR75" s="34">
        <v>42862</v>
      </c>
      <c r="CS75" s="32"/>
      <c r="CW75" s="34">
        <v>42869</v>
      </c>
      <c r="CX75" s="32"/>
      <c r="CZ75" t="s">
        <v>0</v>
      </c>
      <c r="DB75" s="34">
        <v>42876</v>
      </c>
      <c r="DC75" s="32"/>
      <c r="DG75" s="34">
        <v>42883</v>
      </c>
      <c r="DH75" s="32" t="s">
        <v>0</v>
      </c>
      <c r="DM75" s="9">
        <v>42890</v>
      </c>
      <c r="DN75" s="70">
        <v>83.555999999999997</v>
      </c>
      <c r="DR75" s="34">
        <v>42897</v>
      </c>
      <c r="DS75" s="70">
        <v>83.486999999999995</v>
      </c>
      <c r="DW75" s="34">
        <v>42904</v>
      </c>
      <c r="DX75" s="136">
        <v>84.352000000000004</v>
      </c>
      <c r="DZ75" t="s">
        <v>0</v>
      </c>
      <c r="EB75" s="34">
        <v>42911</v>
      </c>
      <c r="EC75" s="136">
        <v>84.123000000000005</v>
      </c>
      <c r="EG75" s="9">
        <v>42918</v>
      </c>
      <c r="EH75" s="136">
        <v>86.364000000000004</v>
      </c>
      <c r="EM75" s="34">
        <v>42925</v>
      </c>
      <c r="EN75" s="136">
        <v>86.54</v>
      </c>
      <c r="ER75" s="34">
        <v>42932</v>
      </c>
      <c r="ES75" s="136">
        <v>88.052000000000007</v>
      </c>
      <c r="EU75" t="s">
        <v>0</v>
      </c>
      <c r="EW75" s="34">
        <v>42939</v>
      </c>
      <c r="EX75" s="136">
        <v>88.003</v>
      </c>
      <c r="FB75" s="34">
        <v>42946</v>
      </c>
      <c r="FC75" s="136">
        <v>88.358999999999995</v>
      </c>
      <c r="FF75" s="154"/>
      <c r="FH75" s="34">
        <v>42953</v>
      </c>
      <c r="FI75" s="136">
        <v>87.673000000000002</v>
      </c>
      <c r="FM75" s="34">
        <v>42960</v>
      </c>
      <c r="FN75" s="151">
        <v>86.966999999999999</v>
      </c>
      <c r="FO75" t="s">
        <v>0</v>
      </c>
      <c r="FR75" s="34">
        <v>42967</v>
      </c>
      <c r="FS75" s="151">
        <v>86.81</v>
      </c>
      <c r="FW75" s="34">
        <v>42974</v>
      </c>
      <c r="FX75" s="151">
        <v>86.721999999999994</v>
      </c>
      <c r="GC75" s="9">
        <v>42981</v>
      </c>
      <c r="GD75" s="136">
        <v>87.808000000000007</v>
      </c>
      <c r="GH75" s="34">
        <v>42988</v>
      </c>
      <c r="GI75" s="151">
        <v>86.995000000000005</v>
      </c>
      <c r="GM75" s="34">
        <v>42995</v>
      </c>
      <c r="GN75" s="136">
        <v>88.67</v>
      </c>
      <c r="GO75" t="s">
        <v>0</v>
      </c>
      <c r="GR75" s="34">
        <v>43002</v>
      </c>
      <c r="GS75" s="136">
        <v>89.111000000000004</v>
      </c>
      <c r="GW75" s="34">
        <v>43009</v>
      </c>
      <c r="GX75" s="151">
        <v>88.061000000000007</v>
      </c>
      <c r="GY75" s="9">
        <v>43009</v>
      </c>
      <c r="GZ75" s="151">
        <v>88.061000000000007</v>
      </c>
      <c r="HD75" s="34">
        <v>43016</v>
      </c>
      <c r="HE75" s="151">
        <v>87.849000000000004</v>
      </c>
      <c r="HI75" s="34">
        <v>43023</v>
      </c>
      <c r="HJ75" s="136">
        <v>88.052000000000007</v>
      </c>
      <c r="HL75" t="s">
        <v>0</v>
      </c>
      <c r="HN75" s="34">
        <v>43030</v>
      </c>
      <c r="HO75" s="136">
        <v>88.686000000000007</v>
      </c>
      <c r="HS75" s="34">
        <v>43037</v>
      </c>
      <c r="HT75" s="151">
        <v>87.787999999999997</v>
      </c>
      <c r="HW75" s="154"/>
      <c r="HX75" s="155" t="s">
        <v>0</v>
      </c>
      <c r="HY75" s="34">
        <v>43044</v>
      </c>
      <c r="HZ75" s="150">
        <v>87.608000000000004</v>
      </c>
      <c r="ID75" s="34">
        <v>43051</v>
      </c>
      <c r="IE75" s="150">
        <v>87.45</v>
      </c>
      <c r="IG75" t="s">
        <v>0</v>
      </c>
      <c r="II75" s="34">
        <v>43058</v>
      </c>
      <c r="IJ75" s="150">
        <v>86.897000000000006</v>
      </c>
      <c r="IN75" s="34">
        <v>43065</v>
      </c>
      <c r="IO75" s="70">
        <v>86.58</v>
      </c>
      <c r="IS75" s="154"/>
      <c r="IT75" s="9">
        <v>43072</v>
      </c>
      <c r="IU75" s="70">
        <v>86.459000000000003</v>
      </c>
      <c r="IY75" s="34">
        <v>43079</v>
      </c>
      <c r="IZ75" s="70">
        <v>86.328000000000003</v>
      </c>
      <c r="JD75" s="34">
        <v>43086</v>
      </c>
      <c r="JE75" s="70">
        <v>86.286000000000001</v>
      </c>
      <c r="JG75" t="s">
        <v>0</v>
      </c>
      <c r="JI75" s="34">
        <v>43093</v>
      </c>
      <c r="JJ75" s="136">
        <v>87.070999999999998</v>
      </c>
      <c r="JN75" s="34">
        <v>43100</v>
      </c>
      <c r="JO75" s="136">
        <v>87.786000000000001</v>
      </c>
      <c r="JP75" s="17">
        <v>85.600999999999999</v>
      </c>
      <c r="JR75" t="s">
        <v>0</v>
      </c>
      <c r="JT75" s="34">
        <v>43107</v>
      </c>
      <c r="JU75" s="136">
        <v>88.313999999999993</v>
      </c>
      <c r="JY75" s="34">
        <v>43114</v>
      </c>
      <c r="JZ75" s="136">
        <v>88.227999999999994</v>
      </c>
      <c r="KB75" t="s">
        <v>0</v>
      </c>
      <c r="KD75" s="34">
        <v>43121</v>
      </c>
      <c r="KE75" s="136">
        <v>88.215999999999994</v>
      </c>
      <c r="KI75" s="34">
        <v>43128</v>
      </c>
      <c r="KJ75" s="136">
        <v>88.31</v>
      </c>
      <c r="KL75" t="s">
        <v>0</v>
      </c>
      <c r="KN75" s="17">
        <v>85.706999999999994</v>
      </c>
      <c r="KP75" s="151">
        <v>87.858999999999995</v>
      </c>
      <c r="KT75" s="34">
        <v>43142</v>
      </c>
      <c r="KU75" s="150">
        <v>87.227000000000004</v>
      </c>
      <c r="KY75" s="34">
        <v>43149</v>
      </c>
      <c r="KZ75" s="70">
        <v>86.786000000000001</v>
      </c>
      <c r="LB75" t="s">
        <v>0</v>
      </c>
      <c r="LD75" s="34">
        <v>43156</v>
      </c>
      <c r="LE75" s="70">
        <v>86.531000000000006</v>
      </c>
      <c r="LJ75" s="25" t="s">
        <v>0</v>
      </c>
      <c r="LK75" s="70">
        <v>86.197000000000003</v>
      </c>
      <c r="LO75" s="34">
        <v>43170</v>
      </c>
      <c r="LP75" s="70">
        <v>85.882000000000005</v>
      </c>
      <c r="LT75" s="34">
        <v>43177</v>
      </c>
      <c r="LU75" s="70">
        <v>85.617999999999995</v>
      </c>
      <c r="LW75" t="s">
        <v>0</v>
      </c>
      <c r="LY75" s="34">
        <v>43184</v>
      </c>
      <c r="LZ75" s="70">
        <v>85.23</v>
      </c>
      <c r="MD75" s="34">
        <v>43191</v>
      </c>
      <c r="ME75" s="70">
        <v>84.869</v>
      </c>
      <c r="MF75" s="12">
        <v>82.326999999999998</v>
      </c>
      <c r="MJ75" s="34">
        <v>43198</v>
      </c>
      <c r="MK75" s="70">
        <v>84.588999999999999</v>
      </c>
      <c r="MO75" s="34">
        <v>43205</v>
      </c>
      <c r="MP75" s="70">
        <v>84.430999999999997</v>
      </c>
      <c r="MQ75" t="s">
        <v>0</v>
      </c>
      <c r="MR75" t="s">
        <v>0</v>
      </c>
      <c r="MT75" s="34">
        <v>43212</v>
      </c>
      <c r="MU75" s="70">
        <v>84.311999999999998</v>
      </c>
      <c r="MY75" s="34">
        <v>43219</v>
      </c>
      <c r="MZ75" s="70">
        <v>84.162000000000006</v>
      </c>
      <c r="NC75" s="154"/>
      <c r="NE75" s="34">
        <v>43226</v>
      </c>
      <c r="NF75" s="70">
        <v>83.991</v>
      </c>
      <c r="NJ75" s="34">
        <v>43233</v>
      </c>
      <c r="NK75" s="70">
        <v>83.817999999999998</v>
      </c>
      <c r="NL75" t="s">
        <v>0</v>
      </c>
      <c r="NO75" s="34">
        <v>43240</v>
      </c>
      <c r="NP75" s="70">
        <v>83.727000000000004</v>
      </c>
      <c r="NT75" s="34">
        <v>43247</v>
      </c>
      <c r="NU75" s="70">
        <v>83.679000000000002</v>
      </c>
      <c r="NZ75" s="9">
        <v>43254</v>
      </c>
      <c r="OA75" s="70">
        <v>83.566000000000003</v>
      </c>
      <c r="OE75" s="34">
        <v>43261</v>
      </c>
      <c r="OF75" s="70">
        <v>83.543000000000006</v>
      </c>
      <c r="OJ75" s="34">
        <v>43268</v>
      </c>
      <c r="OK75" s="70">
        <v>83.491</v>
      </c>
      <c r="OM75" t="s">
        <v>0</v>
      </c>
      <c r="OO75" s="34">
        <v>43275</v>
      </c>
      <c r="OP75" s="70">
        <v>83.334999999999994</v>
      </c>
      <c r="OT75" s="34">
        <v>43281</v>
      </c>
      <c r="OU75" s="70">
        <v>83.173000000000002</v>
      </c>
      <c r="OV75" s="12">
        <v>82.325000000000003</v>
      </c>
      <c r="OZ75" s="34">
        <v>43289</v>
      </c>
      <c r="PA75" s="70">
        <v>83.046000000000006</v>
      </c>
      <c r="PE75" s="34">
        <v>43296</v>
      </c>
      <c r="PF75" s="70">
        <v>83.013000000000005</v>
      </c>
      <c r="PH75" t="s">
        <v>0</v>
      </c>
      <c r="PJ75" s="34">
        <v>43303</v>
      </c>
      <c r="PK75" s="70">
        <v>83.006</v>
      </c>
      <c r="PO75" s="34">
        <v>43310</v>
      </c>
      <c r="PP75" s="70">
        <v>82.942999999999998</v>
      </c>
      <c r="PS75" s="154"/>
      <c r="PU75" s="34">
        <v>43317</v>
      </c>
      <c r="PV75" s="70">
        <v>82.893000000000001</v>
      </c>
      <c r="PZ75" s="34">
        <v>43324</v>
      </c>
      <c r="QA75" s="32"/>
      <c r="QC75" t="s">
        <v>0</v>
      </c>
      <c r="QE75" s="34">
        <v>43331</v>
      </c>
      <c r="QF75" s="32"/>
      <c r="QJ75" s="34">
        <v>43338</v>
      </c>
      <c r="QK75" s="32"/>
    </row>
    <row r="76" spans="1:458" x14ac:dyDescent="0.25">
      <c r="C76" s="29"/>
      <c r="D76" t="s">
        <v>0</v>
      </c>
      <c r="E76" t="s">
        <v>0</v>
      </c>
      <c r="H76" s="29"/>
      <c r="M76" s="29"/>
      <c r="R76" s="29"/>
      <c r="W76" s="29"/>
      <c r="Y76" s="156"/>
      <c r="AC76" s="29"/>
      <c r="AH76" s="29"/>
      <c r="AM76" s="29"/>
      <c r="AR76" s="29"/>
      <c r="AX76" s="29"/>
      <c r="AY76" t="s">
        <v>0</v>
      </c>
      <c r="BC76" s="29"/>
      <c r="BH76" s="29"/>
      <c r="BM76" s="29"/>
      <c r="BR76" s="29"/>
      <c r="BT76" t="s">
        <v>0</v>
      </c>
      <c r="BU76" t="s">
        <v>0</v>
      </c>
      <c r="BX76" s="29"/>
      <c r="CC76" s="29"/>
      <c r="CD76" t="s">
        <v>0</v>
      </c>
      <c r="CH76" s="29"/>
      <c r="CM76" s="29"/>
      <c r="CS76" s="29"/>
      <c r="CX76" s="29"/>
      <c r="CY76" t="s">
        <v>0</v>
      </c>
      <c r="DC76" s="29"/>
      <c r="DH76" s="29"/>
      <c r="DN76" s="149">
        <v>83.128</v>
      </c>
      <c r="DP76" t="s">
        <v>0</v>
      </c>
      <c r="DS76" s="149">
        <v>83.061999999999998</v>
      </c>
      <c r="DX76" s="16">
        <v>83.566000000000003</v>
      </c>
      <c r="DY76" t="s">
        <v>0</v>
      </c>
      <c r="EC76" s="16">
        <v>83.617000000000004</v>
      </c>
      <c r="EG76" s="25"/>
      <c r="EH76" s="147">
        <v>84.495999999999995</v>
      </c>
      <c r="EJ76" t="s">
        <v>0</v>
      </c>
      <c r="EK76" t="s">
        <v>0</v>
      </c>
      <c r="EN76" s="147">
        <v>85.177999999999997</v>
      </c>
      <c r="ES76" s="147">
        <v>86.135999999999996</v>
      </c>
      <c r="ET76" t="s">
        <v>0</v>
      </c>
      <c r="EX76" s="147">
        <v>86.757999999999996</v>
      </c>
      <c r="FC76" s="147">
        <v>87.292000000000002</v>
      </c>
      <c r="FI76" s="147">
        <v>87.418999999999997</v>
      </c>
      <c r="FN76" s="149">
        <v>86.481999999999999</v>
      </c>
      <c r="FS76" s="13">
        <v>86.497</v>
      </c>
      <c r="FX76" s="13">
        <v>86.543999999999997</v>
      </c>
      <c r="GD76" s="147">
        <v>87.084000000000003</v>
      </c>
      <c r="GE76" t="s">
        <v>0</v>
      </c>
      <c r="GI76" s="13">
        <v>86.819000000000003</v>
      </c>
      <c r="GN76" s="147">
        <v>87.554000000000002</v>
      </c>
      <c r="GS76" s="147">
        <v>88.072999999999993</v>
      </c>
      <c r="GX76" s="13">
        <v>88.037999999999997</v>
      </c>
      <c r="GZ76" s="13">
        <v>88.037999999999997</v>
      </c>
      <c r="HB76" t="s">
        <v>0</v>
      </c>
      <c r="HE76" s="149">
        <v>87.599000000000004</v>
      </c>
      <c r="HJ76" s="147">
        <v>87.917000000000002</v>
      </c>
      <c r="HK76" t="s">
        <v>0</v>
      </c>
      <c r="HO76" s="147">
        <v>88.173000000000002</v>
      </c>
      <c r="HT76" s="149">
        <v>87.713999999999999</v>
      </c>
      <c r="HX76" s="25"/>
      <c r="HZ76" s="147">
        <v>87.585999999999999</v>
      </c>
      <c r="IE76" s="147">
        <v>87.328999999999994</v>
      </c>
      <c r="IF76" t="s">
        <v>0</v>
      </c>
      <c r="IJ76" s="16">
        <v>86.751999999999995</v>
      </c>
      <c r="IO76" s="149">
        <v>86.489000000000004</v>
      </c>
      <c r="IU76" s="149">
        <v>86.242000000000004</v>
      </c>
      <c r="IW76" t="s">
        <v>0</v>
      </c>
      <c r="IZ76" s="149">
        <v>85.995999999999995</v>
      </c>
      <c r="JE76" s="149">
        <v>85.97</v>
      </c>
      <c r="JF76" t="s">
        <v>0</v>
      </c>
      <c r="JJ76" s="16">
        <v>86.356999999999999</v>
      </c>
      <c r="JO76" s="147">
        <v>86.656000000000006</v>
      </c>
      <c r="JQ76" t="s">
        <v>0</v>
      </c>
      <c r="JR76" t="s">
        <v>0</v>
      </c>
      <c r="JU76" s="147">
        <v>87.114999999999995</v>
      </c>
      <c r="JY76" t="s">
        <v>0</v>
      </c>
      <c r="JZ76" s="147">
        <v>87.486000000000004</v>
      </c>
      <c r="KA76" t="s">
        <v>0</v>
      </c>
      <c r="KE76" s="147">
        <v>87.728999999999999</v>
      </c>
      <c r="KJ76" s="147">
        <v>87.923000000000002</v>
      </c>
      <c r="KP76" s="13">
        <v>87.731999999999999</v>
      </c>
      <c r="KR76" t="s">
        <v>0</v>
      </c>
      <c r="KU76" s="147">
        <v>87.19</v>
      </c>
      <c r="KZ76" s="149">
        <v>86.67</v>
      </c>
      <c r="LA76" t="s">
        <v>0</v>
      </c>
      <c r="LE76" s="149">
        <v>86.131</v>
      </c>
      <c r="LJ76" s="25"/>
      <c r="LK76" s="149">
        <v>85.477000000000004</v>
      </c>
      <c r="LM76" t="s">
        <v>0</v>
      </c>
      <c r="LP76" s="149">
        <v>84.929000000000002</v>
      </c>
      <c r="LU76" s="149">
        <v>84.537999999999997</v>
      </c>
      <c r="LV76" t="s">
        <v>0</v>
      </c>
      <c r="LZ76" s="149">
        <v>83.9</v>
      </c>
      <c r="ME76" s="149">
        <v>83.372</v>
      </c>
      <c r="MH76" t="s">
        <v>0</v>
      </c>
      <c r="MK76" s="149">
        <v>83.055999999999997</v>
      </c>
      <c r="MP76" s="149">
        <v>83.015000000000001</v>
      </c>
      <c r="MQ76" t="s">
        <v>0</v>
      </c>
      <c r="MU76" s="13">
        <v>83.116</v>
      </c>
      <c r="MZ76" s="149">
        <v>82.960999999999999</v>
      </c>
      <c r="NF76" s="149">
        <v>82.825999999999993</v>
      </c>
      <c r="NK76" s="149">
        <v>82.677000000000007</v>
      </c>
      <c r="NP76" s="13">
        <v>82.817999999999998</v>
      </c>
      <c r="NU76" s="13">
        <v>83.197000000000003</v>
      </c>
      <c r="OA76" s="149">
        <v>82.73</v>
      </c>
      <c r="OC76" t="s">
        <v>0</v>
      </c>
      <c r="OF76" s="13">
        <v>83.322000000000003</v>
      </c>
      <c r="OK76" s="13">
        <v>82.97</v>
      </c>
      <c r="OL76" t="s">
        <v>0</v>
      </c>
      <c r="OP76" s="149">
        <v>82.652000000000001</v>
      </c>
      <c r="OU76" s="149">
        <v>82.433000000000007</v>
      </c>
      <c r="OX76" t="s">
        <v>0</v>
      </c>
      <c r="PA76" s="149">
        <v>82.301000000000002</v>
      </c>
      <c r="PF76" s="13">
        <v>82.686000000000007</v>
      </c>
      <c r="PG76" t="s">
        <v>0</v>
      </c>
      <c r="PK76" s="13">
        <v>82.935000000000002</v>
      </c>
      <c r="PP76" s="149">
        <v>82.453999999999994</v>
      </c>
      <c r="PS76" t="s">
        <v>0</v>
      </c>
      <c r="PV76" s="149">
        <v>82.441000000000003</v>
      </c>
      <c r="QA76" s="29"/>
      <c r="QB76" t="s">
        <v>0</v>
      </c>
      <c r="QF76" s="29"/>
      <c r="QK76" s="29"/>
      <c r="QP76" t="s">
        <v>0</v>
      </c>
    </row>
    <row r="77" spans="1:458" ht="15.75" thickBot="1" x14ac:dyDescent="0.3">
      <c r="C77" s="29"/>
      <c r="H77" s="29"/>
      <c r="M77" s="29"/>
      <c r="N77" s="212"/>
      <c r="O77" s="212"/>
      <c r="R77" s="29"/>
      <c r="W77" s="29"/>
      <c r="Y77" s="173"/>
      <c r="AC77" s="29"/>
      <c r="AH77" s="29"/>
      <c r="AM77" s="29"/>
      <c r="AR77" s="29"/>
      <c r="AV77" t="s">
        <v>0</v>
      </c>
      <c r="AX77" s="29"/>
      <c r="BC77" s="29"/>
      <c r="BH77" s="29"/>
      <c r="BM77" s="29"/>
      <c r="BR77" s="29"/>
      <c r="BX77" s="29"/>
      <c r="CC77" s="29"/>
      <c r="CH77" s="29"/>
      <c r="CM77" s="29"/>
      <c r="CS77" s="29"/>
      <c r="CX77" s="29"/>
      <c r="CY77" s="138"/>
      <c r="DC77" s="29"/>
      <c r="DH77" s="29"/>
      <c r="DM77" t="s">
        <v>0</v>
      </c>
      <c r="DN77" s="147">
        <v>82.721999999999994</v>
      </c>
      <c r="DS77" s="13">
        <v>82.798000000000002</v>
      </c>
      <c r="DX77" s="149">
        <v>83.32</v>
      </c>
      <c r="EC77" s="147">
        <v>83.561999999999998</v>
      </c>
      <c r="EG77" s="25"/>
      <c r="EH77" s="149">
        <v>84.057000000000002</v>
      </c>
      <c r="EN77" s="149">
        <v>84.554000000000002</v>
      </c>
      <c r="ES77" s="149">
        <v>85.253</v>
      </c>
      <c r="EX77" s="149">
        <v>85.802999999999997</v>
      </c>
      <c r="FC77" s="149">
        <v>86.313999999999993</v>
      </c>
      <c r="FI77" s="149">
        <v>86.585999999999999</v>
      </c>
      <c r="FN77" s="13">
        <v>86.063000000000002</v>
      </c>
      <c r="FS77" s="149">
        <v>86.484999999999999</v>
      </c>
      <c r="FX77" s="149">
        <v>86.495999999999995</v>
      </c>
      <c r="GB77" t="s">
        <v>0</v>
      </c>
      <c r="GD77" s="149">
        <v>86.759</v>
      </c>
      <c r="GI77" s="149">
        <v>86.771000000000001</v>
      </c>
      <c r="GN77" s="149">
        <v>87.150999999999996</v>
      </c>
      <c r="GS77" s="149">
        <v>87.543000000000006</v>
      </c>
      <c r="GX77" s="149">
        <v>87.641999999999996</v>
      </c>
      <c r="GZ77" s="149">
        <v>87.641999999999996</v>
      </c>
      <c r="HE77" s="13">
        <v>87.426000000000002</v>
      </c>
      <c r="HJ77" s="149">
        <v>87.688999999999993</v>
      </c>
      <c r="HO77" s="149">
        <v>87.888999999999996</v>
      </c>
      <c r="HR77" t="s">
        <v>0</v>
      </c>
      <c r="HT77" s="13">
        <v>87.016000000000005</v>
      </c>
      <c r="HU77" t="s">
        <v>0</v>
      </c>
      <c r="HX77" s="25" t="s">
        <v>0</v>
      </c>
      <c r="HZ77" s="13">
        <v>87.183000000000007</v>
      </c>
      <c r="IE77" s="16">
        <v>86.959000000000003</v>
      </c>
      <c r="IJ77" s="147">
        <v>86.448999999999998</v>
      </c>
      <c r="IM77" t="s">
        <v>0</v>
      </c>
      <c r="IO77" s="147">
        <v>85.918000000000006</v>
      </c>
      <c r="IS77" t="s">
        <v>0</v>
      </c>
      <c r="IU77" s="147">
        <v>85.695999999999998</v>
      </c>
      <c r="IZ77" s="147">
        <v>85.468000000000004</v>
      </c>
      <c r="JE77" s="147">
        <v>85.867000000000004</v>
      </c>
      <c r="JJ77" s="149">
        <v>86.19</v>
      </c>
      <c r="JO77" s="149">
        <v>86.509</v>
      </c>
      <c r="JU77" s="149">
        <v>86.837000000000003</v>
      </c>
      <c r="JZ77" s="149">
        <v>87.114999999999995</v>
      </c>
      <c r="KE77" s="149">
        <v>87.334999999999994</v>
      </c>
      <c r="KJ77" s="149">
        <v>87.53</v>
      </c>
      <c r="KO77" t="s">
        <v>0</v>
      </c>
      <c r="KP77" s="149">
        <v>87.570999999999998</v>
      </c>
      <c r="KU77" s="16">
        <v>87.02</v>
      </c>
      <c r="KZ77" s="147">
        <v>86.274000000000001</v>
      </c>
      <c r="LE77" s="147">
        <v>85.509</v>
      </c>
      <c r="LJ77" s="25"/>
      <c r="LK77" s="147">
        <v>84.626000000000005</v>
      </c>
      <c r="LP77" s="147">
        <v>83.995000000000005</v>
      </c>
      <c r="LU77" s="147">
        <v>83.655000000000001</v>
      </c>
      <c r="LZ77" s="147">
        <v>82.885999999999996</v>
      </c>
      <c r="ME77" s="147">
        <v>82.343999999999994</v>
      </c>
      <c r="MK77" s="147">
        <v>82.16</v>
      </c>
      <c r="MP77" s="13">
        <v>82.852999999999994</v>
      </c>
      <c r="MU77" s="149">
        <v>83.034999999999997</v>
      </c>
      <c r="MZ77" s="13">
        <v>82.662000000000006</v>
      </c>
      <c r="NF77" s="147">
        <v>82.524000000000001</v>
      </c>
      <c r="NK77" s="147">
        <v>82.376000000000005</v>
      </c>
      <c r="NP77" s="149">
        <v>82.704999999999998</v>
      </c>
      <c r="NU77" s="149">
        <v>82.804000000000002</v>
      </c>
      <c r="NY77" t="s">
        <v>0</v>
      </c>
      <c r="OA77" s="147">
        <v>82.644000000000005</v>
      </c>
      <c r="OF77" s="147">
        <v>82.87</v>
      </c>
      <c r="OK77" s="147">
        <v>82.903000000000006</v>
      </c>
      <c r="OP77" s="147">
        <v>82.525999999999996</v>
      </c>
      <c r="OU77" s="147">
        <v>82.201999999999998</v>
      </c>
      <c r="PA77" s="147">
        <v>82.06</v>
      </c>
      <c r="PF77" s="149">
        <v>82.378</v>
      </c>
      <c r="PK77" s="147">
        <v>82.491</v>
      </c>
      <c r="PM77" t="s">
        <v>0</v>
      </c>
      <c r="PP77" s="147">
        <v>82.430999999999997</v>
      </c>
      <c r="PQ77" t="s">
        <v>0</v>
      </c>
      <c r="PT77" t="s">
        <v>0</v>
      </c>
      <c r="PU77" t="s">
        <v>0</v>
      </c>
      <c r="PV77" s="147">
        <v>82.417000000000002</v>
      </c>
      <c r="QA77" s="29"/>
      <c r="QB77" s="138"/>
      <c r="QF77" s="29"/>
      <c r="QK77" s="29"/>
      <c r="QO77" t="s">
        <v>0</v>
      </c>
    </row>
    <row r="78" spans="1:458" ht="15.75" thickBot="1" x14ac:dyDescent="0.3">
      <c r="C78" s="31"/>
      <c r="H78" s="31"/>
      <c r="I78" t="s">
        <v>0</v>
      </c>
      <c r="M78" s="31"/>
      <c r="R78" s="31"/>
      <c r="W78" s="31"/>
      <c r="AC78" s="31"/>
      <c r="AH78" s="31"/>
      <c r="AM78" s="31"/>
      <c r="AR78" s="31"/>
      <c r="AX78" s="31"/>
      <c r="AZ78" s="154"/>
      <c r="BC78" s="31"/>
      <c r="BH78" s="31"/>
      <c r="BK78" t="s">
        <v>0</v>
      </c>
      <c r="BM78" s="232"/>
      <c r="BR78" s="31"/>
      <c r="BX78" s="31"/>
      <c r="BY78" t="s">
        <v>0</v>
      </c>
      <c r="CC78" s="31"/>
      <c r="CH78" s="31"/>
      <c r="CM78" s="31"/>
      <c r="CO78" t="s">
        <v>0</v>
      </c>
      <c r="CP78" t="s">
        <v>0</v>
      </c>
      <c r="CS78" s="31"/>
      <c r="CX78" s="227"/>
      <c r="CY78" t="s">
        <v>0</v>
      </c>
      <c r="DC78" s="31"/>
      <c r="DH78" s="31"/>
      <c r="DJ78" t="s">
        <v>0</v>
      </c>
      <c r="DK78" t="s">
        <v>0</v>
      </c>
      <c r="DN78" s="12">
        <v>82.087000000000003</v>
      </c>
      <c r="DO78" t="s">
        <v>0</v>
      </c>
      <c r="DS78" s="158">
        <v>82.747</v>
      </c>
      <c r="DT78" t="s">
        <v>0</v>
      </c>
      <c r="DX78" s="158">
        <v>83.281999999999996</v>
      </c>
      <c r="EC78" s="148">
        <v>83</v>
      </c>
      <c r="EG78" s="25"/>
      <c r="EH78" s="17">
        <v>83.866</v>
      </c>
      <c r="EN78" s="17">
        <v>84.108999999999995</v>
      </c>
      <c r="EO78" t="s">
        <v>0</v>
      </c>
      <c r="ES78" s="17">
        <v>84.468000000000004</v>
      </c>
      <c r="EX78" s="17">
        <v>84.789000000000001</v>
      </c>
      <c r="FC78" s="17">
        <v>85.114000000000004</v>
      </c>
      <c r="FD78" t="s">
        <v>0</v>
      </c>
      <c r="FI78" s="17">
        <v>85.346000000000004</v>
      </c>
      <c r="FN78" s="17">
        <v>85.412000000000006</v>
      </c>
      <c r="FS78" s="17">
        <v>85.51</v>
      </c>
      <c r="FX78" s="17">
        <v>85.603999999999999</v>
      </c>
      <c r="GD78" s="17">
        <v>85.805000000000007</v>
      </c>
      <c r="GI78" s="17">
        <v>85.897000000000006</v>
      </c>
      <c r="GN78" s="17">
        <v>86.149000000000001</v>
      </c>
      <c r="GS78" s="17">
        <v>86.418000000000006</v>
      </c>
      <c r="GX78" s="17">
        <v>86.564999999999998</v>
      </c>
      <c r="GZ78" s="17">
        <v>86.564999999999998</v>
      </c>
      <c r="HE78" s="17">
        <v>86.644000000000005</v>
      </c>
      <c r="HF78" t="s">
        <v>0</v>
      </c>
      <c r="HJ78" s="17">
        <v>86.772000000000006</v>
      </c>
      <c r="HO78" s="17">
        <v>86.945999999999998</v>
      </c>
      <c r="HR78" s="9">
        <v>43033</v>
      </c>
      <c r="HT78" s="17">
        <v>86.951999999999998</v>
      </c>
      <c r="HX78" s="25"/>
      <c r="HZ78" s="17">
        <v>86.972999999999999</v>
      </c>
      <c r="IE78" s="12">
        <v>86.816000000000003</v>
      </c>
      <c r="IJ78" s="12">
        <v>84.688000000000002</v>
      </c>
      <c r="IO78" s="12">
        <v>84.855000000000004</v>
      </c>
      <c r="IP78" t="s">
        <v>0</v>
      </c>
      <c r="IR78" t="s">
        <v>23</v>
      </c>
      <c r="IU78" s="12">
        <v>85.253</v>
      </c>
      <c r="IV78" t="s">
        <v>0</v>
      </c>
      <c r="IZ78" s="12">
        <v>85.013000000000005</v>
      </c>
      <c r="JA78" t="s">
        <v>0</v>
      </c>
      <c r="JE78" s="12">
        <v>85.600999999999999</v>
      </c>
      <c r="JJ78" s="158">
        <v>86.090999999999994</v>
      </c>
      <c r="JO78" s="17">
        <v>86.486999999999995</v>
      </c>
      <c r="JP78" s="219" t="s">
        <v>44</v>
      </c>
      <c r="JU78" s="17">
        <v>86.688999999999993</v>
      </c>
      <c r="JV78" t="s">
        <v>0</v>
      </c>
      <c r="JY78" t="s">
        <v>0</v>
      </c>
      <c r="JZ78" s="17">
        <v>86.828999999999994</v>
      </c>
      <c r="KC78" t="s">
        <v>0</v>
      </c>
      <c r="KE78" s="17">
        <v>86.954999999999998</v>
      </c>
      <c r="KJ78" s="17">
        <v>87.078000000000003</v>
      </c>
      <c r="KK78" t="s">
        <v>0</v>
      </c>
      <c r="KL78" t="s">
        <v>0</v>
      </c>
      <c r="KP78" s="17">
        <v>87.137</v>
      </c>
      <c r="KQ78" t="s">
        <v>0</v>
      </c>
      <c r="KU78" s="12">
        <v>85.85</v>
      </c>
      <c r="KV78" t="s">
        <v>0</v>
      </c>
      <c r="KZ78" s="12">
        <v>84.441999999999993</v>
      </c>
      <c r="LE78" s="12">
        <v>83.977999999999994</v>
      </c>
      <c r="LJ78" s="25"/>
      <c r="LK78" s="12">
        <v>82.86</v>
      </c>
      <c r="LL78" t="s">
        <v>0</v>
      </c>
      <c r="LP78" s="12">
        <v>82.734999999999999</v>
      </c>
      <c r="LQ78" t="s">
        <v>0</v>
      </c>
      <c r="LU78" s="12">
        <v>82.974000000000004</v>
      </c>
      <c r="LZ78" s="12">
        <v>81.346999999999994</v>
      </c>
      <c r="ME78" s="12">
        <v>81.262</v>
      </c>
      <c r="MG78" t="s">
        <v>0</v>
      </c>
      <c r="MK78" s="12">
        <v>81.790000000000006</v>
      </c>
      <c r="ML78" t="s">
        <v>0</v>
      </c>
      <c r="MP78" s="158">
        <v>82.391000000000005</v>
      </c>
      <c r="MU78" s="158">
        <v>82.632000000000005</v>
      </c>
      <c r="MZ78" s="158">
        <v>82.641999999999996</v>
      </c>
      <c r="NA78" t="s">
        <v>0</v>
      </c>
      <c r="NF78" s="12">
        <v>82.287999999999997</v>
      </c>
      <c r="NK78" s="12">
        <v>82.081000000000003</v>
      </c>
      <c r="NP78" s="158">
        <v>82.524000000000001</v>
      </c>
      <c r="NU78" s="158">
        <v>82.748000000000005</v>
      </c>
      <c r="OA78" s="12">
        <v>82.435000000000002</v>
      </c>
      <c r="OB78" t="s">
        <v>0</v>
      </c>
      <c r="OF78" s="148">
        <v>82.847999999999999</v>
      </c>
      <c r="OG78" t="s">
        <v>0</v>
      </c>
      <c r="OK78" s="148">
        <v>82.873000000000005</v>
      </c>
      <c r="OP78" s="12">
        <v>81.772000000000006</v>
      </c>
      <c r="OU78" s="12">
        <v>81.555000000000007</v>
      </c>
      <c r="OW78" t="s">
        <v>0</v>
      </c>
      <c r="PA78" s="12">
        <v>81.775000000000006</v>
      </c>
      <c r="PE78" t="s">
        <v>0</v>
      </c>
      <c r="PF78" s="158">
        <v>82.269000000000005</v>
      </c>
      <c r="PK78" s="148">
        <v>82.49</v>
      </c>
      <c r="PP78" s="12">
        <v>82.313000000000002</v>
      </c>
      <c r="PQ78" t="s">
        <v>0</v>
      </c>
      <c r="PU78" t="s">
        <v>0</v>
      </c>
      <c r="PV78" s="12">
        <v>82.388000000000005</v>
      </c>
      <c r="QA78" s="227"/>
      <c r="QB78" t="s">
        <v>0</v>
      </c>
      <c r="QF78" s="31"/>
      <c r="QK78" s="31"/>
      <c r="QL78" t="s">
        <v>0</v>
      </c>
      <c r="QM78" t="s">
        <v>0</v>
      </c>
    </row>
    <row r="79" spans="1:458" ht="15.75" thickBot="1" x14ac:dyDescent="0.3">
      <c r="C79" s="220" t="s">
        <v>44</v>
      </c>
      <c r="D79" s="9">
        <v>42737</v>
      </c>
      <c r="E79" s="153">
        <v>42738</v>
      </c>
      <c r="F79" s="9">
        <v>42739</v>
      </c>
      <c r="G79" s="9">
        <v>42740</v>
      </c>
      <c r="H79" s="9">
        <v>42741</v>
      </c>
      <c r="I79" s="9">
        <v>42744</v>
      </c>
      <c r="J79" s="153">
        <v>42745</v>
      </c>
      <c r="K79" s="9">
        <v>42746</v>
      </c>
      <c r="L79" s="9">
        <v>42747</v>
      </c>
      <c r="M79" s="9">
        <v>42748</v>
      </c>
      <c r="N79" s="9">
        <v>42751</v>
      </c>
      <c r="O79" s="9">
        <v>42752</v>
      </c>
      <c r="P79" s="9">
        <v>42753</v>
      </c>
      <c r="Q79" s="9">
        <v>42754</v>
      </c>
      <c r="R79" s="153">
        <v>42755</v>
      </c>
      <c r="S79" s="9">
        <v>42758</v>
      </c>
      <c r="T79" s="9">
        <v>42759</v>
      </c>
      <c r="U79" s="9">
        <v>42760</v>
      </c>
      <c r="V79" s="9">
        <v>42761</v>
      </c>
      <c r="W79" s="153">
        <v>42762</v>
      </c>
      <c r="X79" s="9">
        <v>42765</v>
      </c>
      <c r="Y79" s="9">
        <v>42766</v>
      </c>
      <c r="Z79" s="219" t="s">
        <v>44</v>
      </c>
      <c r="AA79" s="9">
        <v>42767</v>
      </c>
      <c r="AB79" s="9">
        <v>42768</v>
      </c>
      <c r="AC79" s="153">
        <v>42769</v>
      </c>
      <c r="AD79" s="9">
        <v>42772</v>
      </c>
      <c r="AE79" s="9">
        <v>42773</v>
      </c>
      <c r="AF79" s="9">
        <v>42774</v>
      </c>
      <c r="AG79" s="9">
        <v>42775</v>
      </c>
      <c r="AH79" s="153">
        <v>42776</v>
      </c>
      <c r="AI79" s="9">
        <v>42779</v>
      </c>
      <c r="AJ79" s="9">
        <v>42780</v>
      </c>
      <c r="AK79" s="9">
        <v>42781</v>
      </c>
      <c r="AL79" s="9">
        <v>42782</v>
      </c>
      <c r="AM79" s="153">
        <v>42783</v>
      </c>
      <c r="AN79" s="9">
        <v>42786</v>
      </c>
      <c r="AO79" s="9">
        <v>42787</v>
      </c>
      <c r="AP79" s="9">
        <v>42788</v>
      </c>
      <c r="AQ79" s="9">
        <v>42789</v>
      </c>
      <c r="AR79" s="153">
        <v>42790</v>
      </c>
      <c r="AS79" s="9">
        <v>42793</v>
      </c>
      <c r="AT79" s="153">
        <v>42794</v>
      </c>
      <c r="AU79" s="219" t="s">
        <v>44</v>
      </c>
      <c r="AV79" s="9">
        <v>42795</v>
      </c>
      <c r="AW79" s="9">
        <v>42796</v>
      </c>
      <c r="AX79" s="153">
        <v>42797</v>
      </c>
      <c r="AY79" s="153">
        <v>42800</v>
      </c>
      <c r="AZ79" s="153">
        <v>42801</v>
      </c>
      <c r="BA79" s="9">
        <v>42802</v>
      </c>
      <c r="BB79" s="9">
        <v>42803</v>
      </c>
      <c r="BC79" s="9">
        <v>42804</v>
      </c>
      <c r="BD79" s="153">
        <v>42807</v>
      </c>
      <c r="BE79" s="9">
        <v>42808</v>
      </c>
      <c r="BF79" s="9">
        <v>42809</v>
      </c>
      <c r="BG79" s="9">
        <v>42810</v>
      </c>
      <c r="BH79" s="153">
        <v>42811</v>
      </c>
      <c r="BI79" s="9">
        <v>42814</v>
      </c>
      <c r="BJ79" s="9">
        <v>42815</v>
      </c>
      <c r="BK79" s="9">
        <v>42816</v>
      </c>
      <c r="BL79" s="9">
        <v>42817</v>
      </c>
      <c r="BM79" s="153">
        <v>42818</v>
      </c>
      <c r="BN79" s="9">
        <v>42821</v>
      </c>
      <c r="BO79" s="9">
        <v>42822</v>
      </c>
      <c r="BP79" s="9">
        <v>42823</v>
      </c>
      <c r="BQ79" s="9">
        <v>42824</v>
      </c>
      <c r="BR79" s="9">
        <v>42825</v>
      </c>
      <c r="BS79" s="220" t="s">
        <v>44</v>
      </c>
      <c r="BT79" s="9">
        <v>42828</v>
      </c>
      <c r="BU79" s="153">
        <v>42829</v>
      </c>
      <c r="BV79" s="9">
        <v>42830</v>
      </c>
      <c r="BW79" s="9">
        <v>42831</v>
      </c>
      <c r="BX79" s="9">
        <v>42832</v>
      </c>
      <c r="BY79" s="9">
        <v>42835</v>
      </c>
      <c r="BZ79" s="153">
        <v>42836</v>
      </c>
      <c r="CA79" s="9">
        <v>42837</v>
      </c>
      <c r="CB79" s="9">
        <v>42838</v>
      </c>
      <c r="CC79" s="9">
        <v>42839</v>
      </c>
      <c r="CD79" s="153">
        <v>42842</v>
      </c>
      <c r="CE79" s="9">
        <v>42843</v>
      </c>
      <c r="CF79" s="9">
        <v>42844</v>
      </c>
      <c r="CG79" s="9">
        <v>42845</v>
      </c>
      <c r="CH79" s="153">
        <v>42846</v>
      </c>
      <c r="CI79" s="153">
        <v>42849</v>
      </c>
      <c r="CJ79" s="9">
        <v>42850</v>
      </c>
      <c r="CK79" s="9">
        <v>42851</v>
      </c>
      <c r="CL79" s="9">
        <v>42852</v>
      </c>
      <c r="CM79" s="9">
        <v>42853</v>
      </c>
      <c r="CN79" s="219" t="s">
        <v>44</v>
      </c>
      <c r="CO79" s="153">
        <v>42856</v>
      </c>
      <c r="CP79" s="9">
        <v>42857</v>
      </c>
      <c r="CQ79" s="9">
        <v>42858</v>
      </c>
      <c r="CR79" s="9">
        <v>42859</v>
      </c>
      <c r="CS79" s="9">
        <v>42860</v>
      </c>
      <c r="CT79" s="9">
        <v>42863</v>
      </c>
      <c r="CU79" s="153">
        <v>42864</v>
      </c>
      <c r="CV79" s="9">
        <v>42865</v>
      </c>
      <c r="CW79" s="9">
        <v>42866</v>
      </c>
      <c r="CX79" s="9">
        <v>42867</v>
      </c>
      <c r="CY79" s="153">
        <v>42870</v>
      </c>
      <c r="CZ79" s="9">
        <v>42871</v>
      </c>
      <c r="DA79" s="9">
        <v>42872</v>
      </c>
      <c r="DB79" s="9">
        <v>42873</v>
      </c>
      <c r="DC79" s="9">
        <v>42874</v>
      </c>
      <c r="DD79" s="153">
        <v>42877</v>
      </c>
      <c r="DE79" s="9">
        <v>42878</v>
      </c>
      <c r="DF79" s="9">
        <v>42879</v>
      </c>
      <c r="DG79" s="9">
        <v>42880</v>
      </c>
      <c r="DH79" s="9">
        <v>42881</v>
      </c>
      <c r="DI79" s="153">
        <v>42884</v>
      </c>
      <c r="DJ79" s="9">
        <v>42885</v>
      </c>
      <c r="DK79" s="153">
        <v>42886</v>
      </c>
      <c r="DL79" s="219" t="s">
        <v>44</v>
      </c>
      <c r="DM79" s="9">
        <v>42887</v>
      </c>
      <c r="DN79" s="9">
        <v>42888</v>
      </c>
      <c r="DO79" s="153">
        <v>42891</v>
      </c>
      <c r="DP79" s="153">
        <v>42892</v>
      </c>
      <c r="DQ79" s="9">
        <v>42893</v>
      </c>
      <c r="DR79" s="9">
        <v>42894</v>
      </c>
      <c r="DS79" s="9">
        <v>42895</v>
      </c>
      <c r="DT79" s="9">
        <v>42898</v>
      </c>
      <c r="DU79" s="153">
        <v>42899</v>
      </c>
      <c r="DV79" s="9">
        <v>42900</v>
      </c>
      <c r="DW79" s="9">
        <v>42901</v>
      </c>
      <c r="DX79" s="9">
        <v>42902</v>
      </c>
      <c r="DY79" s="153">
        <v>42905</v>
      </c>
      <c r="DZ79" s="9">
        <v>42906</v>
      </c>
      <c r="EA79" s="9">
        <v>42907</v>
      </c>
      <c r="EB79" s="9">
        <v>42908</v>
      </c>
      <c r="EC79" s="9">
        <v>42909</v>
      </c>
      <c r="ED79" s="153">
        <v>42912</v>
      </c>
      <c r="EE79" s="9">
        <v>42913</v>
      </c>
      <c r="EF79" s="9">
        <v>42914</v>
      </c>
      <c r="EG79" s="9">
        <v>42915</v>
      </c>
      <c r="EH79" s="9">
        <v>42916</v>
      </c>
      <c r="EI79" s="220" t="s">
        <v>44</v>
      </c>
      <c r="EJ79" s="9">
        <v>42919</v>
      </c>
      <c r="EK79" s="153">
        <v>42920</v>
      </c>
      <c r="EL79" s="9">
        <v>42921</v>
      </c>
      <c r="EM79" s="9">
        <v>42922</v>
      </c>
      <c r="EN79" s="9">
        <v>42923</v>
      </c>
      <c r="EO79" s="9">
        <v>42926</v>
      </c>
      <c r="EP79" s="153">
        <v>42927</v>
      </c>
      <c r="EQ79" s="9">
        <v>42928</v>
      </c>
      <c r="ER79" s="9">
        <v>42929</v>
      </c>
      <c r="ES79" s="9">
        <v>42930</v>
      </c>
      <c r="ET79" s="153">
        <v>42933</v>
      </c>
      <c r="EU79" s="9">
        <v>42934</v>
      </c>
      <c r="EV79" s="9">
        <v>42935</v>
      </c>
      <c r="EW79" s="9">
        <v>42936</v>
      </c>
      <c r="EX79" s="9">
        <v>42937</v>
      </c>
      <c r="EY79" s="153">
        <v>42940</v>
      </c>
      <c r="EZ79" s="9">
        <v>42941</v>
      </c>
      <c r="FA79" s="9">
        <v>42942</v>
      </c>
      <c r="FB79" s="9">
        <v>42943</v>
      </c>
      <c r="FC79" s="9">
        <v>42944</v>
      </c>
      <c r="FD79" s="153">
        <v>42947</v>
      </c>
      <c r="FE79" s="219" t="s">
        <v>44</v>
      </c>
      <c r="FF79" s="9">
        <v>42948</v>
      </c>
      <c r="FG79" s="9">
        <v>42949</v>
      </c>
      <c r="FH79" s="9">
        <v>42950</v>
      </c>
      <c r="FI79" s="9">
        <v>42951</v>
      </c>
      <c r="FJ79" s="153">
        <v>42954</v>
      </c>
      <c r="FK79" s="9">
        <v>42955</v>
      </c>
      <c r="FL79" s="9">
        <v>42956</v>
      </c>
      <c r="FM79" s="9">
        <v>42957</v>
      </c>
      <c r="FN79" s="153">
        <v>42958</v>
      </c>
      <c r="FO79" s="9">
        <v>42961</v>
      </c>
      <c r="FP79" s="9">
        <v>42962</v>
      </c>
      <c r="FQ79" s="9">
        <v>42963</v>
      </c>
      <c r="FR79" s="9">
        <v>42964</v>
      </c>
      <c r="FS79" s="153">
        <v>42965</v>
      </c>
      <c r="FT79" s="9">
        <v>42968</v>
      </c>
      <c r="FU79" s="9">
        <v>42969</v>
      </c>
      <c r="FV79" s="9">
        <v>42970</v>
      </c>
      <c r="FW79" s="9">
        <v>42971</v>
      </c>
      <c r="FX79" s="153">
        <v>42972</v>
      </c>
      <c r="FY79" s="9">
        <v>42975</v>
      </c>
      <c r="FZ79" s="153">
        <v>42976</v>
      </c>
      <c r="GA79" s="9">
        <v>42977</v>
      </c>
      <c r="GB79" s="9">
        <v>42978</v>
      </c>
      <c r="GC79" s="219" t="s">
        <v>44</v>
      </c>
      <c r="GD79" s="153">
        <v>42979</v>
      </c>
      <c r="GE79" s="153">
        <v>42982</v>
      </c>
      <c r="GF79" s="9">
        <v>42983</v>
      </c>
      <c r="GG79" s="9">
        <v>42984</v>
      </c>
      <c r="GH79" s="9">
        <v>42985</v>
      </c>
      <c r="GI79" s="9">
        <v>42986</v>
      </c>
      <c r="GJ79" s="153">
        <v>42989</v>
      </c>
      <c r="GK79" s="9">
        <v>42990</v>
      </c>
      <c r="GL79" s="9">
        <v>42991</v>
      </c>
      <c r="GM79" s="9">
        <v>42992</v>
      </c>
      <c r="GN79" s="153">
        <v>42993</v>
      </c>
      <c r="GO79" s="9">
        <v>42996</v>
      </c>
      <c r="GP79" s="9">
        <v>42997</v>
      </c>
      <c r="GQ79" s="9">
        <v>42998</v>
      </c>
      <c r="GR79" s="9">
        <v>42999</v>
      </c>
      <c r="GS79" s="153">
        <v>43000</v>
      </c>
      <c r="GT79" s="9">
        <v>43003</v>
      </c>
      <c r="GU79" s="9">
        <v>43004</v>
      </c>
      <c r="GV79" s="9">
        <v>43005</v>
      </c>
      <c r="GW79" s="9">
        <v>43006</v>
      </c>
      <c r="GX79" s="9">
        <v>43007</v>
      </c>
      <c r="GZ79" s="221" t="s">
        <v>44</v>
      </c>
      <c r="HA79" s="9">
        <v>43010</v>
      </c>
      <c r="HB79" s="153">
        <v>43011</v>
      </c>
      <c r="HC79" s="9">
        <v>43012</v>
      </c>
      <c r="HD79" s="9">
        <v>43013</v>
      </c>
      <c r="HE79" s="9">
        <v>43014</v>
      </c>
      <c r="HF79" s="9">
        <v>43017</v>
      </c>
      <c r="HG79" s="153">
        <v>43018</v>
      </c>
      <c r="HH79" s="9">
        <v>43019</v>
      </c>
      <c r="HI79" s="9">
        <v>43020</v>
      </c>
      <c r="HJ79" s="9">
        <v>43021</v>
      </c>
      <c r="HK79" s="153">
        <v>43024</v>
      </c>
      <c r="HL79" s="9">
        <v>43025</v>
      </c>
      <c r="HM79" s="9">
        <v>43026</v>
      </c>
      <c r="HN79" s="9">
        <v>43027</v>
      </c>
      <c r="HO79" s="9">
        <v>43028</v>
      </c>
      <c r="HP79" s="153">
        <v>43031</v>
      </c>
      <c r="HQ79" s="9">
        <v>43032</v>
      </c>
      <c r="HR79" s="210">
        <v>88.27</v>
      </c>
      <c r="HS79" s="9">
        <v>43034</v>
      </c>
      <c r="HT79" s="9">
        <v>43035</v>
      </c>
      <c r="HU79" s="153">
        <v>43038</v>
      </c>
      <c r="HV79" s="9">
        <v>43039</v>
      </c>
      <c r="HW79" s="219" t="s">
        <v>44</v>
      </c>
      <c r="HX79" s="9">
        <v>43040</v>
      </c>
      <c r="HY79" s="9">
        <v>43041</v>
      </c>
      <c r="HZ79" s="9">
        <v>43042</v>
      </c>
      <c r="IA79" s="9">
        <v>43045</v>
      </c>
      <c r="IB79" s="153">
        <v>43046</v>
      </c>
      <c r="IC79" s="9">
        <v>43047</v>
      </c>
      <c r="ID79" s="9">
        <v>43048</v>
      </c>
      <c r="IE79" s="9">
        <v>43049</v>
      </c>
      <c r="IF79" s="153">
        <v>43052</v>
      </c>
      <c r="IG79" s="34">
        <v>43053</v>
      </c>
      <c r="IH79" s="9">
        <v>43054</v>
      </c>
      <c r="II79" s="9">
        <v>43055</v>
      </c>
      <c r="IJ79" s="9">
        <v>43056</v>
      </c>
      <c r="IK79" s="153">
        <v>43059</v>
      </c>
      <c r="IL79" s="9">
        <v>43060</v>
      </c>
      <c r="IM79" s="9">
        <v>43061</v>
      </c>
      <c r="IN79" s="9">
        <v>43062</v>
      </c>
      <c r="IO79" s="9">
        <v>43063</v>
      </c>
      <c r="IP79" s="153">
        <v>43066</v>
      </c>
      <c r="IQ79" s="9">
        <v>43067</v>
      </c>
      <c r="IR79" s="153">
        <v>43068</v>
      </c>
      <c r="IS79" s="9">
        <v>43069</v>
      </c>
      <c r="IT79" s="219" t="s">
        <v>44</v>
      </c>
      <c r="IU79" s="9">
        <v>43070</v>
      </c>
      <c r="IV79" s="153">
        <v>43073</v>
      </c>
      <c r="IW79" s="153">
        <v>43074</v>
      </c>
      <c r="IX79" s="9">
        <v>43075</v>
      </c>
      <c r="IY79" s="9">
        <v>43076</v>
      </c>
      <c r="IZ79" s="9">
        <v>43077</v>
      </c>
      <c r="JA79" s="9">
        <v>43080</v>
      </c>
      <c r="JB79" s="153">
        <v>43081</v>
      </c>
      <c r="JC79" s="9">
        <v>43082</v>
      </c>
      <c r="JD79" s="9">
        <v>43083</v>
      </c>
      <c r="JE79" s="9">
        <v>43084</v>
      </c>
      <c r="JF79" s="153">
        <v>43087</v>
      </c>
      <c r="JG79" s="9">
        <v>43088</v>
      </c>
      <c r="JH79" s="9">
        <v>43089</v>
      </c>
      <c r="JI79" s="9">
        <v>43090</v>
      </c>
      <c r="JJ79" s="9">
        <v>43091</v>
      </c>
      <c r="JK79" s="153">
        <v>43094</v>
      </c>
      <c r="JL79" s="9">
        <v>43095</v>
      </c>
      <c r="JM79" s="9">
        <v>43096</v>
      </c>
      <c r="JN79" s="9">
        <v>43097</v>
      </c>
      <c r="JO79" s="9">
        <v>43098</v>
      </c>
      <c r="JP79" s="320">
        <v>2018</v>
      </c>
      <c r="JQ79" s="9">
        <v>43101</v>
      </c>
      <c r="JR79" s="153">
        <v>43102</v>
      </c>
      <c r="JS79" s="9">
        <v>43103</v>
      </c>
      <c r="JT79" s="9">
        <v>43104</v>
      </c>
      <c r="JU79" s="9">
        <v>43105</v>
      </c>
      <c r="JV79" s="9">
        <v>43108</v>
      </c>
      <c r="JW79" s="153">
        <v>43109</v>
      </c>
      <c r="JX79" s="9">
        <v>43110</v>
      </c>
      <c r="JY79" s="9">
        <v>43111</v>
      </c>
      <c r="JZ79" s="9">
        <v>43112</v>
      </c>
      <c r="KA79" s="153">
        <v>43115</v>
      </c>
      <c r="KB79" s="9">
        <v>43116</v>
      </c>
      <c r="KC79" s="9">
        <v>43117</v>
      </c>
      <c r="KD79" s="9">
        <v>43118</v>
      </c>
      <c r="KE79" s="9">
        <v>43119</v>
      </c>
      <c r="KF79" s="153">
        <v>43122</v>
      </c>
      <c r="KG79" s="9">
        <v>43123</v>
      </c>
      <c r="KH79" s="9">
        <v>43124</v>
      </c>
      <c r="KI79" s="9">
        <v>43125</v>
      </c>
      <c r="KJ79" s="9">
        <v>43126</v>
      </c>
      <c r="KK79" s="153">
        <v>43129</v>
      </c>
      <c r="KL79" s="9">
        <v>43130</v>
      </c>
      <c r="KM79" s="9">
        <v>43131</v>
      </c>
      <c r="KN79" s="219" t="s">
        <v>44</v>
      </c>
      <c r="KO79" s="9">
        <v>43132</v>
      </c>
      <c r="KP79" s="9">
        <v>43133</v>
      </c>
      <c r="KQ79" s="153">
        <v>43136</v>
      </c>
      <c r="KR79" s="153">
        <v>43137</v>
      </c>
      <c r="KS79" s="9">
        <v>43138</v>
      </c>
      <c r="KT79" s="9">
        <v>43139</v>
      </c>
      <c r="KU79" s="9">
        <v>43140</v>
      </c>
      <c r="KV79" s="9">
        <v>43143</v>
      </c>
      <c r="KW79" s="153">
        <v>43144</v>
      </c>
      <c r="KX79" s="9">
        <v>43145</v>
      </c>
      <c r="KY79" s="9">
        <v>43146</v>
      </c>
      <c r="KZ79" s="9">
        <v>43147</v>
      </c>
      <c r="LA79" s="153">
        <v>43150</v>
      </c>
      <c r="LB79" s="9">
        <v>43151</v>
      </c>
      <c r="LC79" s="9">
        <v>43152</v>
      </c>
      <c r="LD79" s="9">
        <v>43153</v>
      </c>
      <c r="LE79" s="9">
        <v>43154</v>
      </c>
      <c r="LF79" s="153">
        <v>43157</v>
      </c>
      <c r="LG79" s="9">
        <v>43158</v>
      </c>
      <c r="LH79" s="9">
        <v>43159</v>
      </c>
      <c r="LI79" s="219" t="s">
        <v>44</v>
      </c>
      <c r="LJ79" s="9">
        <v>43160</v>
      </c>
      <c r="LK79" s="153">
        <v>43161</v>
      </c>
      <c r="LL79" s="153">
        <v>43164</v>
      </c>
      <c r="LM79" s="153">
        <v>43165</v>
      </c>
      <c r="LN79" s="9">
        <v>43166</v>
      </c>
      <c r="LO79" s="9">
        <v>43167</v>
      </c>
      <c r="LP79" s="9">
        <v>43168</v>
      </c>
      <c r="LQ79" s="9">
        <v>43171</v>
      </c>
      <c r="LR79" s="153">
        <v>43172</v>
      </c>
      <c r="LS79" s="9">
        <v>43173</v>
      </c>
      <c r="LT79" s="9">
        <v>43174</v>
      </c>
      <c r="LU79" s="81">
        <v>43175</v>
      </c>
      <c r="LV79" s="153">
        <v>43178</v>
      </c>
      <c r="LW79" s="9">
        <v>43179</v>
      </c>
      <c r="LX79" s="9">
        <v>43180</v>
      </c>
      <c r="LY79" s="9">
        <v>43181</v>
      </c>
      <c r="LZ79" s="9">
        <v>43182</v>
      </c>
      <c r="MA79" s="153">
        <v>43185</v>
      </c>
      <c r="MB79" s="9">
        <v>43186</v>
      </c>
      <c r="MC79" s="9">
        <v>43187</v>
      </c>
      <c r="MD79" s="9">
        <v>43188</v>
      </c>
      <c r="ME79" s="9">
        <v>43189</v>
      </c>
      <c r="MF79" s="219" t="s">
        <v>44</v>
      </c>
      <c r="MG79" s="153">
        <v>43192</v>
      </c>
      <c r="MH79" s="153">
        <v>43193</v>
      </c>
      <c r="MI79" s="9">
        <v>43194</v>
      </c>
      <c r="MJ79" s="9">
        <v>43195</v>
      </c>
      <c r="MK79" s="9">
        <v>43196</v>
      </c>
      <c r="ML79" s="9">
        <v>43199</v>
      </c>
      <c r="MM79" s="153">
        <v>43200</v>
      </c>
      <c r="MN79" s="9">
        <v>43201</v>
      </c>
      <c r="MO79" s="9">
        <v>43202</v>
      </c>
      <c r="MP79" s="81">
        <v>43203</v>
      </c>
      <c r="MQ79" s="153">
        <v>43206</v>
      </c>
      <c r="MR79" s="9">
        <v>43207</v>
      </c>
      <c r="MS79" s="9">
        <v>43208</v>
      </c>
      <c r="MT79" s="9">
        <v>43209</v>
      </c>
      <c r="MU79" s="9">
        <v>43210</v>
      </c>
      <c r="MV79" s="153">
        <v>43213</v>
      </c>
      <c r="MW79" s="9">
        <v>43214</v>
      </c>
      <c r="MX79" s="9">
        <v>43215</v>
      </c>
      <c r="MY79" s="9">
        <v>43216</v>
      </c>
      <c r="MZ79" s="81">
        <v>43217</v>
      </c>
      <c r="NA79" s="153">
        <v>43220</v>
      </c>
      <c r="NB79" s="219" t="s">
        <v>44</v>
      </c>
      <c r="NC79" s="9">
        <v>43221</v>
      </c>
      <c r="ND79" s="9">
        <v>43222</v>
      </c>
      <c r="NE79" s="9">
        <v>43223</v>
      </c>
      <c r="NF79" s="9">
        <v>43224</v>
      </c>
      <c r="NG79" s="153">
        <v>43227</v>
      </c>
      <c r="NH79" s="9">
        <v>43228</v>
      </c>
      <c r="NI79" s="9">
        <v>43229</v>
      </c>
      <c r="NJ79" s="9">
        <v>43230</v>
      </c>
      <c r="NK79" s="153">
        <v>43231</v>
      </c>
      <c r="NL79" s="9">
        <v>43234</v>
      </c>
      <c r="NM79" s="9">
        <v>43235</v>
      </c>
      <c r="NN79" s="9">
        <v>43236</v>
      </c>
      <c r="NO79" s="9">
        <v>43237</v>
      </c>
      <c r="NP79" s="153">
        <v>43238</v>
      </c>
      <c r="NQ79" s="9">
        <v>43241</v>
      </c>
      <c r="NR79" s="9">
        <v>43242</v>
      </c>
      <c r="NS79" s="9">
        <v>43243</v>
      </c>
      <c r="NT79" s="9">
        <v>43244</v>
      </c>
      <c r="NU79" s="153">
        <v>43245</v>
      </c>
      <c r="NV79" s="9">
        <v>43248</v>
      </c>
      <c r="NW79" s="153">
        <v>43249</v>
      </c>
      <c r="NX79" s="9">
        <v>43250</v>
      </c>
      <c r="NY79" s="9">
        <v>43251</v>
      </c>
      <c r="NZ79" s="219" t="s">
        <v>44</v>
      </c>
      <c r="OA79" s="153">
        <v>43252</v>
      </c>
      <c r="OB79" s="153">
        <v>43255</v>
      </c>
      <c r="OC79" s="153">
        <v>43256</v>
      </c>
      <c r="OD79" s="9">
        <v>43257</v>
      </c>
      <c r="OE79" s="9">
        <v>43258</v>
      </c>
      <c r="OF79" s="9">
        <v>43259</v>
      </c>
      <c r="OG79" s="9">
        <v>43262</v>
      </c>
      <c r="OH79" s="153">
        <v>43263</v>
      </c>
      <c r="OI79" s="9">
        <v>43264</v>
      </c>
      <c r="OJ79" s="9">
        <v>43265</v>
      </c>
      <c r="OK79" s="9">
        <v>43266</v>
      </c>
      <c r="OL79" s="153">
        <v>43269</v>
      </c>
      <c r="OM79" s="9">
        <v>43270</v>
      </c>
      <c r="ON79" s="9">
        <v>43271</v>
      </c>
      <c r="OO79" s="9">
        <v>43272</v>
      </c>
      <c r="OP79" s="9">
        <v>43273</v>
      </c>
      <c r="OQ79" s="153">
        <v>43276</v>
      </c>
      <c r="OR79" s="9">
        <v>43277</v>
      </c>
      <c r="OS79" s="9">
        <v>43278</v>
      </c>
      <c r="OT79" s="9">
        <v>43279</v>
      </c>
      <c r="OU79" s="9">
        <v>43280</v>
      </c>
      <c r="OV79" s="219" t="s">
        <v>44</v>
      </c>
      <c r="OW79" s="153">
        <v>43283</v>
      </c>
      <c r="OX79" s="153">
        <v>43284</v>
      </c>
      <c r="OY79" s="9">
        <v>43285</v>
      </c>
      <c r="OZ79" s="9">
        <v>43286</v>
      </c>
      <c r="PA79" s="9">
        <v>43287</v>
      </c>
      <c r="PB79" s="9">
        <v>43290</v>
      </c>
      <c r="PC79" s="153">
        <v>43291</v>
      </c>
      <c r="PD79" s="9">
        <v>43292</v>
      </c>
      <c r="PE79" s="9">
        <v>43293</v>
      </c>
      <c r="PF79" s="81">
        <v>43294</v>
      </c>
      <c r="PG79" s="153">
        <v>43297</v>
      </c>
      <c r="PH79" s="9">
        <v>43298</v>
      </c>
      <c r="PI79" s="9">
        <v>43299</v>
      </c>
      <c r="PJ79" s="9">
        <v>43300</v>
      </c>
      <c r="PK79" s="9">
        <v>43301</v>
      </c>
      <c r="PL79" s="153">
        <v>43304</v>
      </c>
      <c r="PM79" s="9">
        <v>43305</v>
      </c>
      <c r="PN79" s="9">
        <v>43306</v>
      </c>
      <c r="PO79" s="9">
        <v>43307</v>
      </c>
      <c r="PP79" s="81">
        <v>43308</v>
      </c>
      <c r="PQ79" s="153">
        <v>43311</v>
      </c>
      <c r="PR79" s="153">
        <v>43312</v>
      </c>
      <c r="PS79" s="219" t="s">
        <v>44</v>
      </c>
      <c r="PT79" s="9">
        <v>43313</v>
      </c>
      <c r="PU79" s="9">
        <v>43314</v>
      </c>
      <c r="PV79" s="9">
        <v>43315</v>
      </c>
      <c r="PW79" s="9">
        <v>43318</v>
      </c>
      <c r="PX79" s="153">
        <v>43319</v>
      </c>
      <c r="PY79" s="9">
        <v>43320</v>
      </c>
      <c r="PZ79" s="9">
        <v>43321</v>
      </c>
      <c r="QA79" s="81">
        <v>43322</v>
      </c>
      <c r="QB79" s="153">
        <v>43325</v>
      </c>
      <c r="QC79" s="9">
        <v>43326</v>
      </c>
      <c r="QD79" s="9">
        <v>43327</v>
      </c>
      <c r="QE79" s="9">
        <v>43328</v>
      </c>
      <c r="QF79" s="9">
        <v>43329</v>
      </c>
      <c r="QG79" s="153">
        <v>43332</v>
      </c>
      <c r="QH79" s="9">
        <v>43333</v>
      </c>
      <c r="QI79" s="9">
        <v>43334</v>
      </c>
      <c r="QJ79" s="9">
        <v>43335</v>
      </c>
      <c r="QK79" s="9">
        <v>43336</v>
      </c>
      <c r="QL79" s="153">
        <v>43339</v>
      </c>
      <c r="QM79" s="9">
        <v>43340</v>
      </c>
      <c r="QN79" s="153">
        <v>43341</v>
      </c>
      <c r="QO79" s="9">
        <v>43342</v>
      </c>
      <c r="QP79" s="9">
        <v>43343</v>
      </c>
    </row>
    <row r="80" spans="1:458" ht="15.75" thickBot="1" x14ac:dyDescent="0.3">
      <c r="C80" s="3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155"/>
      <c r="O80" s="32"/>
      <c r="P80" s="32"/>
      <c r="Q80" s="32"/>
      <c r="R80" s="225"/>
      <c r="S80" s="32"/>
      <c r="T80" s="155"/>
      <c r="U80" s="32"/>
      <c r="V80" s="32"/>
      <c r="W80" s="32"/>
      <c r="X80" s="32"/>
      <c r="Y80" s="32"/>
      <c r="AA80" s="32"/>
      <c r="AB80" s="32"/>
      <c r="AC80" s="32"/>
      <c r="AD80" s="115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V80" s="32"/>
      <c r="AW80" s="32"/>
      <c r="AX80" s="32"/>
      <c r="AY80" s="32"/>
      <c r="AZ80" s="231"/>
      <c r="BA80" s="155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O80" s="32"/>
      <c r="CP80" s="32"/>
      <c r="CQ80" s="32"/>
      <c r="CR80" s="32"/>
      <c r="CS80" s="32"/>
      <c r="CT80" s="32"/>
      <c r="CU80" s="32"/>
      <c r="CV80" s="32"/>
      <c r="CW80" s="32"/>
      <c r="CX80" s="226"/>
      <c r="CY80" s="32"/>
      <c r="CZ80" s="32"/>
      <c r="DA80" s="32"/>
      <c r="DB80" s="32"/>
      <c r="DC80" s="32"/>
      <c r="DD80" s="32"/>
      <c r="DE80" s="32"/>
      <c r="DF80" s="32"/>
      <c r="DG80" s="32"/>
      <c r="DH80" s="70">
        <v>83.325000000000003</v>
      </c>
      <c r="DI80" s="70">
        <v>83.269000000000005</v>
      </c>
      <c r="DJ80" s="70">
        <v>83.212999999999994</v>
      </c>
      <c r="DK80" s="70">
        <v>83.126999999999995</v>
      </c>
      <c r="DM80" s="70">
        <v>83.046999999999997</v>
      </c>
      <c r="DN80" s="70">
        <v>82.96</v>
      </c>
      <c r="DO80" s="70">
        <v>82.930999999999997</v>
      </c>
      <c r="DP80" s="70">
        <v>82.867999999999995</v>
      </c>
      <c r="DQ80" s="70">
        <v>82.867000000000004</v>
      </c>
      <c r="DR80" s="70">
        <v>82.850999999999999</v>
      </c>
      <c r="DS80" s="70">
        <v>82.846000000000004</v>
      </c>
      <c r="DT80" s="136">
        <v>82.97</v>
      </c>
      <c r="DU80" s="136">
        <v>82.945999999999998</v>
      </c>
      <c r="DV80" s="136">
        <v>83.063000000000002</v>
      </c>
      <c r="DW80" s="136">
        <v>84.195999999999998</v>
      </c>
      <c r="DX80" s="136">
        <v>84.352000000000004</v>
      </c>
      <c r="DY80" s="136">
        <v>84.783000000000001</v>
      </c>
      <c r="DZ80" s="136">
        <v>84.331999999999994</v>
      </c>
      <c r="EA80" s="151">
        <v>84.106999999999999</v>
      </c>
      <c r="EB80" s="151">
        <v>84.048000000000002</v>
      </c>
      <c r="EC80" s="136">
        <v>84.123000000000005</v>
      </c>
      <c r="ED80" s="136">
        <v>84.835999999999999</v>
      </c>
      <c r="EE80" s="136">
        <v>85.105000000000004</v>
      </c>
      <c r="EF80" s="136">
        <v>85.792000000000002</v>
      </c>
      <c r="EG80" s="136">
        <v>86.073999999999998</v>
      </c>
      <c r="EH80" s="136">
        <v>86.364000000000004</v>
      </c>
      <c r="EI80" s="35"/>
      <c r="EJ80" s="136">
        <v>86.906000000000006</v>
      </c>
      <c r="EK80" s="151">
        <v>86.055999999999997</v>
      </c>
      <c r="EL80" s="151">
        <v>86.043999999999997</v>
      </c>
      <c r="EM80" s="151">
        <v>85.95</v>
      </c>
      <c r="EN80" s="136">
        <v>86.54</v>
      </c>
      <c r="EO80" s="136">
        <v>86.757999999999996</v>
      </c>
      <c r="EP80" s="136">
        <v>86.88</v>
      </c>
      <c r="EQ80" s="136">
        <v>87.025000000000006</v>
      </c>
      <c r="ER80" s="136">
        <v>87.78</v>
      </c>
      <c r="ES80" s="136">
        <v>88.052000000000007</v>
      </c>
      <c r="ET80" s="136">
        <v>87.706999999999994</v>
      </c>
      <c r="EU80" s="136">
        <v>88.674000000000007</v>
      </c>
      <c r="EV80" s="136">
        <v>89.05</v>
      </c>
      <c r="EW80" s="136">
        <v>88.912000000000006</v>
      </c>
      <c r="EX80" s="151">
        <v>88.325999999999993</v>
      </c>
      <c r="EY80" s="151">
        <v>88.269000000000005</v>
      </c>
      <c r="EZ80" s="136">
        <v>88.828000000000003</v>
      </c>
      <c r="FA80" s="136">
        <v>89.016999999999996</v>
      </c>
      <c r="FB80" s="151">
        <v>88.622</v>
      </c>
      <c r="FC80" s="151">
        <v>88.534000000000006</v>
      </c>
      <c r="FD80" s="151">
        <v>88.46</v>
      </c>
      <c r="FE80" s="25"/>
      <c r="FF80" s="150">
        <v>88.27</v>
      </c>
      <c r="FG80" s="150">
        <v>88.238</v>
      </c>
      <c r="FH80" s="150">
        <v>88.076999999999998</v>
      </c>
      <c r="FI80" s="150">
        <v>87.995999999999995</v>
      </c>
      <c r="FJ80" s="150">
        <v>87.930999999999997</v>
      </c>
      <c r="FK80" s="150">
        <v>87.728999999999999</v>
      </c>
      <c r="FL80" s="150">
        <v>87.55</v>
      </c>
      <c r="FM80" s="70">
        <v>87.37</v>
      </c>
      <c r="FN80" s="70">
        <v>87.251000000000005</v>
      </c>
      <c r="FO80" s="70">
        <v>87.168999999999997</v>
      </c>
      <c r="FP80" s="70">
        <v>87.111999999999995</v>
      </c>
      <c r="FQ80" s="136">
        <v>87.242999999999995</v>
      </c>
      <c r="FR80" s="70">
        <v>87.03</v>
      </c>
      <c r="FS80" s="70">
        <v>86.981999999999999</v>
      </c>
      <c r="FT80" s="70">
        <v>86.938000000000002</v>
      </c>
      <c r="FU80" s="70">
        <v>86.926000000000002</v>
      </c>
      <c r="FV80" s="70">
        <v>86.855000000000004</v>
      </c>
      <c r="FW80" s="70">
        <v>86.820999999999998</v>
      </c>
      <c r="FX80" s="70">
        <v>86.796000000000006</v>
      </c>
      <c r="FY80" s="70">
        <v>86.738</v>
      </c>
      <c r="FZ80" s="136">
        <v>87.35</v>
      </c>
      <c r="GA80" s="136">
        <v>87.328999999999994</v>
      </c>
      <c r="GB80" s="136">
        <v>87.444000000000003</v>
      </c>
      <c r="GC80" s="25"/>
      <c r="GD80" s="136">
        <v>87.808000000000007</v>
      </c>
      <c r="GE80" s="151">
        <v>87.292000000000002</v>
      </c>
      <c r="GF80" s="151">
        <v>87.18</v>
      </c>
      <c r="GG80" s="136">
        <v>87.411000000000001</v>
      </c>
      <c r="GH80" s="151">
        <v>87.247</v>
      </c>
      <c r="GI80" s="151">
        <v>87.103999999999999</v>
      </c>
      <c r="GJ80" s="136">
        <v>87.766999999999996</v>
      </c>
      <c r="GK80" s="136">
        <v>88.352000000000004</v>
      </c>
      <c r="GL80" s="136">
        <v>88.165999999999997</v>
      </c>
      <c r="GM80" s="136">
        <v>87.971000000000004</v>
      </c>
      <c r="GN80" s="136">
        <v>88.67</v>
      </c>
      <c r="GO80" s="136">
        <v>88.850999999999999</v>
      </c>
      <c r="GP80" s="136">
        <v>89.32</v>
      </c>
      <c r="GQ80" s="136">
        <v>90.210999999999999</v>
      </c>
      <c r="GR80" s="151">
        <v>89.191000000000003</v>
      </c>
      <c r="GS80" s="151">
        <v>89.164000000000001</v>
      </c>
      <c r="GT80" s="151">
        <v>89.004999999999995</v>
      </c>
      <c r="GU80" s="151">
        <v>88.840999999999994</v>
      </c>
      <c r="GV80" s="151">
        <v>88.762</v>
      </c>
      <c r="GW80" s="210">
        <v>88.68</v>
      </c>
      <c r="GX80" s="150">
        <v>88.516999999999996</v>
      </c>
      <c r="HA80" s="150">
        <v>88.465000000000003</v>
      </c>
      <c r="HB80" s="150">
        <v>88.456999999999994</v>
      </c>
      <c r="HC80" s="136">
        <v>88.686999999999998</v>
      </c>
      <c r="HD80" s="150">
        <v>88.376999999999995</v>
      </c>
      <c r="HE80" s="70">
        <v>88.197000000000003</v>
      </c>
      <c r="HF80" s="70">
        <v>88.125</v>
      </c>
      <c r="HG80" s="70">
        <v>88.066999999999993</v>
      </c>
      <c r="HH80" s="70">
        <v>88.037000000000006</v>
      </c>
      <c r="HI80" s="70">
        <v>88.02</v>
      </c>
      <c r="HJ80" s="136">
        <v>88.052000000000007</v>
      </c>
      <c r="HK80" s="70">
        <v>88.02</v>
      </c>
      <c r="HL80" s="136">
        <v>88.078000000000003</v>
      </c>
      <c r="HM80" s="136">
        <v>88.626999999999995</v>
      </c>
      <c r="HN80" s="136">
        <v>88.727000000000004</v>
      </c>
      <c r="HO80" s="136">
        <v>88.686000000000007</v>
      </c>
      <c r="HP80" s="136">
        <v>88.525999999999996</v>
      </c>
      <c r="HQ80" s="136">
        <v>88.600999999999999</v>
      </c>
      <c r="HR80" s="150">
        <v>88.230999999999995</v>
      </c>
      <c r="HS80" s="70">
        <v>88.12</v>
      </c>
      <c r="HT80" s="70">
        <v>88.019000000000005</v>
      </c>
      <c r="HU80" s="70">
        <v>87.924000000000007</v>
      </c>
      <c r="HV80" s="70">
        <v>87.843999999999994</v>
      </c>
      <c r="HW80" s="25"/>
      <c r="HX80" s="70">
        <v>87.825000000000003</v>
      </c>
      <c r="HY80" s="136">
        <v>87.945999999999998</v>
      </c>
      <c r="HZ80" s="70">
        <v>87.777000000000001</v>
      </c>
      <c r="IA80" s="70">
        <v>87.745999999999995</v>
      </c>
      <c r="IB80" s="70">
        <v>87.683999999999997</v>
      </c>
      <c r="IC80" s="70">
        <v>87.665000000000006</v>
      </c>
      <c r="ID80" s="70">
        <v>87.611999999999995</v>
      </c>
      <c r="IE80" s="70">
        <v>87.539000000000001</v>
      </c>
      <c r="IF80" s="75">
        <v>87.444999999999993</v>
      </c>
      <c r="IG80" s="75">
        <v>87.363</v>
      </c>
      <c r="IH80" s="70">
        <v>87.203000000000003</v>
      </c>
      <c r="II80" s="70">
        <v>87.072000000000003</v>
      </c>
      <c r="IJ80" s="70">
        <v>86.855000000000004</v>
      </c>
      <c r="IK80" s="70">
        <v>86.688000000000002</v>
      </c>
      <c r="IL80" s="70">
        <v>86.552999999999997</v>
      </c>
      <c r="IM80" s="70">
        <v>86.385999999999996</v>
      </c>
      <c r="IN80" s="70">
        <v>86.245000000000005</v>
      </c>
      <c r="IO80" s="70">
        <v>86.119</v>
      </c>
      <c r="IP80" s="70">
        <v>85.974999999999994</v>
      </c>
      <c r="IQ80" s="70">
        <v>85.878</v>
      </c>
      <c r="IR80" s="70">
        <v>85.772999999999996</v>
      </c>
      <c r="IS80" s="70">
        <v>85.715999999999994</v>
      </c>
      <c r="IU80" s="70">
        <v>85.674000000000007</v>
      </c>
      <c r="IV80" s="70">
        <v>85.661000000000001</v>
      </c>
      <c r="IW80" s="70">
        <v>85.647999999999996</v>
      </c>
      <c r="IX80" s="70">
        <v>85.587000000000003</v>
      </c>
      <c r="IY80" s="70">
        <v>85.536000000000001</v>
      </c>
      <c r="IZ80" s="70">
        <v>85.488</v>
      </c>
      <c r="JA80" s="70">
        <v>85.488</v>
      </c>
      <c r="JB80" s="136">
        <v>85.79</v>
      </c>
      <c r="JC80" s="136">
        <v>86.031999999999996</v>
      </c>
      <c r="JD80" s="136">
        <v>86.143000000000001</v>
      </c>
      <c r="JE80" s="136">
        <v>85.867000000000004</v>
      </c>
      <c r="JF80" s="136">
        <v>86.257999999999996</v>
      </c>
      <c r="JG80" s="136">
        <v>86.462999999999994</v>
      </c>
      <c r="JH80" s="136">
        <v>86.869</v>
      </c>
      <c r="JI80" s="136">
        <v>87.308999999999997</v>
      </c>
      <c r="JJ80" s="136">
        <v>87.070999999999998</v>
      </c>
      <c r="JK80" s="136">
        <v>87.501999999999995</v>
      </c>
      <c r="JL80" s="136">
        <v>87.506</v>
      </c>
      <c r="JM80" s="136">
        <v>88.007999999999996</v>
      </c>
      <c r="JN80" s="136">
        <v>87.971000000000004</v>
      </c>
      <c r="JO80" s="136">
        <v>87.786000000000001</v>
      </c>
      <c r="JQ80" s="136">
        <v>87.87</v>
      </c>
      <c r="JR80" s="136">
        <v>87.968999999999994</v>
      </c>
      <c r="JS80" s="136">
        <v>87.947999999999993</v>
      </c>
      <c r="JT80" s="136">
        <v>88.409000000000006</v>
      </c>
      <c r="JU80" s="136">
        <v>88.742000000000004</v>
      </c>
      <c r="JV80" s="136">
        <v>88.799000000000007</v>
      </c>
      <c r="JW80" s="151">
        <v>88.429000000000002</v>
      </c>
      <c r="JX80" s="151">
        <v>88.19</v>
      </c>
      <c r="JY80" s="151">
        <v>88.01</v>
      </c>
      <c r="JZ80" s="210">
        <v>87.998999999999995</v>
      </c>
      <c r="KA80" s="150">
        <v>87.941000000000003</v>
      </c>
      <c r="KB80" s="136">
        <v>88.04</v>
      </c>
      <c r="KC80" s="136">
        <v>88.411000000000001</v>
      </c>
      <c r="KD80" s="136">
        <v>88.757999999999996</v>
      </c>
      <c r="KE80" s="136">
        <v>88.623000000000005</v>
      </c>
      <c r="KF80" s="136">
        <v>88.7</v>
      </c>
      <c r="KG80" s="151">
        <v>88.507000000000005</v>
      </c>
      <c r="KH80" s="151">
        <v>88.361000000000004</v>
      </c>
      <c r="KI80" s="210">
        <v>88.281999999999996</v>
      </c>
      <c r="KJ80" s="150">
        <v>88.221999999999994</v>
      </c>
      <c r="KK80" s="150">
        <v>88.206999999999994</v>
      </c>
      <c r="KL80" s="150">
        <v>88.167000000000002</v>
      </c>
      <c r="KM80" s="150">
        <v>88.137</v>
      </c>
      <c r="KO80" s="150">
        <v>88.087000000000003</v>
      </c>
      <c r="KP80" s="150">
        <v>87.978999999999999</v>
      </c>
      <c r="KQ80" s="70">
        <v>87.834999999999994</v>
      </c>
      <c r="KR80" s="70">
        <v>87.671000000000006</v>
      </c>
      <c r="KS80" s="70">
        <v>87.513000000000005</v>
      </c>
      <c r="KT80" s="70">
        <v>87.29</v>
      </c>
      <c r="KU80" s="70">
        <v>87.057000000000002</v>
      </c>
      <c r="KV80" s="70">
        <v>86.888000000000005</v>
      </c>
      <c r="KW80" s="70">
        <v>86.715999999999994</v>
      </c>
      <c r="KX80" s="70">
        <v>86.501000000000005</v>
      </c>
      <c r="KY80" s="70">
        <v>86.305999999999997</v>
      </c>
      <c r="KZ80" s="70">
        <v>86.106999999999999</v>
      </c>
      <c r="LA80" s="70">
        <v>85.938999999999993</v>
      </c>
      <c r="LB80" s="70">
        <v>85.808999999999997</v>
      </c>
      <c r="LC80" s="70">
        <v>85.671999999999997</v>
      </c>
      <c r="LD80" s="70">
        <v>85.501999999999995</v>
      </c>
      <c r="LE80" s="70">
        <v>85.332999999999998</v>
      </c>
      <c r="LF80" s="70">
        <v>85.204999999999998</v>
      </c>
      <c r="LG80" s="70">
        <v>85.081999999999994</v>
      </c>
      <c r="LH80" s="70">
        <v>84.914000000000001</v>
      </c>
      <c r="LJ80" s="70">
        <v>84.706000000000003</v>
      </c>
      <c r="LK80" s="70">
        <v>84.468999999999994</v>
      </c>
      <c r="LL80" s="70">
        <v>84.254000000000005</v>
      </c>
      <c r="LM80" s="70">
        <v>84.094999999999999</v>
      </c>
      <c r="LN80" s="70">
        <v>83.960999999999999</v>
      </c>
      <c r="LO80" s="70">
        <v>83.866</v>
      </c>
      <c r="LP80" s="70">
        <v>83.816999999999993</v>
      </c>
      <c r="LQ80" s="136">
        <v>83.85</v>
      </c>
      <c r="LR80" s="136">
        <v>83.863</v>
      </c>
      <c r="LS80" s="70">
        <v>83.82</v>
      </c>
      <c r="LT80" s="75">
        <v>83.763999999999996</v>
      </c>
      <c r="LU80" s="70">
        <v>83.626000000000005</v>
      </c>
      <c r="LV80" s="363">
        <v>83.448999999999998</v>
      </c>
      <c r="LW80" s="70">
        <v>83.302999999999997</v>
      </c>
      <c r="LX80" s="77">
        <v>83.191000000000003</v>
      </c>
      <c r="LY80" s="70">
        <v>83.037999999999997</v>
      </c>
      <c r="LZ80" s="70">
        <v>82.837000000000003</v>
      </c>
      <c r="MA80" s="70">
        <v>82.698999999999998</v>
      </c>
      <c r="MB80" s="70">
        <v>82.58</v>
      </c>
      <c r="MC80" s="70">
        <v>82.471999999999994</v>
      </c>
      <c r="MD80" s="75">
        <v>82.406999999999996</v>
      </c>
      <c r="ME80" s="16">
        <v>82.338999999999999</v>
      </c>
      <c r="MG80" s="70">
        <v>82.245999999999995</v>
      </c>
      <c r="MH80" s="70">
        <v>82.168999999999997</v>
      </c>
      <c r="MI80" s="70">
        <v>82.152000000000001</v>
      </c>
      <c r="MJ80" s="136">
        <v>82.293999999999997</v>
      </c>
      <c r="MK80" s="70">
        <v>82.162999999999997</v>
      </c>
      <c r="ML80" s="136">
        <v>82.212999999999994</v>
      </c>
      <c r="MM80" s="136">
        <v>82.697000000000003</v>
      </c>
      <c r="MN80" s="136">
        <v>82.977000000000004</v>
      </c>
      <c r="MO80" s="178">
        <v>83.031999999999996</v>
      </c>
      <c r="MP80" s="136">
        <v>83.433000000000007</v>
      </c>
      <c r="MQ80" s="308">
        <v>83.375</v>
      </c>
      <c r="MR80" s="136">
        <v>83.167000000000002</v>
      </c>
      <c r="MS80" s="98">
        <v>83.370999999999995</v>
      </c>
      <c r="MT80" s="136">
        <v>83.334999999999994</v>
      </c>
      <c r="MU80" s="151">
        <v>83.081999999999994</v>
      </c>
      <c r="MV80" s="151">
        <v>82.938999999999993</v>
      </c>
      <c r="MW80" s="210">
        <v>82.876999999999995</v>
      </c>
      <c r="MX80" s="150">
        <v>82.843000000000004</v>
      </c>
      <c r="MY80" s="402">
        <v>82.811999999999998</v>
      </c>
      <c r="MZ80" s="150">
        <v>82.76</v>
      </c>
      <c r="NA80" s="405">
        <v>82.698999999999998</v>
      </c>
      <c r="NC80" s="70">
        <v>82.644000000000005</v>
      </c>
      <c r="ND80" s="70">
        <v>82.611000000000004</v>
      </c>
      <c r="NE80" s="70">
        <v>82.57</v>
      </c>
      <c r="NF80" s="70">
        <v>82.528999999999996</v>
      </c>
      <c r="NG80" s="70">
        <v>82.480999999999995</v>
      </c>
      <c r="NH80" s="70">
        <v>82.397000000000006</v>
      </c>
      <c r="NI80" s="70">
        <v>82.320999999999998</v>
      </c>
      <c r="NJ80" s="70">
        <v>82.305000000000007</v>
      </c>
      <c r="NK80" s="136">
        <v>82.421999999999997</v>
      </c>
      <c r="NL80" s="136">
        <v>82.584000000000003</v>
      </c>
      <c r="NM80" s="136">
        <v>82.456999999999994</v>
      </c>
      <c r="NN80" s="136">
        <v>82.623000000000005</v>
      </c>
      <c r="NO80" s="136">
        <v>83.075000000000003</v>
      </c>
      <c r="NP80" s="136">
        <v>83.2</v>
      </c>
      <c r="NQ80" s="136">
        <v>83.790999999999997</v>
      </c>
      <c r="NR80" s="136">
        <v>84.11</v>
      </c>
      <c r="NS80" s="151">
        <v>83.44</v>
      </c>
      <c r="NT80" s="151">
        <v>83.244</v>
      </c>
      <c r="NU80" s="151">
        <v>83.066000000000003</v>
      </c>
      <c r="NV80" s="210">
        <v>82.977999999999994</v>
      </c>
      <c r="NW80" s="150">
        <v>82.728999999999999</v>
      </c>
      <c r="NX80" s="70">
        <v>82.625</v>
      </c>
      <c r="NY80" s="70">
        <v>82.596000000000004</v>
      </c>
      <c r="OA80" s="70">
        <v>82.591999999999999</v>
      </c>
      <c r="OB80" s="136">
        <v>83.54</v>
      </c>
      <c r="OC80" s="136">
        <v>83.855999999999995</v>
      </c>
      <c r="OD80" s="178">
        <v>84.096000000000004</v>
      </c>
      <c r="OE80" s="136">
        <v>83.963999999999999</v>
      </c>
      <c r="OF80" s="398">
        <v>83.51</v>
      </c>
      <c r="OG80" s="136">
        <v>83.558999999999997</v>
      </c>
      <c r="OH80" s="136">
        <v>83.804000000000002</v>
      </c>
      <c r="OI80" s="151">
        <v>83.617999999999995</v>
      </c>
      <c r="OJ80" s="151">
        <v>83.426000000000002</v>
      </c>
      <c r="OK80" s="210">
        <v>83.364999999999995</v>
      </c>
      <c r="OL80" s="70">
        <v>83.001999999999995</v>
      </c>
      <c r="OM80" s="70">
        <v>82.85</v>
      </c>
      <c r="ON80" s="70">
        <v>82.712000000000003</v>
      </c>
      <c r="OO80" s="70">
        <v>82.581000000000003</v>
      </c>
      <c r="OP80" s="70">
        <v>82.478999999999999</v>
      </c>
      <c r="OQ80" s="70">
        <v>82.382999999999996</v>
      </c>
      <c r="OR80" s="70">
        <v>82.281000000000006</v>
      </c>
      <c r="OS80" s="70">
        <v>82.180999999999997</v>
      </c>
      <c r="OT80" s="70">
        <v>82.075000000000003</v>
      </c>
      <c r="OU80" s="70">
        <v>82.027000000000001</v>
      </c>
      <c r="OW80" s="70">
        <v>81.986000000000004</v>
      </c>
      <c r="OX80" s="70">
        <v>81.94</v>
      </c>
      <c r="OY80" s="70">
        <v>81.91</v>
      </c>
      <c r="OZ80" s="70">
        <v>81.882000000000005</v>
      </c>
      <c r="PA80" s="70">
        <v>81.882000000000005</v>
      </c>
      <c r="PB80" s="136">
        <v>82.397000000000006</v>
      </c>
      <c r="PC80" s="136">
        <v>82.600999999999999</v>
      </c>
      <c r="PD80" s="136">
        <v>82.367999999999995</v>
      </c>
      <c r="PE80" s="136">
        <v>82.965000000000003</v>
      </c>
      <c r="PF80" s="136">
        <v>83.349000000000004</v>
      </c>
      <c r="PG80" s="308">
        <v>83.269000000000005</v>
      </c>
      <c r="PH80" s="136">
        <v>83.378</v>
      </c>
      <c r="PI80" s="98">
        <v>83.305999999999997</v>
      </c>
      <c r="PJ80" s="136">
        <v>83.174999999999997</v>
      </c>
      <c r="PK80" s="151">
        <v>82.972999999999999</v>
      </c>
      <c r="PL80" s="151">
        <v>82.783000000000001</v>
      </c>
      <c r="PM80" s="210">
        <v>82.757999999999996</v>
      </c>
      <c r="PN80" s="150">
        <v>82.662000000000006</v>
      </c>
      <c r="PO80" s="402">
        <v>82.602000000000004</v>
      </c>
      <c r="PP80" s="150">
        <v>82.495999999999995</v>
      </c>
      <c r="PQ80" s="70">
        <v>82.444999999999993</v>
      </c>
      <c r="PR80" s="136">
        <v>82.650999999999996</v>
      </c>
      <c r="PS80" s="25"/>
      <c r="PT80" s="136">
        <v>82.799000000000007</v>
      </c>
      <c r="PU80" s="210">
        <v>82.525000000000006</v>
      </c>
      <c r="PV80" s="70">
        <v>82.468000000000004</v>
      </c>
      <c r="PW80" s="70">
        <v>82.447999999999993</v>
      </c>
      <c r="PX80" s="136">
        <v>82.462999999999994</v>
      </c>
      <c r="PY80" s="32"/>
      <c r="PZ80" s="225"/>
      <c r="QA80" s="413"/>
      <c r="QB80" s="155"/>
      <c r="QC80" s="32"/>
      <c r="QD80" s="32"/>
      <c r="QE80" s="32"/>
      <c r="QF80" s="32"/>
      <c r="QG80" s="32"/>
      <c r="QH80" s="32"/>
      <c r="QI80" s="32"/>
      <c r="QJ80" s="32"/>
      <c r="QK80" s="32"/>
      <c r="QL80" s="32"/>
      <c r="QM80" s="32"/>
      <c r="QN80" s="32"/>
      <c r="QO80" s="32"/>
      <c r="QP80" s="32"/>
    </row>
    <row r="81" spans="1:458" ht="15.75" thickBot="1" x14ac:dyDescent="0.3">
      <c r="C81" s="3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167"/>
      <c r="O81" s="29"/>
      <c r="P81" s="29"/>
      <c r="Q81" s="29"/>
      <c r="R81" s="37"/>
      <c r="S81" s="29"/>
      <c r="T81" s="167"/>
      <c r="U81" s="29"/>
      <c r="V81" s="29"/>
      <c r="W81" s="29"/>
      <c r="X81" s="29"/>
      <c r="Y81" s="29"/>
      <c r="AA81" s="29"/>
      <c r="AB81" s="29"/>
      <c r="AC81" s="29"/>
      <c r="AD81" s="1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V81" s="29"/>
      <c r="AW81" s="29"/>
      <c r="AX81" s="29"/>
      <c r="AY81" s="29"/>
      <c r="AZ81" s="29"/>
      <c r="BA81" s="167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O81" s="29"/>
      <c r="CP81" s="29"/>
      <c r="CQ81" s="29"/>
      <c r="CR81" s="29"/>
      <c r="CS81" s="29"/>
      <c r="CT81" s="29"/>
      <c r="CU81" s="29"/>
      <c r="CV81" s="29"/>
      <c r="CW81" s="29"/>
      <c r="CX81" s="32"/>
      <c r="CY81" s="29"/>
      <c r="CZ81" s="29"/>
      <c r="DA81" s="29"/>
      <c r="DB81" s="29"/>
      <c r="DC81" s="29"/>
      <c r="DD81" s="29"/>
      <c r="DE81" s="29"/>
      <c r="DF81" s="29"/>
      <c r="DG81" s="29"/>
      <c r="DH81" s="210">
        <v>83.311000000000007</v>
      </c>
      <c r="DI81" s="149">
        <v>83.103999999999999</v>
      </c>
      <c r="DJ81" s="149">
        <v>83.015000000000001</v>
      </c>
      <c r="DK81" s="149">
        <v>82.864999999999995</v>
      </c>
      <c r="DM81" s="149">
        <v>82.742000000000004</v>
      </c>
      <c r="DN81" s="149">
        <v>82.611000000000004</v>
      </c>
      <c r="DO81" s="13">
        <v>82.641999999999996</v>
      </c>
      <c r="DP81" s="149">
        <v>82.540999999999997</v>
      </c>
      <c r="DQ81" s="13">
        <v>82.861999999999995</v>
      </c>
      <c r="DR81" s="13">
        <v>82.688999999999993</v>
      </c>
      <c r="DS81" s="13">
        <v>82.798000000000002</v>
      </c>
      <c r="DT81" s="16">
        <v>82.858000000000004</v>
      </c>
      <c r="DU81" s="16">
        <v>82.866</v>
      </c>
      <c r="DV81" s="147">
        <v>82.905000000000001</v>
      </c>
      <c r="DW81" s="147">
        <v>83.334999999999994</v>
      </c>
      <c r="DX81" s="147">
        <v>83.674000000000007</v>
      </c>
      <c r="DY81" s="147">
        <v>84.043999999999997</v>
      </c>
      <c r="DZ81" s="147">
        <v>84.14</v>
      </c>
      <c r="EA81" s="13">
        <v>84.042000000000002</v>
      </c>
      <c r="EB81" s="13">
        <v>83.929000000000002</v>
      </c>
      <c r="EC81" s="147">
        <v>84.072999999999993</v>
      </c>
      <c r="ED81" s="147">
        <v>84.326999999999998</v>
      </c>
      <c r="EE81" s="147">
        <v>84.585999999999999</v>
      </c>
      <c r="EF81" s="147">
        <v>84.988</v>
      </c>
      <c r="EG81" s="147">
        <v>85.35</v>
      </c>
      <c r="EH81" s="147">
        <v>85.688000000000002</v>
      </c>
      <c r="EI81" s="35"/>
      <c r="EJ81" s="147">
        <v>86.093999999999994</v>
      </c>
      <c r="EK81" s="13">
        <v>85.98</v>
      </c>
      <c r="EL81" s="13">
        <v>86.021000000000001</v>
      </c>
      <c r="EM81" s="13">
        <v>85.762</v>
      </c>
      <c r="EN81" s="147">
        <v>86.147000000000006</v>
      </c>
      <c r="EO81" s="147">
        <v>86.350999999999999</v>
      </c>
      <c r="EP81" s="147">
        <v>86.527000000000001</v>
      </c>
      <c r="EQ81" s="147">
        <v>86.692999999999998</v>
      </c>
      <c r="ER81" s="147">
        <v>87.055000000000007</v>
      </c>
      <c r="ES81" s="147">
        <v>87.388000000000005</v>
      </c>
      <c r="ET81" s="147">
        <v>87.494</v>
      </c>
      <c r="EU81" s="147">
        <v>87.887</v>
      </c>
      <c r="EV81" s="147">
        <v>88.275000000000006</v>
      </c>
      <c r="EW81" s="147">
        <v>88.486999999999995</v>
      </c>
      <c r="EX81" s="13">
        <v>88.003</v>
      </c>
      <c r="EY81" s="13">
        <v>88.155000000000001</v>
      </c>
      <c r="EZ81" s="147">
        <v>88.454999999999998</v>
      </c>
      <c r="FA81" s="147">
        <v>88.643000000000001</v>
      </c>
      <c r="FB81" s="13">
        <v>88.581000000000003</v>
      </c>
      <c r="FC81" s="149">
        <v>88.385000000000005</v>
      </c>
      <c r="FD81" s="149">
        <v>88.370999999999995</v>
      </c>
      <c r="FE81" s="25"/>
      <c r="FF81" s="147">
        <v>88.263000000000005</v>
      </c>
      <c r="FG81" s="147">
        <v>88.210999999999999</v>
      </c>
      <c r="FH81" s="147">
        <v>87.951999999999998</v>
      </c>
      <c r="FI81" s="147">
        <v>87.858999999999995</v>
      </c>
      <c r="FJ81" s="147">
        <v>87.796999999999997</v>
      </c>
      <c r="FK81" s="16">
        <v>87.591999999999999</v>
      </c>
      <c r="FL81" s="16">
        <v>87.522999999999996</v>
      </c>
      <c r="FM81" s="149">
        <v>87.207999999999998</v>
      </c>
      <c r="FN81" s="149">
        <v>86.978999999999999</v>
      </c>
      <c r="FO81" s="149">
        <v>86.853999999999999</v>
      </c>
      <c r="FP81" s="149">
        <v>86.79</v>
      </c>
      <c r="FQ81" s="16">
        <v>87.123999999999995</v>
      </c>
      <c r="FR81" s="149">
        <v>86.724000000000004</v>
      </c>
      <c r="FS81" s="149">
        <v>86.679000000000002</v>
      </c>
      <c r="FT81" s="149">
        <v>86.643000000000001</v>
      </c>
      <c r="FU81" s="13">
        <v>86.805000000000007</v>
      </c>
      <c r="FV81" s="149">
        <v>86.569000000000003</v>
      </c>
      <c r="FW81" s="149">
        <v>86.552000000000007</v>
      </c>
      <c r="FX81" s="149">
        <v>86.55</v>
      </c>
      <c r="FY81" s="149">
        <v>86.471999999999994</v>
      </c>
      <c r="FZ81" s="16">
        <v>86.793999999999997</v>
      </c>
      <c r="GA81" s="147">
        <v>86.912000000000006</v>
      </c>
      <c r="GB81" s="147">
        <v>87.088999999999999</v>
      </c>
      <c r="GC81" s="25"/>
      <c r="GD81" s="147">
        <v>87.328999999999994</v>
      </c>
      <c r="GE81" s="13">
        <v>87.218000000000004</v>
      </c>
      <c r="GF81" s="149">
        <v>87.087000000000003</v>
      </c>
      <c r="GG81" s="147">
        <v>87.257000000000005</v>
      </c>
      <c r="GH81" s="13">
        <v>87.225999999999999</v>
      </c>
      <c r="GI81" s="149">
        <v>87.096999999999994</v>
      </c>
      <c r="GJ81" s="147">
        <v>87.325000000000003</v>
      </c>
      <c r="GK81" s="147">
        <v>87.667000000000002</v>
      </c>
      <c r="GL81" s="147">
        <v>87.834000000000003</v>
      </c>
      <c r="GM81" s="147">
        <v>87.879000000000005</v>
      </c>
      <c r="GN81" s="147">
        <v>88.143000000000001</v>
      </c>
      <c r="GO81" s="147">
        <v>88.379000000000005</v>
      </c>
      <c r="GP81" s="147">
        <v>88.692999999999998</v>
      </c>
      <c r="GQ81" s="147">
        <v>89.198999999999998</v>
      </c>
      <c r="GR81" s="13">
        <v>89.174999999999997</v>
      </c>
      <c r="GS81" s="13">
        <v>89.111000000000004</v>
      </c>
      <c r="GT81" s="149">
        <v>88.822000000000003</v>
      </c>
      <c r="GU81" s="149">
        <v>88.76</v>
      </c>
      <c r="GV81" s="149">
        <v>88.728999999999999</v>
      </c>
      <c r="GW81" s="150">
        <v>88.637</v>
      </c>
      <c r="GX81" s="147">
        <v>88.411000000000001</v>
      </c>
      <c r="HA81" s="147">
        <v>88.36</v>
      </c>
      <c r="HB81" s="13">
        <v>88.426000000000002</v>
      </c>
      <c r="HC81" s="149">
        <v>88.503</v>
      </c>
      <c r="HD81" s="147">
        <v>88.278999999999996</v>
      </c>
      <c r="HE81" s="149">
        <v>88.186999999999998</v>
      </c>
      <c r="HF81" s="149">
        <v>88.031000000000006</v>
      </c>
      <c r="HG81" s="149">
        <v>87.921000000000006</v>
      </c>
      <c r="HH81" s="149">
        <v>87.884</v>
      </c>
      <c r="HI81" s="149">
        <v>87.878</v>
      </c>
      <c r="HJ81" s="16">
        <v>88.022999999999996</v>
      </c>
      <c r="HK81" s="13">
        <v>87.995000000000005</v>
      </c>
      <c r="HL81" s="16">
        <v>88.025999999999996</v>
      </c>
      <c r="HM81" s="147">
        <v>88.183000000000007</v>
      </c>
      <c r="HN81" s="147">
        <v>88.364000000000004</v>
      </c>
      <c r="HO81" s="147">
        <v>88.471000000000004</v>
      </c>
      <c r="HP81" s="147">
        <v>88.49</v>
      </c>
      <c r="HQ81" s="147">
        <v>88.527000000000001</v>
      </c>
      <c r="HR81" s="147">
        <v>88.197000000000003</v>
      </c>
      <c r="HS81" s="149">
        <v>88.07</v>
      </c>
      <c r="HT81" s="149">
        <v>87.858999999999995</v>
      </c>
      <c r="HU81" s="149">
        <v>87.680999999999997</v>
      </c>
      <c r="HV81" s="149">
        <v>87.555000000000007</v>
      </c>
      <c r="HW81" s="25"/>
      <c r="HX81" s="13">
        <v>87.632999999999996</v>
      </c>
      <c r="HY81" s="16">
        <v>87.835999999999999</v>
      </c>
      <c r="HZ81" s="149">
        <v>87.552999999999997</v>
      </c>
      <c r="IA81" s="149">
        <v>87.53</v>
      </c>
      <c r="IB81" s="149">
        <v>87.436000000000007</v>
      </c>
      <c r="IC81" s="13">
        <v>87.475999999999999</v>
      </c>
      <c r="ID81" s="149">
        <v>87.370999999999995</v>
      </c>
      <c r="IE81" s="149">
        <v>87.26</v>
      </c>
      <c r="IF81" s="180">
        <v>87.11</v>
      </c>
      <c r="IG81" s="180">
        <v>86.994</v>
      </c>
      <c r="IH81" s="149">
        <v>86.715999999999994</v>
      </c>
      <c r="II81" s="149">
        <v>86.525999999999996</v>
      </c>
      <c r="IJ81" s="149">
        <v>86.158000000000001</v>
      </c>
      <c r="IK81" s="215">
        <v>85.930999999999997</v>
      </c>
      <c r="IL81" s="149">
        <v>85.784999999999997</v>
      </c>
      <c r="IM81" s="149">
        <v>85.572000000000003</v>
      </c>
      <c r="IN81" s="149">
        <v>85.423000000000002</v>
      </c>
      <c r="IO81" s="149">
        <v>85.31</v>
      </c>
      <c r="IP81" s="149">
        <v>85.156000000000006</v>
      </c>
      <c r="IQ81" s="149">
        <v>85.105999999999995</v>
      </c>
      <c r="IR81" s="149">
        <v>85.03</v>
      </c>
      <c r="IS81" s="13">
        <v>85.138999999999996</v>
      </c>
      <c r="IU81" s="13">
        <v>85.253</v>
      </c>
      <c r="IV81" s="13">
        <v>85.533000000000001</v>
      </c>
      <c r="IW81" s="13">
        <v>85.52</v>
      </c>
      <c r="IX81" s="147">
        <v>85.197000000000003</v>
      </c>
      <c r="IY81" s="210">
        <v>85.18</v>
      </c>
      <c r="IZ81" s="149">
        <v>85.131</v>
      </c>
      <c r="JA81" s="13">
        <v>85.481999999999999</v>
      </c>
      <c r="JB81" s="16">
        <v>85.515000000000001</v>
      </c>
      <c r="JC81" s="147">
        <v>85.62</v>
      </c>
      <c r="JD81" s="147">
        <v>85.793999999999997</v>
      </c>
      <c r="JE81" s="147">
        <v>85.817999999999998</v>
      </c>
      <c r="JF81" s="147">
        <v>85.965000000000003</v>
      </c>
      <c r="JG81" s="147">
        <v>86.131</v>
      </c>
      <c r="JH81" s="147">
        <v>86.376999999999995</v>
      </c>
      <c r="JI81" s="147">
        <v>86.688000000000002</v>
      </c>
      <c r="JJ81" s="147">
        <v>86.814999999999998</v>
      </c>
      <c r="JK81" s="147">
        <v>87.043999999999997</v>
      </c>
      <c r="JL81" s="147">
        <v>87.197999999999993</v>
      </c>
      <c r="JM81" s="147">
        <v>87.468000000000004</v>
      </c>
      <c r="JN81" s="147">
        <v>87.635999999999996</v>
      </c>
      <c r="JO81" s="147">
        <v>87.686000000000007</v>
      </c>
      <c r="JQ81" s="147">
        <v>87.744</v>
      </c>
      <c r="JR81" s="147">
        <v>87.819000000000003</v>
      </c>
      <c r="JS81" s="147">
        <v>87.861999999999995</v>
      </c>
      <c r="JT81" s="147">
        <v>88.043999999999997</v>
      </c>
      <c r="JU81" s="147">
        <v>88.277000000000001</v>
      </c>
      <c r="JV81" s="147">
        <v>88.450999999999993</v>
      </c>
      <c r="JW81" s="13">
        <v>88.385999999999996</v>
      </c>
      <c r="JX81" s="149">
        <v>88.093999999999994</v>
      </c>
      <c r="JY81" s="149">
        <v>88.004999999999995</v>
      </c>
      <c r="JZ81" s="150">
        <v>87.941000000000003</v>
      </c>
      <c r="KA81" s="13">
        <v>87.938000000000002</v>
      </c>
      <c r="KB81" s="149">
        <v>87.96</v>
      </c>
      <c r="KC81" s="147">
        <v>88.108000000000004</v>
      </c>
      <c r="KD81" s="147">
        <v>88.325000000000003</v>
      </c>
      <c r="KE81" s="147">
        <v>88.424000000000007</v>
      </c>
      <c r="KF81" s="147">
        <v>88.516000000000005</v>
      </c>
      <c r="KG81" s="13">
        <v>88.491</v>
      </c>
      <c r="KH81" s="180">
        <v>88.323999999999998</v>
      </c>
      <c r="KI81" s="150">
        <v>88.260999999999996</v>
      </c>
      <c r="KJ81" s="203">
        <v>88.185000000000002</v>
      </c>
      <c r="KK81" s="147">
        <v>88.173000000000002</v>
      </c>
      <c r="KL81" s="147">
        <v>88.116</v>
      </c>
      <c r="KM81" s="147">
        <v>88.082999999999998</v>
      </c>
      <c r="KO81" s="147">
        <v>88.018000000000001</v>
      </c>
      <c r="KP81" s="16">
        <v>87.963999999999999</v>
      </c>
      <c r="KQ81" s="149">
        <v>87.691999999999993</v>
      </c>
      <c r="KR81" s="149">
        <v>87.36</v>
      </c>
      <c r="KS81" s="149">
        <v>87.073999999999998</v>
      </c>
      <c r="KT81" s="149">
        <v>86.671999999999997</v>
      </c>
      <c r="KU81" s="149">
        <v>86.283000000000001</v>
      </c>
      <c r="KV81" s="149">
        <v>86.064999999999998</v>
      </c>
      <c r="KW81" s="149">
        <v>85.852999999999994</v>
      </c>
      <c r="KX81" s="149">
        <v>85.551000000000002</v>
      </c>
      <c r="KY81" s="149">
        <v>85.313000000000002</v>
      </c>
      <c r="KZ81" s="149">
        <v>85.072999999999993</v>
      </c>
      <c r="LA81" s="149">
        <v>84.91</v>
      </c>
      <c r="LB81" s="149">
        <v>84.83</v>
      </c>
      <c r="LC81" s="149">
        <v>84.724999999999994</v>
      </c>
      <c r="LD81" s="149">
        <v>84.54</v>
      </c>
      <c r="LE81" s="149">
        <v>84.36</v>
      </c>
      <c r="LF81" s="149">
        <v>84.272999999999996</v>
      </c>
      <c r="LG81" s="149">
        <v>84.188999999999993</v>
      </c>
      <c r="LH81" s="149">
        <v>83.998000000000005</v>
      </c>
      <c r="LJ81" s="149">
        <v>83.724000000000004</v>
      </c>
      <c r="LK81" s="149">
        <v>83.397999999999996</v>
      </c>
      <c r="LL81" s="149">
        <v>83.138999999999996</v>
      </c>
      <c r="LM81" s="149">
        <v>83.013000000000005</v>
      </c>
      <c r="LN81" s="149">
        <v>82.933999999999997</v>
      </c>
      <c r="LO81" s="149">
        <v>82.93</v>
      </c>
      <c r="LP81" s="13">
        <v>83.328999999999994</v>
      </c>
      <c r="LQ81" s="16">
        <v>83.82</v>
      </c>
      <c r="LR81" s="16">
        <v>83.823999999999998</v>
      </c>
      <c r="LS81" s="13">
        <v>83.78</v>
      </c>
      <c r="LT81" s="179">
        <v>83.438000000000002</v>
      </c>
      <c r="LU81" s="211">
        <v>83.275999999999996</v>
      </c>
      <c r="LV81" s="359">
        <v>82.850999999999999</v>
      </c>
      <c r="LW81" s="149">
        <v>82.65</v>
      </c>
      <c r="LX81" s="207">
        <v>82.531999999999996</v>
      </c>
      <c r="LY81" s="149">
        <v>82.328000000000003</v>
      </c>
      <c r="LZ81" s="149">
        <v>82.027000000000001</v>
      </c>
      <c r="MA81" s="149">
        <v>81.887</v>
      </c>
      <c r="MB81" s="149">
        <v>81.787999999999997</v>
      </c>
      <c r="MC81" s="149">
        <v>81.707999999999998</v>
      </c>
      <c r="MD81" s="59">
        <v>81.754000000000005</v>
      </c>
      <c r="ME81" s="149">
        <v>81.706000000000003</v>
      </c>
      <c r="MG81" s="149">
        <v>81.626999999999995</v>
      </c>
      <c r="MH81" s="149">
        <v>81.582999999999998</v>
      </c>
      <c r="MI81" s="13">
        <v>81.983999999999995</v>
      </c>
      <c r="MJ81" s="16">
        <v>82.165000000000006</v>
      </c>
      <c r="MK81" s="13">
        <v>82.135999999999996</v>
      </c>
      <c r="ML81" s="16">
        <v>82.168999999999997</v>
      </c>
      <c r="MM81" s="147">
        <v>82.26</v>
      </c>
      <c r="MN81" s="147">
        <v>82.498999999999995</v>
      </c>
      <c r="MO81" s="179">
        <v>82.676000000000002</v>
      </c>
      <c r="MP81" s="147">
        <v>82.927999999999997</v>
      </c>
      <c r="MQ81" s="355">
        <v>83.076999999999998</v>
      </c>
      <c r="MR81" s="147">
        <v>83.106999999999999</v>
      </c>
      <c r="MS81" s="203">
        <v>83.194999999999993</v>
      </c>
      <c r="MT81" s="147">
        <v>83.242000000000004</v>
      </c>
      <c r="MU81" s="149">
        <v>82.977000000000004</v>
      </c>
      <c r="MV81" s="149">
        <v>82.912000000000006</v>
      </c>
      <c r="MW81" s="150">
        <v>82.876000000000005</v>
      </c>
      <c r="MX81" s="147">
        <v>82.817999999999998</v>
      </c>
      <c r="MY81" s="179">
        <v>82.774000000000001</v>
      </c>
      <c r="MZ81" s="16">
        <v>82.703000000000003</v>
      </c>
      <c r="NA81" s="66">
        <v>82.680999999999997</v>
      </c>
      <c r="NC81" s="149">
        <v>82.614000000000004</v>
      </c>
      <c r="ND81" s="149">
        <v>82.549000000000007</v>
      </c>
      <c r="NE81" s="149">
        <v>82.471000000000004</v>
      </c>
      <c r="NF81" s="149">
        <v>82.399000000000001</v>
      </c>
      <c r="NG81" s="149">
        <v>82.320999999999998</v>
      </c>
      <c r="NH81" s="149">
        <v>82.168000000000006</v>
      </c>
      <c r="NI81" s="149">
        <v>82.046000000000006</v>
      </c>
      <c r="NJ81" s="13">
        <v>82.144000000000005</v>
      </c>
      <c r="NK81" s="16">
        <v>82.314999999999998</v>
      </c>
      <c r="NL81" s="16">
        <v>82.34</v>
      </c>
      <c r="NM81" s="16">
        <v>82.35</v>
      </c>
      <c r="NN81" s="147">
        <v>82.424999999999997</v>
      </c>
      <c r="NO81" s="147">
        <v>82.641999999999996</v>
      </c>
      <c r="NP81" s="147">
        <v>82.828000000000003</v>
      </c>
      <c r="NQ81" s="147">
        <v>83.149000000000001</v>
      </c>
      <c r="NR81" s="147">
        <v>83.468999999999994</v>
      </c>
      <c r="NS81" s="13">
        <v>83.381</v>
      </c>
      <c r="NT81" s="149">
        <v>83.102999999999994</v>
      </c>
      <c r="NU81" s="149">
        <v>83.025000000000006</v>
      </c>
      <c r="NV81" s="150">
        <v>82.959000000000003</v>
      </c>
      <c r="NW81" s="16">
        <v>82.709000000000003</v>
      </c>
      <c r="NX81" s="149">
        <v>82.54</v>
      </c>
      <c r="NY81" s="149">
        <v>82.492999999999995</v>
      </c>
      <c r="OA81" s="13">
        <v>82.555999999999997</v>
      </c>
      <c r="OB81" s="147">
        <v>82.772000000000006</v>
      </c>
      <c r="OC81" s="147">
        <v>83.132999999999996</v>
      </c>
      <c r="OD81" s="179">
        <v>83.453999999999994</v>
      </c>
      <c r="OE81" s="147">
        <v>83.623999999999995</v>
      </c>
      <c r="OF81" s="207">
        <v>83.320999999999998</v>
      </c>
      <c r="OG81" s="147">
        <v>83.527000000000001</v>
      </c>
      <c r="OH81" s="147">
        <v>83.619</v>
      </c>
      <c r="OI81" s="13">
        <v>83.614999999999995</v>
      </c>
      <c r="OJ81" s="149">
        <v>83.397999999999996</v>
      </c>
      <c r="OK81" s="150">
        <v>83.215999999999994</v>
      </c>
      <c r="OL81" s="149">
        <v>82.959000000000003</v>
      </c>
      <c r="OM81" s="149">
        <v>82.632000000000005</v>
      </c>
      <c r="ON81" s="149">
        <v>82.373000000000005</v>
      </c>
      <c r="OO81" s="149">
        <v>82.152000000000001</v>
      </c>
      <c r="OP81" s="149">
        <v>82.013999999999996</v>
      </c>
      <c r="OQ81" s="149">
        <v>81.894999999999996</v>
      </c>
      <c r="OR81" s="149">
        <v>81.769000000000005</v>
      </c>
      <c r="OS81" s="149">
        <v>81.650999999999996</v>
      </c>
      <c r="OT81" s="149">
        <v>81.525000000000006</v>
      </c>
      <c r="OU81" s="13">
        <v>81.540000000000006</v>
      </c>
      <c r="OW81" s="13">
        <v>81.58</v>
      </c>
      <c r="OX81" s="149">
        <v>81.528000000000006</v>
      </c>
      <c r="OY81" s="13">
        <v>81.603999999999999</v>
      </c>
      <c r="OZ81" s="13">
        <v>81.605000000000004</v>
      </c>
      <c r="PA81" s="13">
        <v>81.879000000000005</v>
      </c>
      <c r="PB81" s="16">
        <v>81.929000000000002</v>
      </c>
      <c r="PC81" s="147">
        <v>82.132000000000005</v>
      </c>
      <c r="PD81" s="147">
        <v>82.210999999999999</v>
      </c>
      <c r="PE81" s="147">
        <v>82.462000000000003</v>
      </c>
      <c r="PF81" s="147">
        <v>82.757999999999996</v>
      </c>
      <c r="PG81" s="355">
        <v>82.927999999999997</v>
      </c>
      <c r="PH81" s="147">
        <v>83.078000000000003</v>
      </c>
      <c r="PI81" s="203">
        <v>83.153999999999996</v>
      </c>
      <c r="PJ81" s="147">
        <v>83.161000000000001</v>
      </c>
      <c r="PK81" s="149">
        <v>82.864000000000004</v>
      </c>
      <c r="PL81" s="149">
        <v>82.772000000000006</v>
      </c>
      <c r="PM81" s="150">
        <v>82.683999999999997</v>
      </c>
      <c r="PN81" s="147">
        <v>82.613</v>
      </c>
      <c r="PO81" s="179">
        <v>82.528999999999996</v>
      </c>
      <c r="PP81" s="16">
        <v>82.474999999999994</v>
      </c>
      <c r="PQ81" s="149">
        <v>82.424999999999997</v>
      </c>
      <c r="PR81" s="149">
        <v>82.47</v>
      </c>
      <c r="PS81" s="25"/>
      <c r="PT81" s="147">
        <v>82.543000000000006</v>
      </c>
      <c r="PU81" s="150">
        <v>82.507000000000005</v>
      </c>
      <c r="PV81" s="149">
        <v>82.465000000000003</v>
      </c>
      <c r="PW81" s="149">
        <v>82.423000000000002</v>
      </c>
      <c r="PX81" s="16">
        <v>82.45</v>
      </c>
      <c r="PY81" s="29"/>
      <c r="PZ81" s="37"/>
      <c r="QA81" s="29"/>
      <c r="QB81" s="167"/>
      <c r="QC81" s="29"/>
      <c r="QD81" s="29"/>
      <c r="QE81" s="29"/>
      <c r="QF81" s="29"/>
      <c r="QG81" s="29"/>
      <c r="QH81" s="29"/>
      <c r="QI81" s="29"/>
      <c r="QJ81" s="29"/>
      <c r="QK81" s="29"/>
      <c r="QL81" s="29"/>
      <c r="QM81" s="29"/>
      <c r="QN81" s="29"/>
      <c r="QO81" s="29"/>
      <c r="QP81" s="29"/>
    </row>
    <row r="82" spans="1:458" ht="15.75" thickBot="1" x14ac:dyDescent="0.3">
      <c r="C82" s="35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167"/>
      <c r="O82" s="29"/>
      <c r="P82" s="29"/>
      <c r="Q82" s="29"/>
      <c r="R82" s="37"/>
      <c r="S82" s="29"/>
      <c r="T82" s="37"/>
      <c r="U82" s="29"/>
      <c r="V82" s="29"/>
      <c r="W82" s="29"/>
      <c r="X82" s="29"/>
      <c r="Y82" s="29"/>
      <c r="AA82" s="29"/>
      <c r="AB82" s="29"/>
      <c r="AC82" s="29"/>
      <c r="AD82" s="1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V82" s="29"/>
      <c r="AW82" s="29"/>
      <c r="AX82" s="29"/>
      <c r="AY82" s="29"/>
      <c r="AZ82" s="29"/>
      <c r="BA82" s="167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149">
        <v>83.203999999999994</v>
      </c>
      <c r="DI82" s="147">
        <v>82.991</v>
      </c>
      <c r="DJ82" s="147">
        <v>82.88</v>
      </c>
      <c r="DK82" s="147">
        <v>82.674999999999997</v>
      </c>
      <c r="DM82" s="147">
        <v>82.533000000000001</v>
      </c>
      <c r="DN82" s="147">
        <v>82.384</v>
      </c>
      <c r="DO82" s="149">
        <v>82.617000000000004</v>
      </c>
      <c r="DP82" s="147">
        <v>82.391999999999996</v>
      </c>
      <c r="DQ82" s="149">
        <v>82.605000000000004</v>
      </c>
      <c r="DR82" s="149">
        <v>82.622</v>
      </c>
      <c r="DS82" s="147">
        <v>82.662999999999997</v>
      </c>
      <c r="DT82" s="147">
        <v>82.765000000000001</v>
      </c>
      <c r="DU82" s="147">
        <v>82.825999999999993</v>
      </c>
      <c r="DV82" s="16">
        <v>82.884</v>
      </c>
      <c r="DW82" s="149">
        <v>83.099000000000004</v>
      </c>
      <c r="DX82" s="149">
        <v>83.349000000000004</v>
      </c>
      <c r="DY82" s="149">
        <v>83.635999999999996</v>
      </c>
      <c r="DZ82" s="149">
        <v>83.775000000000006</v>
      </c>
      <c r="EA82" s="149">
        <v>83.828999999999994</v>
      </c>
      <c r="EB82" s="149">
        <v>83.849000000000004</v>
      </c>
      <c r="EC82" s="149">
        <v>83.903999999999996</v>
      </c>
      <c r="ED82" s="149">
        <v>84.09</v>
      </c>
      <c r="EE82" s="149">
        <v>84.293000000000006</v>
      </c>
      <c r="EF82" s="149">
        <v>84.593000000000004</v>
      </c>
      <c r="EG82" s="149">
        <v>84.888999999999996</v>
      </c>
      <c r="EH82" s="149">
        <v>85.183999999999997</v>
      </c>
      <c r="EI82" s="35"/>
      <c r="EJ82" s="149">
        <v>85.528000000000006</v>
      </c>
      <c r="EK82" s="149">
        <v>85.619</v>
      </c>
      <c r="EL82" s="149">
        <v>85.698999999999998</v>
      </c>
      <c r="EM82" s="149">
        <v>85.712000000000003</v>
      </c>
      <c r="EN82" s="149">
        <v>85.876999999999995</v>
      </c>
      <c r="EO82" s="149">
        <v>86.054000000000002</v>
      </c>
      <c r="EP82" s="149">
        <v>86.218999999999994</v>
      </c>
      <c r="EQ82" s="149">
        <v>86.38</v>
      </c>
      <c r="ER82" s="149">
        <v>86.66</v>
      </c>
      <c r="ES82" s="149">
        <v>86.938000000000002</v>
      </c>
      <c r="ET82" s="149">
        <v>87.091999999999999</v>
      </c>
      <c r="EU82" s="149">
        <v>87.409000000000006</v>
      </c>
      <c r="EV82" s="149">
        <v>87.736999999999995</v>
      </c>
      <c r="EW82" s="149">
        <v>87.971999999999994</v>
      </c>
      <c r="EX82" s="149">
        <v>87.977999999999994</v>
      </c>
      <c r="EY82" s="149">
        <v>88.013000000000005</v>
      </c>
      <c r="EZ82" s="149">
        <v>88.176000000000002</v>
      </c>
      <c r="FA82" s="149">
        <v>88.343999999999994</v>
      </c>
      <c r="FB82" s="149">
        <v>88.391999999999996</v>
      </c>
      <c r="FC82" s="13">
        <v>88.358999999999995</v>
      </c>
      <c r="FD82" s="13">
        <v>88.311999999999998</v>
      </c>
      <c r="FE82" s="25"/>
      <c r="FF82" s="210">
        <v>88.28</v>
      </c>
      <c r="FG82" s="13">
        <v>88.108000000000004</v>
      </c>
      <c r="FH82" s="16">
        <v>87.656000000000006</v>
      </c>
      <c r="FI82" s="13">
        <v>87.673000000000002</v>
      </c>
      <c r="FJ82" s="13">
        <v>87.673000000000002</v>
      </c>
      <c r="FK82" s="147">
        <v>87.504000000000005</v>
      </c>
      <c r="FL82" s="147">
        <v>87.281000000000006</v>
      </c>
      <c r="FM82" s="147">
        <v>86.8</v>
      </c>
      <c r="FN82" s="147">
        <v>86.554000000000002</v>
      </c>
      <c r="FO82" s="147">
        <v>86.486999999999995</v>
      </c>
      <c r="FP82" s="13">
        <v>86.537000000000006</v>
      </c>
      <c r="FQ82" s="149">
        <v>86.881</v>
      </c>
      <c r="FR82" s="147">
        <v>86.533000000000001</v>
      </c>
      <c r="FS82" s="147">
        <v>86.521000000000001</v>
      </c>
      <c r="FT82" s="147">
        <v>86.513999999999996</v>
      </c>
      <c r="FU82" s="149">
        <v>86.676000000000002</v>
      </c>
      <c r="FV82" s="147">
        <v>86.454999999999998</v>
      </c>
      <c r="FW82" s="13">
        <v>86.481999999999999</v>
      </c>
      <c r="FX82" s="13">
        <v>86.543999999999997</v>
      </c>
      <c r="FY82" s="147">
        <v>86.38</v>
      </c>
      <c r="FZ82" s="147">
        <v>86.703000000000003</v>
      </c>
      <c r="GA82" s="16">
        <v>86.841999999999999</v>
      </c>
      <c r="GB82" s="149">
        <v>86.915999999999997</v>
      </c>
      <c r="GC82" s="25"/>
      <c r="GD82" s="149">
        <v>87.093999999999994</v>
      </c>
      <c r="GE82" s="149">
        <v>87.119</v>
      </c>
      <c r="GF82" s="16">
        <v>86.997</v>
      </c>
      <c r="GG82" s="149">
        <v>87.150999999999996</v>
      </c>
      <c r="GH82" s="149">
        <v>87.165999999999997</v>
      </c>
      <c r="GI82" s="16">
        <v>87.031000000000006</v>
      </c>
      <c r="GJ82" s="149">
        <v>87.230999999999995</v>
      </c>
      <c r="GK82" s="149">
        <v>87.454999999999998</v>
      </c>
      <c r="GL82" s="149">
        <v>87.596999999999994</v>
      </c>
      <c r="GM82" s="149">
        <v>87.671999999999997</v>
      </c>
      <c r="GN82" s="149">
        <v>87.872</v>
      </c>
      <c r="GO82" s="149">
        <v>88.067999999999998</v>
      </c>
      <c r="GP82" s="149">
        <v>88.317999999999998</v>
      </c>
      <c r="GQ82" s="149">
        <v>88.697000000000003</v>
      </c>
      <c r="GR82" s="149">
        <v>88.792000000000002</v>
      </c>
      <c r="GS82" s="149">
        <v>88.855999999999995</v>
      </c>
      <c r="GT82" s="13">
        <v>88.688000000000002</v>
      </c>
      <c r="GU82" s="13">
        <v>88.512</v>
      </c>
      <c r="GV82" s="13">
        <v>88.605000000000004</v>
      </c>
      <c r="GW82" s="147">
        <v>88.596999999999994</v>
      </c>
      <c r="GX82" s="16">
        <v>88.263000000000005</v>
      </c>
      <c r="HA82" s="16">
        <v>88.262</v>
      </c>
      <c r="HB82" s="147">
        <v>88.382000000000005</v>
      </c>
      <c r="HC82" s="147">
        <v>88.483999999999995</v>
      </c>
      <c r="HD82" s="16">
        <v>88.274000000000001</v>
      </c>
      <c r="HE82" s="147">
        <v>87.995000000000005</v>
      </c>
      <c r="HF82" s="147">
        <v>87.799000000000007</v>
      </c>
      <c r="HG82" s="147">
        <v>87.694000000000003</v>
      </c>
      <c r="HH82" s="13">
        <v>87.736000000000004</v>
      </c>
      <c r="HI82" s="13">
        <v>87.852999999999994</v>
      </c>
      <c r="HJ82" s="149">
        <v>87.912999999999997</v>
      </c>
      <c r="HK82" s="149">
        <v>87.929000000000002</v>
      </c>
      <c r="HL82" s="147">
        <v>87.96</v>
      </c>
      <c r="HM82" s="149">
        <v>88.093000000000004</v>
      </c>
      <c r="HN82" s="149">
        <v>88.218999999999994</v>
      </c>
      <c r="HO82" s="149">
        <v>88.313000000000002</v>
      </c>
      <c r="HP82" s="149">
        <v>88.355000000000004</v>
      </c>
      <c r="HQ82" s="149">
        <v>88.405000000000001</v>
      </c>
      <c r="HR82" s="16">
        <v>88.188999999999993</v>
      </c>
      <c r="HS82" s="147">
        <v>87.94</v>
      </c>
      <c r="HT82" s="147">
        <v>87.632000000000005</v>
      </c>
      <c r="HU82" s="147">
        <v>87.411000000000001</v>
      </c>
      <c r="HV82" s="147">
        <v>87.29</v>
      </c>
      <c r="HW82" s="25"/>
      <c r="HX82" s="149">
        <v>87.57</v>
      </c>
      <c r="HY82" s="149">
        <v>87.644999999999996</v>
      </c>
      <c r="HZ82" s="147">
        <v>87.450999999999993</v>
      </c>
      <c r="IA82" s="147">
        <v>87.445999999999998</v>
      </c>
      <c r="IB82" s="147">
        <v>87.317999999999998</v>
      </c>
      <c r="IC82" s="149">
        <v>87.444000000000003</v>
      </c>
      <c r="ID82" s="147">
        <v>87.274000000000001</v>
      </c>
      <c r="IE82" s="147">
        <v>87.120999999999995</v>
      </c>
      <c r="IF82" s="179">
        <v>86.917000000000002</v>
      </c>
      <c r="IG82" s="179">
        <v>86.789000000000001</v>
      </c>
      <c r="IH82" s="147">
        <v>86.394000000000005</v>
      </c>
      <c r="II82" s="147">
        <v>86.183999999999997</v>
      </c>
      <c r="IJ82" s="147">
        <v>85.685000000000002</v>
      </c>
      <c r="IK82" s="147">
        <v>85.463999999999999</v>
      </c>
      <c r="IL82" s="147">
        <v>85.376999999999995</v>
      </c>
      <c r="IM82" s="147">
        <v>85.156999999999996</v>
      </c>
      <c r="IN82" s="147">
        <v>85.048000000000002</v>
      </c>
      <c r="IO82" s="147">
        <v>84.983999999999995</v>
      </c>
      <c r="IP82" s="147">
        <v>84.837000000000003</v>
      </c>
      <c r="IQ82" s="13">
        <v>84.905000000000001</v>
      </c>
      <c r="IR82" s="147">
        <v>84.816000000000003</v>
      </c>
      <c r="IS82" s="149">
        <v>85.052000000000007</v>
      </c>
      <c r="IU82" s="149">
        <v>85.091999999999999</v>
      </c>
      <c r="IV82" s="147">
        <v>85.2</v>
      </c>
      <c r="IW82" s="147">
        <v>85.305999999999997</v>
      </c>
      <c r="IX82" s="149">
        <v>85.194000000000003</v>
      </c>
      <c r="IY82" s="149">
        <v>85.16</v>
      </c>
      <c r="IZ82" s="147">
        <v>85.096999999999994</v>
      </c>
      <c r="JA82" s="147">
        <v>85.224999999999994</v>
      </c>
      <c r="JB82" s="147">
        <v>85.414000000000001</v>
      </c>
      <c r="JC82" s="16">
        <v>85.561999999999998</v>
      </c>
      <c r="JD82" s="16">
        <v>85.614999999999995</v>
      </c>
      <c r="JE82" s="149">
        <v>85.652000000000001</v>
      </c>
      <c r="JF82" s="149">
        <v>85.772999999999996</v>
      </c>
      <c r="JG82" s="149">
        <v>85.911000000000001</v>
      </c>
      <c r="JH82" s="149">
        <v>86.102000000000004</v>
      </c>
      <c r="JI82" s="149">
        <v>86.343999999999994</v>
      </c>
      <c r="JJ82" s="149">
        <v>86.489000000000004</v>
      </c>
      <c r="JK82" s="149">
        <v>86.691999999999993</v>
      </c>
      <c r="JL82" s="149">
        <v>86.855000000000004</v>
      </c>
      <c r="JM82" s="149">
        <v>87.084999999999994</v>
      </c>
      <c r="JN82" s="149">
        <v>87.262</v>
      </c>
      <c r="JO82" s="149">
        <v>87.367000000000004</v>
      </c>
      <c r="JQ82" s="149">
        <v>87.441999999999993</v>
      </c>
      <c r="JR82" s="149">
        <v>87.548000000000002</v>
      </c>
      <c r="JS82" s="149">
        <v>87.628</v>
      </c>
      <c r="JT82" s="149">
        <v>87.784000000000006</v>
      </c>
      <c r="JU82" s="149">
        <v>87.975999999999999</v>
      </c>
      <c r="JV82" s="149">
        <v>88.14</v>
      </c>
      <c r="JW82" s="149">
        <v>88.188999999999993</v>
      </c>
      <c r="JX82" s="13">
        <v>87.712000000000003</v>
      </c>
      <c r="JY82" s="16">
        <v>87.65</v>
      </c>
      <c r="JZ82" s="147">
        <v>87.902000000000001</v>
      </c>
      <c r="KA82" s="147">
        <v>87.914000000000001</v>
      </c>
      <c r="KB82" s="147">
        <v>87.956000000000003</v>
      </c>
      <c r="KC82" s="149">
        <v>88.051000000000002</v>
      </c>
      <c r="KD82" s="149">
        <v>88.191999999999993</v>
      </c>
      <c r="KE82" s="149">
        <v>88.278000000000006</v>
      </c>
      <c r="KF82" s="149">
        <v>88.363</v>
      </c>
      <c r="KG82" s="149">
        <v>88.388000000000005</v>
      </c>
      <c r="KH82" s="59">
        <v>88.066999999999993</v>
      </c>
      <c r="KI82" s="147">
        <v>88.242999999999995</v>
      </c>
      <c r="KJ82" s="60">
        <v>88.066999999999993</v>
      </c>
      <c r="KK82" s="13">
        <v>88.149000000000001</v>
      </c>
      <c r="KL82" s="16">
        <v>88.018000000000001</v>
      </c>
      <c r="KM82" s="16">
        <v>88.018000000000001</v>
      </c>
      <c r="KO82" s="16">
        <v>88.006</v>
      </c>
      <c r="KP82" s="147">
        <v>87.861000000000004</v>
      </c>
      <c r="KQ82" s="147">
        <v>87.421999999999997</v>
      </c>
      <c r="KR82" s="147">
        <v>86.957999999999998</v>
      </c>
      <c r="KS82" s="147">
        <v>86.616</v>
      </c>
      <c r="KT82" s="147">
        <v>86.097999999999999</v>
      </c>
      <c r="KU82" s="147">
        <v>85.641000000000005</v>
      </c>
      <c r="KV82" s="147">
        <v>85.492000000000004</v>
      </c>
      <c r="KW82" s="147">
        <v>85.328999999999994</v>
      </c>
      <c r="KX82" s="147">
        <v>85.001000000000005</v>
      </c>
      <c r="KY82" s="147">
        <v>84.787000000000006</v>
      </c>
      <c r="KZ82" s="147">
        <v>84.563000000000002</v>
      </c>
      <c r="LA82" s="147">
        <v>84.462000000000003</v>
      </c>
      <c r="LB82" s="13">
        <v>84.51</v>
      </c>
      <c r="LC82" s="147">
        <v>84.421000000000006</v>
      </c>
      <c r="LD82" s="147">
        <v>84.212999999999994</v>
      </c>
      <c r="LE82" s="147">
        <v>84.022000000000006</v>
      </c>
      <c r="LF82" s="147">
        <v>83.989000000000004</v>
      </c>
      <c r="LG82" s="147">
        <v>83.944999999999993</v>
      </c>
      <c r="LH82" s="147">
        <v>83.707999999999998</v>
      </c>
      <c r="LJ82" s="147">
        <v>83.346999999999994</v>
      </c>
      <c r="LK82" s="147">
        <v>82.93</v>
      </c>
      <c r="LL82" s="147">
        <v>82.655000000000001</v>
      </c>
      <c r="LM82" s="147">
        <v>82.605000000000004</v>
      </c>
      <c r="LN82" s="13">
        <v>82.619</v>
      </c>
      <c r="LO82" s="13">
        <v>82.917000000000002</v>
      </c>
      <c r="LP82" s="149">
        <v>83.01</v>
      </c>
      <c r="LQ82" s="147">
        <v>83.227999999999994</v>
      </c>
      <c r="LR82" s="147">
        <v>83.44</v>
      </c>
      <c r="LS82" s="147">
        <v>83.552999999999997</v>
      </c>
      <c r="LT82" s="180">
        <v>83.367999999999995</v>
      </c>
      <c r="LU82" s="149">
        <v>83.143000000000001</v>
      </c>
      <c r="LV82" s="355">
        <v>82.587000000000003</v>
      </c>
      <c r="LW82" s="147">
        <v>82.34</v>
      </c>
      <c r="LX82" s="203">
        <v>82.247</v>
      </c>
      <c r="LY82" s="147">
        <v>82.001999999999995</v>
      </c>
      <c r="LZ82" s="147">
        <v>81.608999999999995</v>
      </c>
      <c r="MA82" s="147">
        <v>81.515000000000001</v>
      </c>
      <c r="MB82" s="147">
        <v>81.474000000000004</v>
      </c>
      <c r="MC82" s="147">
        <v>81.444999999999993</v>
      </c>
      <c r="MD82" s="180">
        <v>81.716999999999999</v>
      </c>
      <c r="ME82" s="13">
        <v>81.662000000000006</v>
      </c>
      <c r="MG82" s="147">
        <v>81.495000000000005</v>
      </c>
      <c r="MH82" s="147">
        <v>81.465000000000003</v>
      </c>
      <c r="MI82" s="149">
        <v>81.662999999999997</v>
      </c>
      <c r="MJ82" s="147">
        <v>81.856999999999999</v>
      </c>
      <c r="MK82" s="147">
        <v>81.95</v>
      </c>
      <c r="ML82" s="147">
        <v>82.040999999999997</v>
      </c>
      <c r="MM82" s="16">
        <v>82.216999999999999</v>
      </c>
      <c r="MN82" s="16">
        <v>82.286000000000001</v>
      </c>
      <c r="MO82" s="180">
        <v>82.417000000000002</v>
      </c>
      <c r="MP82" s="149">
        <v>82.62</v>
      </c>
      <c r="MQ82" s="359">
        <v>82.771000000000001</v>
      </c>
      <c r="MR82" s="149">
        <v>82.85</v>
      </c>
      <c r="MS82" s="207">
        <v>82.953999999999994</v>
      </c>
      <c r="MT82" s="149">
        <v>83.03</v>
      </c>
      <c r="MU82" s="13">
        <v>82.763999999999996</v>
      </c>
      <c r="MV82" s="16">
        <v>82.721000000000004</v>
      </c>
      <c r="MW82" s="147">
        <v>82.87</v>
      </c>
      <c r="MX82" s="16">
        <v>82.721000000000004</v>
      </c>
      <c r="MY82" s="67">
        <v>82.718000000000004</v>
      </c>
      <c r="MZ82" s="147">
        <v>82.7</v>
      </c>
      <c r="NA82" s="203">
        <v>82.619</v>
      </c>
      <c r="NC82" s="147">
        <v>82.503</v>
      </c>
      <c r="ND82" s="147">
        <v>82.430999999999997</v>
      </c>
      <c r="NE82" s="147">
        <v>82.341999999999999</v>
      </c>
      <c r="NF82" s="147">
        <v>82.263999999999996</v>
      </c>
      <c r="NG82" s="147">
        <v>82.18</v>
      </c>
      <c r="NH82" s="147">
        <v>81.971000000000004</v>
      </c>
      <c r="NI82" s="147">
        <v>81.832999999999998</v>
      </c>
      <c r="NJ82" s="149">
        <v>82.064999999999998</v>
      </c>
      <c r="NK82" s="149">
        <v>82.137</v>
      </c>
      <c r="NL82" s="147">
        <v>82.26</v>
      </c>
      <c r="NM82" s="147">
        <v>82.325999999999993</v>
      </c>
      <c r="NN82" s="16">
        <v>82.375</v>
      </c>
      <c r="NO82" s="149">
        <v>82.489000000000004</v>
      </c>
      <c r="NP82" s="149">
        <v>82.631</v>
      </c>
      <c r="NQ82" s="149">
        <v>82.863</v>
      </c>
      <c r="NR82" s="149">
        <v>83.113</v>
      </c>
      <c r="NS82" s="149">
        <v>83.165999999999997</v>
      </c>
      <c r="NT82" s="13">
        <v>82.852000000000004</v>
      </c>
      <c r="NU82" s="16">
        <v>82.808999999999997</v>
      </c>
      <c r="NV82" s="147">
        <v>82.942999999999998</v>
      </c>
      <c r="NW82" s="147">
        <v>82.564999999999998</v>
      </c>
      <c r="NX82" s="147">
        <v>82.305000000000007</v>
      </c>
      <c r="NY82" s="147">
        <v>82.304000000000002</v>
      </c>
      <c r="OA82" s="149">
        <v>82.504999999999995</v>
      </c>
      <c r="OB82" s="149">
        <v>82.712000000000003</v>
      </c>
      <c r="OC82" s="149">
        <v>82.941000000000003</v>
      </c>
      <c r="OD82" s="180">
        <v>83.171999999999997</v>
      </c>
      <c r="OE82" s="149">
        <v>83.33</v>
      </c>
      <c r="OF82" s="60">
        <v>83.283000000000001</v>
      </c>
      <c r="OG82" s="149">
        <v>83.369</v>
      </c>
      <c r="OH82" s="149">
        <v>83.456000000000003</v>
      </c>
      <c r="OI82" s="149">
        <v>83.486999999999995</v>
      </c>
      <c r="OJ82" s="16">
        <v>83.171000000000006</v>
      </c>
      <c r="OK82" s="147">
        <v>83.113</v>
      </c>
      <c r="OL82" s="147">
        <v>82.718000000000004</v>
      </c>
      <c r="OM82" s="147">
        <v>82.254000000000005</v>
      </c>
      <c r="ON82" s="147">
        <v>81.947999999999993</v>
      </c>
      <c r="OO82" s="147">
        <v>81.721000000000004</v>
      </c>
      <c r="OP82" s="147">
        <v>81.635999999999996</v>
      </c>
      <c r="OQ82" s="147">
        <v>81.563000000000002</v>
      </c>
      <c r="OR82" s="147">
        <v>81.463999999999999</v>
      </c>
      <c r="OS82" s="147">
        <v>81.367999999999995</v>
      </c>
      <c r="OT82" s="147">
        <v>81.253</v>
      </c>
      <c r="OU82" s="149">
        <v>81.528000000000006</v>
      </c>
      <c r="OW82" s="149">
        <v>81.537999999999997</v>
      </c>
      <c r="OX82" s="13">
        <v>81.484999999999999</v>
      </c>
      <c r="OY82" s="149">
        <v>81.543000000000006</v>
      </c>
      <c r="OZ82" s="149">
        <v>81.555000000000007</v>
      </c>
      <c r="PA82" s="147">
        <v>81.649000000000001</v>
      </c>
      <c r="PB82" s="147">
        <v>81.897999999999996</v>
      </c>
      <c r="PC82" s="16">
        <v>81.99</v>
      </c>
      <c r="PD82" s="16">
        <v>82.024000000000001</v>
      </c>
      <c r="PE82" s="149">
        <v>82.213999999999999</v>
      </c>
      <c r="PF82" s="149">
        <v>82.441000000000003</v>
      </c>
      <c r="PG82" s="359">
        <v>82.605999999999995</v>
      </c>
      <c r="PH82" s="149">
        <v>82.760999999999996</v>
      </c>
      <c r="PI82" s="207">
        <v>82.87</v>
      </c>
      <c r="PJ82" s="149">
        <v>82.930999999999997</v>
      </c>
      <c r="PK82" s="13">
        <v>82.597999999999999</v>
      </c>
      <c r="PL82" s="16">
        <v>82.546000000000006</v>
      </c>
      <c r="PM82" s="147">
        <v>82.632999999999996</v>
      </c>
      <c r="PN82" s="13">
        <v>82.572000000000003</v>
      </c>
      <c r="PO82" s="67">
        <v>82.516000000000005</v>
      </c>
      <c r="PP82" s="147">
        <v>82.376999999999995</v>
      </c>
      <c r="PQ82" s="147">
        <v>82.298000000000002</v>
      </c>
      <c r="PR82" s="16">
        <v>82.463999999999999</v>
      </c>
      <c r="PS82" s="25"/>
      <c r="PT82" s="149">
        <v>82.536000000000001</v>
      </c>
      <c r="PU82" s="147">
        <v>82.492000000000004</v>
      </c>
      <c r="PV82" s="147">
        <v>82.427999999999997</v>
      </c>
      <c r="PW82" s="147">
        <v>82.37</v>
      </c>
      <c r="PX82" s="149">
        <v>82.430999999999997</v>
      </c>
      <c r="PY82" s="29"/>
      <c r="PZ82" s="37"/>
      <c r="QA82" s="29"/>
      <c r="QB82" s="167"/>
      <c r="QC82" s="29"/>
      <c r="QD82" s="29"/>
      <c r="QE82" s="29"/>
      <c r="QF82" s="29"/>
      <c r="QG82" s="29"/>
      <c r="QH82" s="29"/>
      <c r="QI82" s="29"/>
      <c r="QJ82" s="29"/>
      <c r="QK82" s="29"/>
      <c r="QL82" s="29"/>
      <c r="QM82" s="29"/>
      <c r="QN82" s="29"/>
      <c r="QO82" s="29"/>
      <c r="QP82" s="29"/>
    </row>
    <row r="83" spans="1:458" ht="15.75" thickBot="1" x14ac:dyDescent="0.3">
      <c r="C83" s="35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169"/>
      <c r="O83" s="31"/>
      <c r="P83" s="31"/>
      <c r="Q83" s="31"/>
      <c r="R83" s="168"/>
      <c r="S83" s="31"/>
      <c r="T83" s="169"/>
      <c r="U83" s="31"/>
      <c r="V83" s="31"/>
      <c r="W83" s="31"/>
      <c r="X83" s="31"/>
      <c r="Y83" s="31"/>
      <c r="AA83" s="31"/>
      <c r="AB83" s="31"/>
      <c r="AC83" s="31"/>
      <c r="AD83" s="2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V83" s="31"/>
      <c r="AW83" s="31"/>
      <c r="AX83" s="31"/>
      <c r="AY83" s="31"/>
      <c r="AZ83" s="31"/>
      <c r="BA83" s="169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O83" s="31"/>
      <c r="CP83" s="31"/>
      <c r="CQ83" s="31"/>
      <c r="CR83" s="31"/>
      <c r="CS83" s="31"/>
      <c r="CT83" s="31"/>
      <c r="CU83" s="31"/>
      <c r="CV83" s="31"/>
      <c r="CW83" s="31"/>
      <c r="CX83" s="29"/>
      <c r="CY83" s="31"/>
      <c r="CZ83" s="31"/>
      <c r="DA83" s="31"/>
      <c r="DB83" s="31"/>
      <c r="DC83" s="31"/>
      <c r="DD83" s="31"/>
      <c r="DE83" s="31"/>
      <c r="DF83" s="31"/>
      <c r="DG83" s="31"/>
      <c r="DH83" s="147">
        <v>83.132999999999996</v>
      </c>
      <c r="DI83" s="12">
        <v>82.706999999999994</v>
      </c>
      <c r="DJ83" s="12">
        <v>82.658000000000001</v>
      </c>
      <c r="DK83" s="12">
        <v>82.266000000000005</v>
      </c>
      <c r="DM83" s="12">
        <v>82.247</v>
      </c>
      <c r="DN83" s="12">
        <v>82.087000000000003</v>
      </c>
      <c r="DO83" s="158">
        <v>82.47</v>
      </c>
      <c r="DP83" s="12">
        <v>82.236000000000004</v>
      </c>
      <c r="DQ83" s="158">
        <v>82.549000000000007</v>
      </c>
      <c r="DR83" s="158">
        <v>82.594999999999999</v>
      </c>
      <c r="DS83" s="211">
        <v>82.66</v>
      </c>
      <c r="DT83" s="148">
        <v>82.72</v>
      </c>
      <c r="DU83" s="148">
        <v>82.765000000000001</v>
      </c>
      <c r="DV83" s="148">
        <v>82.825000000000003</v>
      </c>
      <c r="DW83" s="17">
        <v>83.003</v>
      </c>
      <c r="DX83" s="17">
        <v>83.126000000000005</v>
      </c>
      <c r="DY83" s="17">
        <v>83.275999999999996</v>
      </c>
      <c r="DZ83" s="17">
        <v>83.372</v>
      </c>
      <c r="EA83" s="17">
        <v>83.433000000000007</v>
      </c>
      <c r="EB83" s="17">
        <v>83.477999999999994</v>
      </c>
      <c r="EC83" s="17">
        <v>83.537000000000006</v>
      </c>
      <c r="ED83" s="17">
        <v>83.655000000000001</v>
      </c>
      <c r="EE83" s="17">
        <v>83.787000000000006</v>
      </c>
      <c r="EF83" s="17">
        <v>83.968999999999994</v>
      </c>
      <c r="EG83" s="17">
        <v>84.16</v>
      </c>
      <c r="EH83" s="17">
        <v>84.361000000000004</v>
      </c>
      <c r="EI83" s="35"/>
      <c r="EJ83" s="17">
        <v>84.591999999999999</v>
      </c>
      <c r="EK83" s="17">
        <v>84.718000000000004</v>
      </c>
      <c r="EL83" s="17">
        <v>84.837000000000003</v>
      </c>
      <c r="EM83" s="17">
        <v>84.921000000000006</v>
      </c>
      <c r="EN83" s="17">
        <v>85.067999999999998</v>
      </c>
      <c r="EO83" s="17">
        <v>85.221999999999994</v>
      </c>
      <c r="EP83" s="17">
        <v>85.372</v>
      </c>
      <c r="EQ83" s="17">
        <v>85.522999999999996</v>
      </c>
      <c r="ER83" s="17">
        <v>85.727999999999994</v>
      </c>
      <c r="ES83" s="17">
        <v>85.938999999999993</v>
      </c>
      <c r="ET83" s="17">
        <v>86.1</v>
      </c>
      <c r="EU83" s="17">
        <v>86.334000000000003</v>
      </c>
      <c r="EV83" s="17">
        <v>86.581000000000003</v>
      </c>
      <c r="EW83" s="17">
        <v>86.793000000000006</v>
      </c>
      <c r="EX83" s="17">
        <v>86.903000000000006</v>
      </c>
      <c r="EY83" s="17">
        <v>87.016999999999996</v>
      </c>
      <c r="EZ83" s="17">
        <v>87.180999999999997</v>
      </c>
      <c r="FA83" s="17">
        <v>87.347999999999999</v>
      </c>
      <c r="FB83" s="17">
        <v>87.46</v>
      </c>
      <c r="FC83" s="17">
        <v>87.542000000000002</v>
      </c>
      <c r="FD83" s="17">
        <v>87.611999999999995</v>
      </c>
      <c r="FF83" s="13">
        <v>87.867999999999995</v>
      </c>
      <c r="FG83" s="17">
        <v>87.677999999999997</v>
      </c>
      <c r="FH83" s="12">
        <v>87.433000000000007</v>
      </c>
      <c r="FI83" s="17">
        <v>87.656999999999996</v>
      </c>
      <c r="FJ83" s="17">
        <v>87.659000000000006</v>
      </c>
      <c r="FK83" s="12">
        <v>86.918000000000006</v>
      </c>
      <c r="FL83" s="12">
        <v>86.835999999999999</v>
      </c>
      <c r="FM83" s="12">
        <v>85.837000000000003</v>
      </c>
      <c r="FN83" s="12">
        <v>86.063000000000002</v>
      </c>
      <c r="FO83" s="12">
        <v>86.353999999999999</v>
      </c>
      <c r="FP83" s="158">
        <v>86.504000000000005</v>
      </c>
      <c r="FQ83" s="158">
        <v>86.75</v>
      </c>
      <c r="FR83" s="12">
        <v>86.096999999999994</v>
      </c>
      <c r="FS83" s="12">
        <v>86.497</v>
      </c>
      <c r="FT83" s="12">
        <v>86.501000000000005</v>
      </c>
      <c r="FU83" s="158">
        <v>86.611000000000004</v>
      </c>
      <c r="FV83" s="12">
        <v>86.143000000000001</v>
      </c>
      <c r="FW83" s="158">
        <v>86.463999999999999</v>
      </c>
      <c r="FX83" s="158">
        <v>86.491</v>
      </c>
      <c r="FY83" s="12">
        <v>86.159000000000006</v>
      </c>
      <c r="FZ83" s="148">
        <v>86.647000000000006</v>
      </c>
      <c r="GA83" s="148">
        <v>86.784000000000006</v>
      </c>
      <c r="GB83" s="17">
        <v>86.897000000000006</v>
      </c>
      <c r="GC83" s="25"/>
      <c r="GD83" s="17">
        <v>86.98</v>
      </c>
      <c r="GE83" s="17">
        <v>87.001000000000005</v>
      </c>
      <c r="GF83" s="12">
        <v>86.956999999999994</v>
      </c>
      <c r="GG83" s="17">
        <v>87.034999999999997</v>
      </c>
      <c r="GH83" s="17">
        <v>87.052000000000007</v>
      </c>
      <c r="GI83" s="12">
        <v>86.819000000000003</v>
      </c>
      <c r="GJ83" s="17">
        <v>87.097999999999999</v>
      </c>
      <c r="GK83" s="17">
        <v>87.212000000000003</v>
      </c>
      <c r="GL83" s="17">
        <v>87.299000000000007</v>
      </c>
      <c r="GM83" s="17">
        <v>87.36</v>
      </c>
      <c r="GN83" s="17">
        <v>87.478999999999999</v>
      </c>
      <c r="GO83" s="17">
        <v>87.603999999999999</v>
      </c>
      <c r="GP83" s="17">
        <v>87.76</v>
      </c>
      <c r="GQ83" s="17">
        <v>87.983000000000004</v>
      </c>
      <c r="GR83" s="17">
        <v>88.090999999999994</v>
      </c>
      <c r="GS83" s="17">
        <v>88.183999999999997</v>
      </c>
      <c r="GT83" s="17">
        <v>88.23</v>
      </c>
      <c r="GU83" s="17">
        <v>88.254999999999995</v>
      </c>
      <c r="GV83" s="17">
        <v>88.287000000000006</v>
      </c>
      <c r="GW83" s="16">
        <v>88.284999999999997</v>
      </c>
      <c r="GX83" s="12">
        <v>88.037999999999997</v>
      </c>
      <c r="HA83" s="12">
        <v>88.259</v>
      </c>
      <c r="HB83" s="17">
        <v>88.277000000000001</v>
      </c>
      <c r="HC83" s="17">
        <v>88.313999999999993</v>
      </c>
      <c r="HD83" s="12">
        <v>87.870999999999995</v>
      </c>
      <c r="HE83" s="12">
        <v>87.426000000000002</v>
      </c>
      <c r="HF83" s="12">
        <v>87.408000000000001</v>
      </c>
      <c r="HG83" s="12">
        <v>87.481999999999999</v>
      </c>
      <c r="HH83" s="158">
        <v>87.707999999999998</v>
      </c>
      <c r="HI83" s="158">
        <v>87.756</v>
      </c>
      <c r="HJ83" s="158">
        <v>87.855000000000004</v>
      </c>
      <c r="HK83" s="158">
        <v>87.902000000000001</v>
      </c>
      <c r="HL83" s="148">
        <v>87.959000000000003</v>
      </c>
      <c r="HM83" s="17">
        <v>88.08</v>
      </c>
      <c r="HN83" s="17">
        <v>88.138999999999996</v>
      </c>
      <c r="HO83" s="17">
        <v>88.188999999999993</v>
      </c>
      <c r="HP83" s="17">
        <v>88.218999999999994</v>
      </c>
      <c r="HQ83" s="17">
        <v>88.254000000000005</v>
      </c>
      <c r="HR83" s="12">
        <v>87.537000000000006</v>
      </c>
      <c r="HS83" s="12">
        <v>87.427000000000007</v>
      </c>
      <c r="HT83" s="12">
        <v>87.016000000000005</v>
      </c>
      <c r="HU83" s="12">
        <v>86.968999999999994</v>
      </c>
      <c r="HV83" s="12">
        <v>87.048000000000002</v>
      </c>
      <c r="HW83" s="25"/>
      <c r="HX83" s="158">
        <v>87.403999999999996</v>
      </c>
      <c r="HY83" s="158">
        <v>87.584999999999994</v>
      </c>
      <c r="HZ83" s="12">
        <v>87.183000000000007</v>
      </c>
      <c r="IA83" s="12">
        <v>87.436999999999998</v>
      </c>
      <c r="IB83" s="12">
        <v>87.061000000000007</v>
      </c>
      <c r="IC83" s="158">
        <v>87.370999999999995</v>
      </c>
      <c r="ID83" s="12">
        <v>87.08</v>
      </c>
      <c r="IE83" s="12">
        <v>86.816000000000003</v>
      </c>
      <c r="IF83" s="59">
        <v>86.507999999999996</v>
      </c>
      <c r="IG83" s="196">
        <v>86.533000000000001</v>
      </c>
      <c r="IH83" s="12">
        <v>85.602999999999994</v>
      </c>
      <c r="II83" s="12">
        <v>85.763000000000005</v>
      </c>
      <c r="IJ83" s="12">
        <v>84.688000000000002</v>
      </c>
      <c r="IK83" s="12">
        <v>85.022000000000006</v>
      </c>
      <c r="IL83" s="12">
        <v>85.203000000000003</v>
      </c>
      <c r="IM83" s="12">
        <v>84.72</v>
      </c>
      <c r="IN83" s="12">
        <v>84.828999999999994</v>
      </c>
      <c r="IO83" s="12">
        <v>84.855000000000004</v>
      </c>
      <c r="IP83" s="12">
        <v>84.543000000000006</v>
      </c>
      <c r="IQ83" s="158">
        <v>84.858999999999995</v>
      </c>
      <c r="IR83" s="12">
        <v>84.728999999999999</v>
      </c>
      <c r="IS83" s="158">
        <v>84.924000000000007</v>
      </c>
      <c r="IU83" s="158">
        <v>85.033000000000001</v>
      </c>
      <c r="IV83" s="148">
        <v>85.18</v>
      </c>
      <c r="IW83" s="148">
        <v>85.248000000000005</v>
      </c>
      <c r="IX83" s="12">
        <v>84.977999999999994</v>
      </c>
      <c r="IY83" s="147">
        <v>85.138999999999996</v>
      </c>
      <c r="IZ83" s="12">
        <v>85.013000000000005</v>
      </c>
      <c r="JA83" s="148">
        <v>85.200999999999993</v>
      </c>
      <c r="JB83" s="148">
        <v>85.319000000000003</v>
      </c>
      <c r="JC83" s="148">
        <v>85.460999999999999</v>
      </c>
      <c r="JD83" s="148">
        <v>85.597999999999999</v>
      </c>
      <c r="JE83" s="17">
        <v>85.638000000000005</v>
      </c>
      <c r="JF83" s="17">
        <v>85.694000000000003</v>
      </c>
      <c r="JG83" s="17">
        <v>85.763999999999996</v>
      </c>
      <c r="JH83" s="17">
        <v>85.864999999999995</v>
      </c>
      <c r="JI83" s="17">
        <v>85.995999999999995</v>
      </c>
      <c r="JJ83" s="17">
        <v>86.093999999999994</v>
      </c>
      <c r="JK83" s="17">
        <v>86.221999999999994</v>
      </c>
      <c r="JL83" s="17">
        <v>86.337999999999994</v>
      </c>
      <c r="JM83" s="17">
        <v>86.49</v>
      </c>
      <c r="JN83" s="17">
        <v>86.625</v>
      </c>
      <c r="JO83" s="17">
        <v>86.73</v>
      </c>
      <c r="JP83" t="s">
        <v>0</v>
      </c>
      <c r="JQ83" s="17">
        <v>86.796999999999997</v>
      </c>
      <c r="JR83" s="17">
        <v>86.903000000000006</v>
      </c>
      <c r="JS83" s="17">
        <v>86.998000000000005</v>
      </c>
      <c r="JT83" s="17">
        <v>87.126999999999995</v>
      </c>
      <c r="JU83" s="17">
        <v>87.272999999999996</v>
      </c>
      <c r="JV83" s="17">
        <v>87.412000000000006</v>
      </c>
      <c r="JW83" s="17">
        <v>87.501000000000005</v>
      </c>
      <c r="JX83" s="17">
        <v>87.52</v>
      </c>
      <c r="JY83" s="12">
        <v>87.531999999999996</v>
      </c>
      <c r="JZ83" s="13">
        <v>87.685000000000002</v>
      </c>
      <c r="KA83" s="17">
        <v>87.581000000000003</v>
      </c>
      <c r="KB83" s="17">
        <v>87.623000000000005</v>
      </c>
      <c r="KC83" s="211">
        <v>87.956999999999994</v>
      </c>
      <c r="KD83" s="17">
        <v>87.790999999999997</v>
      </c>
      <c r="KE83" s="17">
        <v>87.867000000000004</v>
      </c>
      <c r="KF83" s="17">
        <v>87.942999999999998</v>
      </c>
      <c r="KG83" s="17">
        <v>87.992000000000004</v>
      </c>
      <c r="KH83" s="142">
        <v>87.998999999999995</v>
      </c>
      <c r="KI83" s="13">
        <v>88.009</v>
      </c>
      <c r="KJ83" s="338">
        <v>88.006</v>
      </c>
      <c r="KK83" s="17">
        <v>88.019000000000005</v>
      </c>
      <c r="KL83" s="12">
        <v>88.004000000000005</v>
      </c>
      <c r="KM83" s="12">
        <v>88.016999999999996</v>
      </c>
      <c r="KO83" s="12">
        <v>87.888000000000005</v>
      </c>
      <c r="KP83" s="12">
        <v>87.55</v>
      </c>
      <c r="KQ83" s="12">
        <v>86.542000000000002</v>
      </c>
      <c r="KR83" s="12">
        <v>86.033000000000001</v>
      </c>
      <c r="KS83" s="12">
        <v>85.930999999999997</v>
      </c>
      <c r="KT83" s="12">
        <v>85.064999999999998</v>
      </c>
      <c r="KU83" s="12">
        <v>84.727000000000004</v>
      </c>
      <c r="KV83" s="12">
        <v>85.192999999999998</v>
      </c>
      <c r="KW83" s="12">
        <v>85.004999999999995</v>
      </c>
      <c r="KX83" s="12">
        <v>84.346000000000004</v>
      </c>
      <c r="KY83" s="12">
        <v>84.358000000000004</v>
      </c>
      <c r="KZ83" s="12">
        <v>84.116</v>
      </c>
      <c r="LA83" s="12">
        <v>84.259</v>
      </c>
      <c r="LB83" s="158">
        <v>84.477999999999994</v>
      </c>
      <c r="LC83" s="12">
        <v>84.305999999999997</v>
      </c>
      <c r="LD83" s="12">
        <v>83.798000000000002</v>
      </c>
      <c r="LE83" s="12">
        <v>83.64</v>
      </c>
      <c r="LF83" s="12">
        <v>83.924000000000007</v>
      </c>
      <c r="LG83" s="12">
        <v>83.855999999999995</v>
      </c>
      <c r="LH83" s="12">
        <v>83.239000000000004</v>
      </c>
      <c r="LJ83" s="12">
        <v>82.625</v>
      </c>
      <c r="LK83" s="12">
        <v>82.096000000000004</v>
      </c>
      <c r="LL83" s="12">
        <v>82.103999999999999</v>
      </c>
      <c r="LM83" s="12">
        <v>82.507000000000005</v>
      </c>
      <c r="LN83" s="158">
        <v>82.61</v>
      </c>
      <c r="LO83" s="158">
        <v>82.712000000000003</v>
      </c>
      <c r="LP83" s="158">
        <v>82.918000000000006</v>
      </c>
      <c r="LQ83" s="148">
        <v>83.177999999999997</v>
      </c>
      <c r="LR83" s="148">
        <v>83.314999999999998</v>
      </c>
      <c r="LS83" s="148">
        <v>83.408000000000001</v>
      </c>
      <c r="LT83" s="196">
        <v>83.209000000000003</v>
      </c>
      <c r="LU83" s="147">
        <v>83.039000000000001</v>
      </c>
      <c r="LV83" s="364">
        <v>81.683999999999997</v>
      </c>
      <c r="LW83" s="208">
        <v>81.843999999999994</v>
      </c>
      <c r="LX83" s="208">
        <v>82.063000000000002</v>
      </c>
      <c r="LY83" s="12">
        <v>81.512</v>
      </c>
      <c r="LZ83" s="12">
        <v>80.822999999999993</v>
      </c>
      <c r="MA83" s="12">
        <v>81.328000000000003</v>
      </c>
      <c r="MB83" s="12">
        <v>81.39</v>
      </c>
      <c r="MC83" s="12">
        <v>81.387</v>
      </c>
      <c r="MD83" s="260">
        <v>81.548000000000002</v>
      </c>
      <c r="ME83" s="158">
        <v>81.585999999999999</v>
      </c>
      <c r="MG83" s="12">
        <v>81.313000000000002</v>
      </c>
      <c r="MH83" s="12">
        <v>81.406000000000006</v>
      </c>
      <c r="MI83" s="158">
        <v>81.638000000000005</v>
      </c>
      <c r="MJ83" s="148">
        <v>81.789000000000001</v>
      </c>
      <c r="MK83" s="148">
        <v>81.858999999999995</v>
      </c>
      <c r="ML83" s="148">
        <v>81.932000000000002</v>
      </c>
      <c r="MM83" s="148">
        <v>82.084999999999994</v>
      </c>
      <c r="MN83" s="148">
        <v>82.263000000000005</v>
      </c>
      <c r="MO83" s="142">
        <v>82.352999999999994</v>
      </c>
      <c r="MP83" s="17">
        <v>82.451999999999998</v>
      </c>
      <c r="MQ83" s="397">
        <v>82.536000000000001</v>
      </c>
      <c r="MR83" s="17">
        <v>82.593000000000004</v>
      </c>
      <c r="MS83" s="338">
        <v>82.664000000000001</v>
      </c>
      <c r="MT83" s="17">
        <v>82.724999999999994</v>
      </c>
      <c r="MU83" s="17">
        <v>82.727999999999994</v>
      </c>
      <c r="MV83" s="12">
        <v>82.653999999999996</v>
      </c>
      <c r="MW83" s="13">
        <v>82.731999999999999</v>
      </c>
      <c r="MX83" s="12">
        <v>82.712999999999994</v>
      </c>
      <c r="MY83" s="196">
        <v>82.685000000000002</v>
      </c>
      <c r="MZ83" s="12">
        <v>82.554000000000002</v>
      </c>
      <c r="NA83" s="208">
        <v>82.456000000000003</v>
      </c>
      <c r="NC83" s="12">
        <v>82.272000000000006</v>
      </c>
      <c r="ND83" s="12">
        <v>82.287000000000006</v>
      </c>
      <c r="NE83" s="12">
        <v>82.162999999999997</v>
      </c>
      <c r="NF83" s="12">
        <v>82.11</v>
      </c>
      <c r="NG83" s="12">
        <v>82.010999999999996</v>
      </c>
      <c r="NH83" s="12">
        <v>81.554000000000002</v>
      </c>
      <c r="NI83" s="12">
        <v>81.557000000000002</v>
      </c>
      <c r="NJ83" s="158">
        <v>81.936999999999998</v>
      </c>
      <c r="NK83" s="158">
        <v>82.097999999999999</v>
      </c>
      <c r="NL83" s="148">
        <v>82.225999999999999</v>
      </c>
      <c r="NM83" s="148">
        <v>82.272000000000006</v>
      </c>
      <c r="NN83" s="148">
        <v>82.341999999999999</v>
      </c>
      <c r="NO83" s="17">
        <v>82.438999999999993</v>
      </c>
      <c r="NP83" s="17">
        <v>82.507999999999996</v>
      </c>
      <c r="NQ83" s="17">
        <v>82.625</v>
      </c>
      <c r="NR83" s="17">
        <v>82.76</v>
      </c>
      <c r="NS83" s="17">
        <v>82.816000000000003</v>
      </c>
      <c r="NT83" s="17">
        <v>82.819000000000003</v>
      </c>
      <c r="NU83" s="12">
        <v>82.709000000000003</v>
      </c>
      <c r="NV83" s="16">
        <v>82.799000000000007</v>
      </c>
      <c r="NW83" s="12">
        <v>81.808000000000007</v>
      </c>
      <c r="NX83" s="12">
        <v>81.786000000000001</v>
      </c>
      <c r="NY83" s="12">
        <v>82.302000000000007</v>
      </c>
      <c r="OA83" s="158">
        <v>82.388000000000005</v>
      </c>
      <c r="OB83" s="17">
        <v>82.677999999999997</v>
      </c>
      <c r="OC83" s="17">
        <v>82.784999999999997</v>
      </c>
      <c r="OD83" s="142">
        <v>82.905000000000001</v>
      </c>
      <c r="OE83" s="17">
        <v>83.001000000000005</v>
      </c>
      <c r="OF83" s="338">
        <v>83.027000000000001</v>
      </c>
      <c r="OG83" s="17">
        <v>83.075000000000003</v>
      </c>
      <c r="OH83" s="17">
        <v>83.141000000000005</v>
      </c>
      <c r="OI83" s="17">
        <v>83.183999999999997</v>
      </c>
      <c r="OJ83" s="12">
        <v>83.042000000000002</v>
      </c>
      <c r="OK83" s="16">
        <v>83.108999999999995</v>
      </c>
      <c r="OL83" s="12">
        <v>81.929000000000002</v>
      </c>
      <c r="OM83" s="12">
        <v>81.325999999999993</v>
      </c>
      <c r="ON83" s="12">
        <v>81.337000000000003</v>
      </c>
      <c r="OO83" s="12">
        <v>81.266000000000005</v>
      </c>
      <c r="OP83" s="12">
        <v>81.465000000000003</v>
      </c>
      <c r="OQ83" s="12">
        <v>81.418999999999997</v>
      </c>
      <c r="OR83" s="12">
        <v>81.265000000000001</v>
      </c>
      <c r="OS83" s="12">
        <v>81.176000000000002</v>
      </c>
      <c r="OT83" s="12">
        <v>81.022000000000006</v>
      </c>
      <c r="OU83" s="158">
        <v>81.347999999999999</v>
      </c>
      <c r="OW83" s="158">
        <v>81.424999999999997</v>
      </c>
      <c r="OX83" s="158">
        <v>81.444999999999993</v>
      </c>
      <c r="OY83" s="158">
        <v>81.498000000000005</v>
      </c>
      <c r="OZ83" s="158">
        <v>81.534000000000006</v>
      </c>
      <c r="PA83" s="148">
        <v>81.62</v>
      </c>
      <c r="PB83" s="148">
        <v>81.775000000000006</v>
      </c>
      <c r="PC83" s="148">
        <v>81.94</v>
      </c>
      <c r="PD83" s="148">
        <v>82.025999999999996</v>
      </c>
      <c r="PE83" s="17">
        <v>82.11</v>
      </c>
      <c r="PF83" s="17">
        <v>82.221999999999994</v>
      </c>
      <c r="PG83" s="397">
        <v>82.317999999999998</v>
      </c>
      <c r="PH83" s="17">
        <v>82.414000000000001</v>
      </c>
      <c r="PI83" s="338">
        <v>82.495000000000005</v>
      </c>
      <c r="PJ83" s="17">
        <v>82.557000000000002</v>
      </c>
      <c r="PK83" s="17">
        <v>82.561000000000007</v>
      </c>
      <c r="PL83" s="12">
        <v>82.402000000000001</v>
      </c>
      <c r="PM83" s="16">
        <v>82.527000000000001</v>
      </c>
      <c r="PN83" s="17">
        <v>82.531000000000006</v>
      </c>
      <c r="PO83" s="196">
        <v>82.361000000000004</v>
      </c>
      <c r="PP83" s="12">
        <v>82.072000000000003</v>
      </c>
      <c r="PQ83" s="12">
        <v>82.141000000000005</v>
      </c>
      <c r="PR83" s="158">
        <v>82.415999999999997</v>
      </c>
      <c r="PS83" s="25"/>
      <c r="PT83" s="211">
        <v>82.534000000000006</v>
      </c>
      <c r="PU83" s="16">
        <v>82.484999999999999</v>
      </c>
      <c r="PV83" s="12">
        <v>82.301000000000002</v>
      </c>
      <c r="PW83" s="12">
        <v>82.251999999999995</v>
      </c>
      <c r="PX83" s="158">
        <v>82.400999999999996</v>
      </c>
      <c r="PY83" s="31"/>
      <c r="PZ83" s="168"/>
      <c r="QA83" s="31"/>
      <c r="QB83" s="169"/>
      <c r="QC83" s="31"/>
      <c r="QD83" s="31"/>
      <c r="QE83" s="31"/>
      <c r="QF83" s="31"/>
      <c r="QG83" s="31"/>
      <c r="QH83" s="31"/>
      <c r="QI83" s="31"/>
      <c r="QJ83" s="31"/>
      <c r="QK83" s="31"/>
      <c r="QL83" s="31"/>
      <c r="QM83" s="31"/>
      <c r="QN83" s="31"/>
      <c r="QO83" s="31"/>
      <c r="QP83" s="31"/>
    </row>
    <row r="84" spans="1:458" ht="15.75" thickBot="1" x14ac:dyDescent="0.3">
      <c r="AU84" s="173"/>
      <c r="BE84" s="224"/>
      <c r="CY84" s="31"/>
      <c r="DH84" s="12">
        <v>82.774000000000001</v>
      </c>
      <c r="DS84" s="148">
        <v>82.656999999999996</v>
      </c>
      <c r="FC84" s="171"/>
      <c r="FF84" s="17">
        <v>87.635000000000005</v>
      </c>
      <c r="FZ84" s="211">
        <v>86.581000000000003</v>
      </c>
      <c r="GW84" s="12">
        <v>88.266000000000005</v>
      </c>
      <c r="HL84" s="211">
        <v>87.960999999999999</v>
      </c>
      <c r="IV84" s="211">
        <v>85.161000000000001</v>
      </c>
      <c r="IY84" s="12">
        <v>85.024000000000001</v>
      </c>
      <c r="JA84" s="211">
        <v>85.171999999999997</v>
      </c>
      <c r="JZ84" s="17">
        <v>87.546000000000006</v>
      </c>
      <c r="KC84" s="17">
        <v>87.694999999999993</v>
      </c>
      <c r="KI84" s="17">
        <v>88</v>
      </c>
      <c r="KT84" s="174"/>
      <c r="LQ84" s="211">
        <v>83.129000000000005</v>
      </c>
      <c r="LU84" s="12">
        <v>82.241</v>
      </c>
      <c r="MJ84" s="211">
        <v>81.706999999999994</v>
      </c>
      <c r="MW84" s="17">
        <v>82.721999999999994</v>
      </c>
      <c r="NL84" s="211">
        <v>82.191999999999993</v>
      </c>
      <c r="NV84" s="12">
        <v>82.697999999999993</v>
      </c>
      <c r="NX84" s="173"/>
      <c r="OB84" s="211">
        <v>82.656000000000006</v>
      </c>
      <c r="OE84" s="25"/>
      <c r="OG84" s="173"/>
      <c r="OK84" s="12">
        <v>82.488</v>
      </c>
      <c r="PA84" s="211">
        <v>81.591999999999999</v>
      </c>
      <c r="PH84" t="s">
        <v>0</v>
      </c>
      <c r="PM84" s="12">
        <v>82.334999999999994</v>
      </c>
      <c r="PT84" s="17">
        <v>82.494</v>
      </c>
      <c r="PU84" s="12">
        <v>82.39</v>
      </c>
      <c r="QA84" s="25"/>
    </row>
    <row r="85" spans="1:458" s="165" customFormat="1" x14ac:dyDescent="0.25">
      <c r="CN85" s="176"/>
      <c r="HT85" s="176"/>
      <c r="MJ85" s="165" t="s">
        <v>0</v>
      </c>
      <c r="MW85" s="165" t="s">
        <v>0</v>
      </c>
      <c r="NL85" s="165" t="s">
        <v>0</v>
      </c>
      <c r="OB85" s="165" t="s">
        <v>0</v>
      </c>
      <c r="OK85" s="165" t="s">
        <v>0</v>
      </c>
      <c r="PA85" s="165" t="s">
        <v>0</v>
      </c>
    </row>
    <row r="86" spans="1:458" s="174" customFormat="1" ht="15.75" thickBot="1" x14ac:dyDescent="0.3">
      <c r="CN86" s="171"/>
      <c r="DM86" s="205">
        <v>16</v>
      </c>
      <c r="DN86" s="205">
        <v>16</v>
      </c>
      <c r="DO86" s="205">
        <v>15</v>
      </c>
      <c r="DP86" s="205">
        <v>11</v>
      </c>
      <c r="DQ86" s="205">
        <v>14</v>
      </c>
      <c r="DR86" s="205">
        <v>15</v>
      </c>
      <c r="DS86" s="205">
        <v>21</v>
      </c>
      <c r="DT86" s="205">
        <v>19</v>
      </c>
      <c r="DU86" s="205">
        <v>18</v>
      </c>
      <c r="DV86" s="205">
        <v>16</v>
      </c>
      <c r="DW86" s="205">
        <v>22</v>
      </c>
      <c r="DX86" s="205">
        <v>29</v>
      </c>
      <c r="DY86" s="205">
        <v>36</v>
      </c>
      <c r="DZ86" s="205">
        <v>36</v>
      </c>
      <c r="EA86" s="205">
        <v>35</v>
      </c>
      <c r="EB86" s="205">
        <v>34</v>
      </c>
      <c r="EC86" s="205">
        <v>32</v>
      </c>
      <c r="ED86" s="205">
        <v>37</v>
      </c>
      <c r="EE86" s="205">
        <v>36</v>
      </c>
      <c r="EF86" s="205">
        <v>42</v>
      </c>
      <c r="EG86" s="205">
        <v>40</v>
      </c>
      <c r="EH86" s="205">
        <v>41</v>
      </c>
      <c r="EJ86" s="205">
        <v>43</v>
      </c>
      <c r="EK86" s="205">
        <v>39</v>
      </c>
      <c r="EL86" s="205">
        <v>34</v>
      </c>
      <c r="EM86" s="205">
        <v>29</v>
      </c>
      <c r="EN86" s="205">
        <v>31</v>
      </c>
      <c r="EO86" s="205">
        <v>28</v>
      </c>
      <c r="EP86" s="205">
        <v>16</v>
      </c>
      <c r="EQ86" s="205">
        <v>11</v>
      </c>
      <c r="ER86" s="205">
        <v>18</v>
      </c>
      <c r="ES86" s="205">
        <v>14</v>
      </c>
      <c r="ET86" s="205">
        <v>3</v>
      </c>
      <c r="EU86" s="205">
        <v>2</v>
      </c>
      <c r="EV86" s="205">
        <v>2</v>
      </c>
      <c r="EW86" s="205">
        <v>7</v>
      </c>
      <c r="EX86" s="205">
        <v>8</v>
      </c>
      <c r="EY86" s="205">
        <v>8</v>
      </c>
      <c r="EZ86" s="205">
        <v>13</v>
      </c>
      <c r="FA86" s="205">
        <v>21</v>
      </c>
      <c r="FB86" s="205">
        <v>21</v>
      </c>
      <c r="FC86" s="205">
        <v>16</v>
      </c>
      <c r="FD86" s="205">
        <v>9</v>
      </c>
      <c r="FF86" s="245">
        <v>6</v>
      </c>
      <c r="FG86" s="245">
        <v>13</v>
      </c>
      <c r="FH86" s="245">
        <v>20</v>
      </c>
      <c r="FI86" s="245">
        <v>21</v>
      </c>
      <c r="FJ86" s="245">
        <v>26</v>
      </c>
      <c r="FK86" s="245">
        <v>38</v>
      </c>
      <c r="FL86" s="245">
        <v>38</v>
      </c>
      <c r="FM86" s="245">
        <v>56</v>
      </c>
      <c r="FN86" s="245">
        <v>56</v>
      </c>
      <c r="FO86" s="245">
        <v>47</v>
      </c>
      <c r="FP86" s="245">
        <v>42</v>
      </c>
      <c r="FQ86" s="245">
        <v>30</v>
      </c>
      <c r="FR86" s="245">
        <v>33</v>
      </c>
      <c r="FS86" s="245">
        <v>30</v>
      </c>
      <c r="FT86" s="245">
        <v>26</v>
      </c>
      <c r="FU86" s="245">
        <v>22</v>
      </c>
      <c r="FV86" s="245">
        <v>32</v>
      </c>
      <c r="FW86" s="245">
        <v>34</v>
      </c>
      <c r="FX86" s="245">
        <v>30</v>
      </c>
      <c r="FY86" s="245">
        <v>31</v>
      </c>
      <c r="FZ86" s="245">
        <v>17</v>
      </c>
      <c r="GA86" s="245">
        <v>9</v>
      </c>
      <c r="GB86" s="245">
        <v>12</v>
      </c>
      <c r="GC86" s="228"/>
      <c r="GD86" s="245">
        <v>16</v>
      </c>
      <c r="GE86" s="245">
        <v>19</v>
      </c>
      <c r="GF86" s="245">
        <v>17</v>
      </c>
      <c r="GG86" s="245">
        <v>17</v>
      </c>
      <c r="GH86" s="245">
        <v>19</v>
      </c>
      <c r="GI86" s="245">
        <v>21</v>
      </c>
      <c r="GJ86" s="245">
        <v>6</v>
      </c>
      <c r="GK86" s="245">
        <v>14</v>
      </c>
      <c r="GL86" s="205">
        <v>22</v>
      </c>
      <c r="GM86" s="205">
        <v>16</v>
      </c>
      <c r="GN86" s="205">
        <v>30</v>
      </c>
      <c r="GO86" s="205">
        <v>38</v>
      </c>
      <c r="GP86" s="205">
        <v>47</v>
      </c>
      <c r="GQ86" s="205">
        <v>62</v>
      </c>
      <c r="GR86" s="205">
        <v>60</v>
      </c>
      <c r="GS86" s="205">
        <v>54</v>
      </c>
      <c r="GT86" s="205">
        <v>37</v>
      </c>
      <c r="GU86" s="205">
        <v>21</v>
      </c>
      <c r="GV86" s="205">
        <v>19</v>
      </c>
      <c r="GW86" s="205">
        <v>13</v>
      </c>
      <c r="GX86" s="205">
        <v>5</v>
      </c>
      <c r="HA86" s="205">
        <v>2</v>
      </c>
      <c r="HB86" s="205">
        <v>3</v>
      </c>
      <c r="HC86" s="245">
        <v>6</v>
      </c>
      <c r="HD86" s="245">
        <v>15</v>
      </c>
      <c r="HE86" s="245">
        <v>25</v>
      </c>
      <c r="HF86" s="245">
        <v>31</v>
      </c>
      <c r="HG86" s="245">
        <v>34</v>
      </c>
      <c r="HH86" s="245">
        <v>28</v>
      </c>
      <c r="HI86" s="245">
        <v>20</v>
      </c>
      <c r="HJ86" s="245">
        <v>14</v>
      </c>
      <c r="HK86" s="245">
        <v>4</v>
      </c>
      <c r="HL86" s="205">
        <v>2</v>
      </c>
      <c r="HM86" s="205">
        <v>9</v>
      </c>
      <c r="HN86" s="245">
        <v>9</v>
      </c>
      <c r="HO86" s="245">
        <v>23</v>
      </c>
      <c r="HP86" s="245">
        <v>25</v>
      </c>
      <c r="HQ86" s="245">
        <v>32</v>
      </c>
      <c r="HR86" s="245">
        <v>39</v>
      </c>
      <c r="HS86" s="245">
        <v>42</v>
      </c>
      <c r="HT86" s="248">
        <v>42</v>
      </c>
      <c r="HU86" s="245">
        <v>42</v>
      </c>
      <c r="HV86" s="245">
        <v>30</v>
      </c>
      <c r="HX86" s="245">
        <v>19</v>
      </c>
      <c r="HY86" s="245">
        <v>10</v>
      </c>
      <c r="HZ86" s="245">
        <v>6</v>
      </c>
      <c r="IA86" s="245">
        <v>0</v>
      </c>
      <c r="IB86" s="245">
        <v>2</v>
      </c>
      <c r="IC86" s="205">
        <v>7</v>
      </c>
      <c r="ID86" s="205">
        <v>4</v>
      </c>
      <c r="IE86" s="245">
        <v>0</v>
      </c>
      <c r="IF86" s="245">
        <v>6</v>
      </c>
      <c r="IG86" s="245">
        <v>12</v>
      </c>
      <c r="IH86" s="245">
        <v>22</v>
      </c>
      <c r="II86" s="245">
        <v>26</v>
      </c>
      <c r="IJ86" s="245">
        <v>45</v>
      </c>
      <c r="IK86" s="245">
        <v>45</v>
      </c>
      <c r="IL86" s="245">
        <v>38</v>
      </c>
      <c r="IM86" s="245">
        <v>37</v>
      </c>
      <c r="IN86" s="245">
        <v>33</v>
      </c>
      <c r="IO86" s="245">
        <v>30</v>
      </c>
      <c r="IP86" s="245">
        <v>21</v>
      </c>
      <c r="IQ86" s="245">
        <v>13</v>
      </c>
      <c r="IR86" s="245">
        <v>7</v>
      </c>
      <c r="IS86" s="245">
        <v>6</v>
      </c>
      <c r="IU86" s="245">
        <v>2</v>
      </c>
      <c r="IV86" s="205">
        <v>1</v>
      </c>
      <c r="IW86" s="205">
        <v>4</v>
      </c>
      <c r="IX86" s="205">
        <v>6</v>
      </c>
      <c r="IY86" s="205">
        <v>6</v>
      </c>
      <c r="IZ86" s="205">
        <v>9</v>
      </c>
      <c r="JA86" s="205">
        <v>22</v>
      </c>
      <c r="JB86" s="205">
        <v>31</v>
      </c>
      <c r="JC86" s="205">
        <v>39</v>
      </c>
      <c r="JD86" s="205">
        <v>33</v>
      </c>
      <c r="JE86" s="205">
        <v>29</v>
      </c>
      <c r="JF86" s="205">
        <v>26</v>
      </c>
      <c r="JG86" s="205">
        <v>23</v>
      </c>
      <c r="JH86" s="205">
        <v>30</v>
      </c>
      <c r="JI86" s="205">
        <v>30</v>
      </c>
      <c r="JJ86" s="205">
        <v>26</v>
      </c>
      <c r="JK86" s="205">
        <v>27</v>
      </c>
      <c r="JL86" s="205">
        <v>25</v>
      </c>
      <c r="JM86" s="205">
        <v>29</v>
      </c>
      <c r="JN86" s="205">
        <v>30</v>
      </c>
      <c r="JO86" s="205">
        <v>23</v>
      </c>
      <c r="JP86" s="138" t="s">
        <v>63</v>
      </c>
      <c r="JQ86" s="205">
        <v>20</v>
      </c>
      <c r="JR86" s="205">
        <v>18</v>
      </c>
      <c r="JS86" s="205">
        <v>13</v>
      </c>
      <c r="JT86" s="205">
        <v>17</v>
      </c>
      <c r="JU86" s="205">
        <v>26</v>
      </c>
      <c r="JV86" s="205">
        <v>33</v>
      </c>
      <c r="JW86" s="205">
        <v>31</v>
      </c>
      <c r="JX86" s="205">
        <v>21</v>
      </c>
      <c r="JY86" s="205">
        <v>17</v>
      </c>
      <c r="JZ86" s="205">
        <v>12</v>
      </c>
      <c r="KA86" s="205">
        <v>11</v>
      </c>
      <c r="KB86" s="205">
        <v>8</v>
      </c>
      <c r="KC86" s="205">
        <v>8</v>
      </c>
      <c r="KD86" s="205">
        <v>11</v>
      </c>
      <c r="KE86" s="205">
        <v>8</v>
      </c>
      <c r="KF86" s="205">
        <v>10</v>
      </c>
      <c r="KG86" s="205">
        <v>13</v>
      </c>
      <c r="KH86" s="205">
        <v>7</v>
      </c>
      <c r="KI86" s="245">
        <v>3</v>
      </c>
      <c r="KJ86" s="245">
        <v>11</v>
      </c>
      <c r="KK86" s="245">
        <v>16</v>
      </c>
      <c r="KL86" s="245">
        <v>19</v>
      </c>
      <c r="KM86" s="245">
        <v>12</v>
      </c>
      <c r="KN86" s="138" t="s">
        <v>63</v>
      </c>
      <c r="KO86" s="245">
        <v>2</v>
      </c>
      <c r="KP86" s="205">
        <v>2</v>
      </c>
      <c r="KQ86" s="245">
        <v>6</v>
      </c>
      <c r="KR86" s="245">
        <v>11</v>
      </c>
      <c r="KS86" s="245">
        <v>15</v>
      </c>
      <c r="KT86" s="245">
        <v>28</v>
      </c>
      <c r="KU86" s="245">
        <v>34</v>
      </c>
      <c r="KV86" s="245">
        <v>32</v>
      </c>
      <c r="KW86" s="245">
        <v>31</v>
      </c>
      <c r="KX86" s="245">
        <v>32</v>
      </c>
      <c r="KY86" s="245">
        <v>28</v>
      </c>
      <c r="KZ86" s="245">
        <v>26</v>
      </c>
      <c r="LA86" s="245">
        <v>21</v>
      </c>
      <c r="LB86" s="245">
        <v>16</v>
      </c>
      <c r="LC86" s="245">
        <v>10</v>
      </c>
      <c r="LD86" s="245">
        <v>11</v>
      </c>
      <c r="LE86" s="245">
        <v>17</v>
      </c>
      <c r="LF86" s="245">
        <v>19</v>
      </c>
      <c r="LG86" s="245">
        <v>21</v>
      </c>
      <c r="LH86" s="245">
        <v>28</v>
      </c>
      <c r="LI86" s="138" t="s">
        <v>63</v>
      </c>
      <c r="LJ86" s="245">
        <v>33</v>
      </c>
      <c r="LK86" s="245">
        <v>38</v>
      </c>
      <c r="LL86" s="245">
        <v>42</v>
      </c>
      <c r="LM86" s="245">
        <v>34</v>
      </c>
      <c r="LN86" s="245">
        <v>26</v>
      </c>
      <c r="LO86" s="245">
        <v>18</v>
      </c>
      <c r="LP86" s="245">
        <v>9</v>
      </c>
      <c r="LQ86" s="205">
        <v>1</v>
      </c>
      <c r="LR86" s="205">
        <v>7</v>
      </c>
      <c r="LS86" s="205">
        <v>10</v>
      </c>
      <c r="LT86" s="205">
        <v>4</v>
      </c>
      <c r="LU86" s="245">
        <v>9</v>
      </c>
      <c r="LV86" s="245">
        <v>16</v>
      </c>
      <c r="LW86" s="245">
        <v>19</v>
      </c>
      <c r="LX86" s="245">
        <v>21</v>
      </c>
      <c r="LY86" s="245">
        <v>25</v>
      </c>
      <c r="LZ86" s="245">
        <v>31</v>
      </c>
      <c r="MA86" s="245">
        <v>22</v>
      </c>
      <c r="MB86" s="245">
        <v>13</v>
      </c>
      <c r="MC86" s="245">
        <v>6</v>
      </c>
      <c r="MD86" s="245">
        <v>1</v>
      </c>
      <c r="ME86" s="205">
        <v>0</v>
      </c>
      <c r="MF86" s="138" t="s">
        <v>63</v>
      </c>
      <c r="MG86" s="205">
        <v>2</v>
      </c>
      <c r="MH86" s="205">
        <v>0</v>
      </c>
      <c r="MI86" s="245">
        <v>12</v>
      </c>
      <c r="MJ86" s="245">
        <v>23</v>
      </c>
      <c r="MK86" s="245">
        <v>22</v>
      </c>
      <c r="ML86" s="245">
        <v>25</v>
      </c>
      <c r="MM86" s="245">
        <v>31</v>
      </c>
      <c r="MN86" s="245">
        <v>36</v>
      </c>
      <c r="MO86" s="245">
        <v>38</v>
      </c>
      <c r="MP86" s="245">
        <v>40</v>
      </c>
      <c r="MQ86" s="245">
        <v>35</v>
      </c>
      <c r="MR86" s="245">
        <v>28</v>
      </c>
      <c r="MS86" s="245">
        <v>19</v>
      </c>
      <c r="MT86" s="245">
        <v>11</v>
      </c>
      <c r="MU86" s="205">
        <v>2</v>
      </c>
      <c r="MV86" s="205">
        <v>9</v>
      </c>
      <c r="MW86" s="205">
        <v>15</v>
      </c>
      <c r="MX86" s="205">
        <v>19</v>
      </c>
      <c r="MY86" s="205">
        <v>21</v>
      </c>
      <c r="MZ86" s="205">
        <v>23</v>
      </c>
      <c r="NA86" s="205">
        <v>23</v>
      </c>
      <c r="NB86" s="138" t="s">
        <v>63</v>
      </c>
      <c r="NC86" s="205">
        <v>23</v>
      </c>
      <c r="ND86" s="205">
        <v>23</v>
      </c>
      <c r="NE86" s="205">
        <v>22</v>
      </c>
      <c r="NF86" s="205">
        <v>22</v>
      </c>
      <c r="NG86" s="205">
        <v>23</v>
      </c>
      <c r="NH86" s="205">
        <v>25</v>
      </c>
      <c r="NI86" s="205">
        <v>25</v>
      </c>
      <c r="NJ86" s="205">
        <v>25</v>
      </c>
      <c r="NK86" s="205">
        <v>22</v>
      </c>
      <c r="NL86" s="205">
        <v>21</v>
      </c>
      <c r="NM86" s="205">
        <v>22</v>
      </c>
      <c r="NN86" s="205">
        <v>19</v>
      </c>
      <c r="NO86" s="205">
        <v>12</v>
      </c>
      <c r="NP86" s="205">
        <v>5</v>
      </c>
      <c r="NQ86" s="245">
        <v>6</v>
      </c>
      <c r="NR86" s="245">
        <v>12</v>
      </c>
      <c r="NS86" s="245">
        <v>6</v>
      </c>
      <c r="NT86" s="205">
        <v>6</v>
      </c>
      <c r="NU86" s="205">
        <v>12</v>
      </c>
      <c r="NV86" s="205">
        <v>11</v>
      </c>
      <c r="NW86" s="205">
        <v>20</v>
      </c>
      <c r="NX86" s="205">
        <v>22</v>
      </c>
      <c r="NY86" s="205">
        <v>12</v>
      </c>
      <c r="NZ86" s="138" t="s">
        <v>63</v>
      </c>
      <c r="OA86" s="205">
        <v>2</v>
      </c>
      <c r="OB86" s="245">
        <v>14</v>
      </c>
      <c r="OC86" s="245">
        <v>20</v>
      </c>
      <c r="OD86" s="245">
        <v>27</v>
      </c>
      <c r="OE86" s="245">
        <v>27</v>
      </c>
      <c r="OF86" s="245">
        <v>22</v>
      </c>
      <c r="OG86" s="245">
        <v>21</v>
      </c>
      <c r="OH86" s="245">
        <v>22</v>
      </c>
      <c r="OI86" s="245">
        <v>21</v>
      </c>
      <c r="OJ86" s="245">
        <v>16</v>
      </c>
      <c r="OK86" s="245">
        <v>8</v>
      </c>
      <c r="OL86" s="205">
        <v>2</v>
      </c>
      <c r="OM86" s="205">
        <v>13</v>
      </c>
      <c r="ON86" s="205">
        <v>20</v>
      </c>
      <c r="OO86" s="205">
        <v>27</v>
      </c>
      <c r="OP86" s="205">
        <v>27</v>
      </c>
      <c r="OQ86" s="205">
        <v>25</v>
      </c>
      <c r="OR86" s="205">
        <v>26</v>
      </c>
      <c r="OS86" s="205">
        <v>30</v>
      </c>
      <c r="OT86" s="205">
        <v>35</v>
      </c>
      <c r="OU86" s="205">
        <v>35</v>
      </c>
      <c r="OV86" s="138" t="s">
        <v>63</v>
      </c>
      <c r="OW86" s="205">
        <v>33</v>
      </c>
      <c r="OX86" s="205">
        <v>33</v>
      </c>
      <c r="OY86" s="205">
        <v>28</v>
      </c>
      <c r="OZ86" s="205">
        <v>20</v>
      </c>
      <c r="PA86" s="205">
        <v>10</v>
      </c>
      <c r="PB86" s="245">
        <v>0</v>
      </c>
      <c r="PC86" s="245">
        <v>9</v>
      </c>
      <c r="PD86" s="245">
        <v>10</v>
      </c>
      <c r="PE86" s="245">
        <v>15</v>
      </c>
      <c r="PF86" s="245">
        <v>18</v>
      </c>
      <c r="PG86" s="245">
        <v>17</v>
      </c>
      <c r="PH86" s="245">
        <v>21</v>
      </c>
      <c r="PI86" s="245">
        <v>24</v>
      </c>
      <c r="PJ86" s="245">
        <v>19</v>
      </c>
      <c r="PK86" s="245">
        <v>9</v>
      </c>
      <c r="PL86" s="245">
        <v>2</v>
      </c>
      <c r="PM86" s="205">
        <v>4</v>
      </c>
      <c r="PN86" s="205">
        <v>3</v>
      </c>
      <c r="PO86" s="205">
        <v>5</v>
      </c>
      <c r="PP86" s="205">
        <v>9</v>
      </c>
      <c r="PQ86" s="205">
        <v>8</v>
      </c>
      <c r="PR86" s="205">
        <v>2</v>
      </c>
      <c r="PS86" s="138" t="s">
        <v>63</v>
      </c>
      <c r="PT86" s="245">
        <v>5</v>
      </c>
      <c r="PU86" s="205">
        <v>2</v>
      </c>
      <c r="PV86" s="205">
        <v>9</v>
      </c>
      <c r="PW86" s="205">
        <v>15</v>
      </c>
      <c r="PX86" s="205">
        <v>16</v>
      </c>
      <c r="PY86" s="228"/>
      <c r="PZ86" s="228"/>
      <c r="QA86" s="228"/>
      <c r="QB86" s="228"/>
      <c r="QC86" s="228"/>
      <c r="QD86" s="228"/>
      <c r="QE86" s="228"/>
      <c r="QF86" s="228"/>
      <c r="QG86" s="228"/>
      <c r="QH86" s="228"/>
      <c r="QI86" s="228"/>
      <c r="QJ86" s="228"/>
      <c r="QK86" s="228"/>
      <c r="QL86" s="228"/>
      <c r="QM86" s="228"/>
      <c r="QN86" s="228"/>
      <c r="QO86" s="228"/>
      <c r="QP86"/>
    </row>
    <row r="87" spans="1:458" ht="19.5" thickBot="1" x14ac:dyDescent="0.35">
      <c r="D87" t="s">
        <v>0</v>
      </c>
      <c r="I87" t="s">
        <v>0</v>
      </c>
      <c r="BB87" t="s">
        <v>0</v>
      </c>
      <c r="BP87" t="s">
        <v>0</v>
      </c>
      <c r="BT87" s="25"/>
      <c r="BU87" t="s">
        <v>0</v>
      </c>
      <c r="BZ87" t="s">
        <v>0</v>
      </c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M87" s="243"/>
      <c r="DN87" s="243"/>
      <c r="DO87" s="243"/>
      <c r="DP87" s="243"/>
      <c r="DQ87" s="243"/>
      <c r="DR87" s="243"/>
      <c r="DS87" s="243" t="s">
        <v>0</v>
      </c>
      <c r="DT87" s="243"/>
      <c r="DU87" s="243"/>
      <c r="DV87" s="243"/>
      <c r="DW87" s="243"/>
      <c r="DX87" s="243"/>
      <c r="DY87" s="243"/>
      <c r="DZ87" s="243"/>
      <c r="EA87" s="243"/>
      <c r="EB87" s="243"/>
      <c r="EC87" s="243"/>
      <c r="ED87" s="243"/>
      <c r="EE87" s="243"/>
      <c r="EF87" s="243"/>
      <c r="EG87" s="243"/>
      <c r="EH87" s="243"/>
      <c r="EI87" s="251">
        <v>0</v>
      </c>
      <c r="EJ87" s="243" t="s">
        <v>0</v>
      </c>
      <c r="EK87" s="243"/>
      <c r="EL87" s="243"/>
      <c r="EM87" s="243"/>
      <c r="EN87" s="243"/>
      <c r="EO87" s="243" t="s">
        <v>0</v>
      </c>
      <c r="EP87" s="243"/>
      <c r="EQ87" s="243"/>
      <c r="ER87" s="243"/>
      <c r="ES87" s="243"/>
      <c r="ET87" s="243"/>
      <c r="EU87" s="243"/>
      <c r="EV87" s="243"/>
      <c r="EW87" s="243"/>
      <c r="EX87" s="243"/>
      <c r="EY87" s="243"/>
      <c r="EZ87" s="243"/>
      <c r="FA87" s="243"/>
      <c r="FB87" s="243"/>
      <c r="FC87" s="243"/>
      <c r="FD87" s="243"/>
      <c r="FE87" s="250">
        <v>0</v>
      </c>
      <c r="FF87" s="245">
        <v>14</v>
      </c>
      <c r="FG87" s="245">
        <v>35</v>
      </c>
      <c r="FH87" s="245">
        <v>58</v>
      </c>
      <c r="FI87" s="245">
        <v>71</v>
      </c>
      <c r="FJ87" s="245">
        <v>92</v>
      </c>
      <c r="FK87" s="245">
        <v>135</v>
      </c>
      <c r="FL87" s="245">
        <v>154</v>
      </c>
      <c r="FM87" s="245">
        <v>219</v>
      </c>
      <c r="FN87" s="245">
        <v>246</v>
      </c>
      <c r="FO87" s="245">
        <v>252</v>
      </c>
      <c r="FP87" s="245">
        <v>263</v>
      </c>
      <c r="FQ87" s="245">
        <v>254</v>
      </c>
      <c r="FR87" s="245">
        <v>277</v>
      </c>
      <c r="FS87" s="245">
        <v>287</v>
      </c>
      <c r="FT87" s="245">
        <v>291</v>
      </c>
      <c r="FU87" s="245">
        <v>293</v>
      </c>
      <c r="FV87" s="245">
        <v>330</v>
      </c>
      <c r="FW87" s="245">
        <v>351</v>
      </c>
      <c r="FX87" s="245">
        <v>358</v>
      </c>
      <c r="FY87" s="245">
        <v>375</v>
      </c>
      <c r="FZ87" s="245">
        <v>355</v>
      </c>
      <c r="GA87" s="245">
        <v>345</v>
      </c>
      <c r="GB87" s="245">
        <v>357</v>
      </c>
      <c r="GC87" s="251">
        <v>357</v>
      </c>
      <c r="GD87" s="245">
        <v>371</v>
      </c>
      <c r="GE87" s="248">
        <v>388</v>
      </c>
      <c r="GF87" s="245">
        <v>392</v>
      </c>
      <c r="GG87" s="245">
        <v>402</v>
      </c>
      <c r="GH87" s="245">
        <v>414</v>
      </c>
      <c r="GI87" s="245">
        <v>428</v>
      </c>
      <c r="GJ87" s="248">
        <v>421</v>
      </c>
      <c r="GK87" s="274">
        <v>407</v>
      </c>
      <c r="GL87" s="205"/>
      <c r="GM87" s="205"/>
      <c r="GN87" s="205"/>
      <c r="GO87" s="205"/>
      <c r="GP87" s="205"/>
      <c r="GQ87" s="205"/>
      <c r="GR87" s="205"/>
      <c r="GS87" s="205"/>
      <c r="GT87" s="205"/>
      <c r="GU87" s="205"/>
      <c r="GV87" s="205"/>
      <c r="GW87" s="205"/>
      <c r="GX87" s="205"/>
      <c r="GY87" s="251">
        <v>50</v>
      </c>
      <c r="GZ87" s="178">
        <v>80.981999999999999</v>
      </c>
      <c r="HA87" s="244"/>
      <c r="HB87" s="280"/>
      <c r="HC87" s="245">
        <v>17</v>
      </c>
      <c r="HD87" s="245">
        <v>42</v>
      </c>
      <c r="HE87" s="245">
        <v>75</v>
      </c>
      <c r="HF87" s="245">
        <v>101</v>
      </c>
      <c r="HG87" s="245">
        <v>123</v>
      </c>
      <c r="HH87" s="245">
        <v>126</v>
      </c>
      <c r="HI87" s="245">
        <v>121</v>
      </c>
      <c r="HJ87" s="245">
        <v>116</v>
      </c>
      <c r="HK87" s="248">
        <v>96</v>
      </c>
      <c r="HL87" s="287">
        <v>88</v>
      </c>
      <c r="HM87" s="244"/>
      <c r="HN87" s="280"/>
      <c r="HO87" s="245">
        <v>57</v>
      </c>
      <c r="HP87" s="245">
        <v>75</v>
      </c>
      <c r="HQ87" s="245">
        <v>103</v>
      </c>
      <c r="HR87" s="245">
        <v>136</v>
      </c>
      <c r="HS87" s="245">
        <v>164</v>
      </c>
      <c r="HT87" s="245">
        <v>184</v>
      </c>
      <c r="HU87" s="245">
        <v>206</v>
      </c>
      <c r="HV87" s="245">
        <v>197</v>
      </c>
      <c r="HW87" s="251">
        <v>292</v>
      </c>
      <c r="HX87" s="245">
        <v>184</v>
      </c>
      <c r="HY87" s="245">
        <v>171</v>
      </c>
      <c r="HZ87" s="245">
        <v>166</v>
      </c>
      <c r="IA87" s="245">
        <v>154</v>
      </c>
      <c r="IB87" s="248">
        <v>158</v>
      </c>
      <c r="IC87" s="287">
        <v>154</v>
      </c>
      <c r="ID87" s="244"/>
      <c r="IE87" s="280"/>
      <c r="IF87" s="245">
        <v>14</v>
      </c>
      <c r="IG87" s="245">
        <v>34</v>
      </c>
      <c r="IH87" s="245">
        <v>64</v>
      </c>
      <c r="II87" s="245">
        <v>84</v>
      </c>
      <c r="IJ87" s="245">
        <v>144</v>
      </c>
      <c r="IK87" s="245">
        <v>166</v>
      </c>
      <c r="IL87" s="245">
        <v>172</v>
      </c>
      <c r="IM87" s="245">
        <v>190</v>
      </c>
      <c r="IN87" s="245">
        <v>197</v>
      </c>
      <c r="IO87" s="245">
        <v>207</v>
      </c>
      <c r="IP87" s="245">
        <v>199</v>
      </c>
      <c r="IQ87" s="245">
        <v>190</v>
      </c>
      <c r="IR87" s="245">
        <v>182</v>
      </c>
      <c r="IS87" s="245">
        <v>183</v>
      </c>
      <c r="IT87" s="273">
        <v>140</v>
      </c>
      <c r="IU87" s="248">
        <v>176</v>
      </c>
      <c r="IV87" s="274">
        <v>171</v>
      </c>
      <c r="IW87" s="244"/>
      <c r="IX87" s="205"/>
      <c r="IY87" s="205"/>
      <c r="IZ87" s="205"/>
      <c r="JA87" s="205"/>
      <c r="JB87" s="205"/>
      <c r="JC87" s="205"/>
      <c r="JD87" s="205"/>
      <c r="JE87" s="205"/>
      <c r="JF87" s="205"/>
      <c r="JG87" s="205"/>
      <c r="JH87" s="205"/>
      <c r="JI87" s="205"/>
      <c r="JJ87" s="205"/>
      <c r="JK87" s="205"/>
      <c r="JL87" s="205"/>
      <c r="JM87" s="205"/>
      <c r="JN87" s="205"/>
      <c r="JO87" s="205"/>
      <c r="JP87" s="250">
        <v>-12</v>
      </c>
      <c r="JQ87" s="205" t="s">
        <v>0</v>
      </c>
      <c r="JR87" s="205"/>
      <c r="JS87" s="205"/>
      <c r="JT87" s="205"/>
      <c r="JU87" s="205"/>
      <c r="JV87" s="205"/>
      <c r="JW87" s="205"/>
      <c r="JX87" s="205"/>
      <c r="JY87" s="244"/>
      <c r="JZ87" s="205"/>
      <c r="KA87" s="205"/>
      <c r="KB87" s="244"/>
      <c r="KC87" s="244"/>
      <c r="KD87" s="205"/>
      <c r="KE87" s="205"/>
      <c r="KF87" s="205"/>
      <c r="KG87" s="205"/>
      <c r="KH87" s="205"/>
      <c r="KI87" s="245">
        <v>6</v>
      </c>
      <c r="KJ87" s="245">
        <v>28</v>
      </c>
      <c r="KK87" s="245">
        <v>46</v>
      </c>
      <c r="KL87" s="245">
        <v>63</v>
      </c>
      <c r="KM87" s="245">
        <v>55</v>
      </c>
      <c r="KN87" s="273">
        <v>55</v>
      </c>
      <c r="KO87" s="248">
        <v>35</v>
      </c>
      <c r="KP87" s="274">
        <v>29</v>
      </c>
      <c r="KQ87" s="245">
        <v>17</v>
      </c>
      <c r="KR87" s="245">
        <v>32</v>
      </c>
      <c r="KS87" s="245">
        <v>47</v>
      </c>
      <c r="KT87" s="245">
        <v>86</v>
      </c>
      <c r="KU87" s="245">
        <v>115</v>
      </c>
      <c r="KV87" s="245">
        <v>128</v>
      </c>
      <c r="KW87" s="245">
        <v>142</v>
      </c>
      <c r="KX87" s="245">
        <v>160</v>
      </c>
      <c r="KY87" s="248">
        <v>166</v>
      </c>
      <c r="KZ87" s="248">
        <v>175</v>
      </c>
      <c r="LA87" s="248">
        <v>176</v>
      </c>
      <c r="LB87" s="248">
        <v>173</v>
      </c>
      <c r="LC87" s="248">
        <v>166</v>
      </c>
      <c r="LD87" s="248">
        <v>174</v>
      </c>
      <c r="LE87" s="248">
        <v>194</v>
      </c>
      <c r="LF87" s="248">
        <v>207</v>
      </c>
      <c r="LG87" s="248">
        <v>222</v>
      </c>
      <c r="LH87" s="248">
        <v>250</v>
      </c>
      <c r="LI87" s="251">
        <v>224</v>
      </c>
      <c r="LJ87" s="248">
        <v>277</v>
      </c>
      <c r="LK87" s="248">
        <v>305</v>
      </c>
      <c r="LL87" s="359">
        <v>291</v>
      </c>
      <c r="LM87" s="351">
        <v>300</v>
      </c>
      <c r="LN87" s="359">
        <v>305</v>
      </c>
      <c r="LO87" s="351">
        <v>307</v>
      </c>
      <c r="LP87" s="359">
        <v>302</v>
      </c>
      <c r="LQ87" s="361">
        <v>292</v>
      </c>
      <c r="LR87" s="359">
        <v>11</v>
      </c>
      <c r="LS87" s="351">
        <v>17</v>
      </c>
      <c r="LT87" s="359">
        <v>14</v>
      </c>
      <c r="LU87" s="361">
        <v>8</v>
      </c>
      <c r="LV87" s="359">
        <v>25</v>
      </c>
      <c r="LW87" s="359">
        <v>38</v>
      </c>
      <c r="LX87" s="351">
        <v>52</v>
      </c>
      <c r="LY87" s="351">
        <v>69</v>
      </c>
      <c r="LZ87" s="351">
        <v>88</v>
      </c>
      <c r="MA87" s="351">
        <v>91</v>
      </c>
      <c r="MB87" s="351">
        <v>87</v>
      </c>
      <c r="MC87" s="351">
        <v>84</v>
      </c>
      <c r="MD87" s="359">
        <v>80</v>
      </c>
      <c r="ME87" s="361">
        <v>76</v>
      </c>
      <c r="MF87" s="251">
        <v>118</v>
      </c>
      <c r="MG87" s="370">
        <v>1</v>
      </c>
      <c r="MH87" s="359">
        <v>2</v>
      </c>
      <c r="MI87" s="361">
        <v>1</v>
      </c>
      <c r="MJ87" s="351">
        <v>39</v>
      </c>
      <c r="MK87" s="351">
        <v>51</v>
      </c>
      <c r="ML87" s="351">
        <v>66</v>
      </c>
      <c r="MM87" s="359">
        <v>88</v>
      </c>
      <c r="MN87" s="351">
        <v>111</v>
      </c>
      <c r="MO87" s="351">
        <v>133</v>
      </c>
      <c r="MP87" s="351">
        <v>154</v>
      </c>
      <c r="MQ87" s="359">
        <v>167</v>
      </c>
      <c r="MR87" s="359">
        <v>172</v>
      </c>
      <c r="MS87" s="351">
        <v>175</v>
      </c>
      <c r="MT87" s="359">
        <v>171</v>
      </c>
      <c r="MU87" s="361">
        <v>158</v>
      </c>
      <c r="MV87" s="351">
        <v>15</v>
      </c>
      <c r="MW87" s="351">
        <v>27</v>
      </c>
      <c r="MX87" s="351">
        <v>41</v>
      </c>
      <c r="MY87" s="351">
        <v>54</v>
      </c>
      <c r="MZ87" s="351">
        <v>66</v>
      </c>
      <c r="NA87" s="359">
        <v>78</v>
      </c>
      <c r="NB87" s="251">
        <v>158</v>
      </c>
      <c r="NC87" s="351">
        <v>91</v>
      </c>
      <c r="ND87" s="351">
        <v>101</v>
      </c>
      <c r="NE87" s="351">
        <v>111</v>
      </c>
      <c r="NF87" s="351">
        <v>124</v>
      </c>
      <c r="NG87" s="351">
        <v>135</v>
      </c>
      <c r="NH87" s="351">
        <v>150</v>
      </c>
      <c r="NI87" s="351">
        <v>162</v>
      </c>
      <c r="NJ87" s="351">
        <v>174</v>
      </c>
      <c r="NK87" s="351">
        <v>182</v>
      </c>
      <c r="NL87" s="351">
        <v>192</v>
      </c>
      <c r="NM87" s="351">
        <v>204</v>
      </c>
      <c r="NN87" s="351">
        <v>211</v>
      </c>
      <c r="NO87" s="351">
        <v>211</v>
      </c>
      <c r="NP87" s="359">
        <v>206</v>
      </c>
      <c r="NQ87" s="361">
        <v>199</v>
      </c>
      <c r="NR87" s="351">
        <v>19</v>
      </c>
      <c r="NS87" s="359">
        <v>16</v>
      </c>
      <c r="NT87" s="361">
        <v>8</v>
      </c>
      <c r="NU87" s="351">
        <v>31</v>
      </c>
      <c r="NV87" s="351">
        <v>25</v>
      </c>
      <c r="NW87" s="359">
        <v>43</v>
      </c>
      <c r="NX87" s="359">
        <v>55</v>
      </c>
      <c r="NY87" s="359">
        <v>51</v>
      </c>
      <c r="NZ87" s="407"/>
      <c r="OA87" s="359">
        <v>43</v>
      </c>
      <c r="OB87" s="399">
        <v>38</v>
      </c>
      <c r="OC87" s="359">
        <v>34</v>
      </c>
      <c r="OD87" s="359">
        <v>54</v>
      </c>
      <c r="OE87" s="359">
        <v>68</v>
      </c>
      <c r="OF87" s="351">
        <v>72</v>
      </c>
      <c r="OG87" s="351">
        <v>81</v>
      </c>
      <c r="OH87" s="351">
        <v>93</v>
      </c>
      <c r="OI87" s="351">
        <v>104</v>
      </c>
      <c r="OJ87" s="351">
        <v>107</v>
      </c>
      <c r="OK87" s="359">
        <v>102</v>
      </c>
      <c r="OL87" s="361">
        <v>94</v>
      </c>
      <c r="OM87" s="351">
        <v>20</v>
      </c>
      <c r="ON87" s="351">
        <v>38</v>
      </c>
      <c r="OO87" s="351">
        <v>58</v>
      </c>
      <c r="OP87" s="351">
        <v>71</v>
      </c>
      <c r="OQ87" s="351">
        <v>82</v>
      </c>
      <c r="OR87" s="351">
        <v>96</v>
      </c>
      <c r="OS87" s="351">
        <v>115</v>
      </c>
      <c r="OT87" s="351">
        <v>138</v>
      </c>
      <c r="OU87" s="351">
        <v>155</v>
      </c>
      <c r="OV87" s="403"/>
      <c r="OW87" s="359">
        <v>171</v>
      </c>
      <c r="OX87" s="351">
        <v>187</v>
      </c>
      <c r="OY87" s="359">
        <v>196</v>
      </c>
      <c r="OZ87" s="351">
        <v>198</v>
      </c>
      <c r="PA87" s="359">
        <v>193</v>
      </c>
      <c r="PB87" s="361">
        <v>181</v>
      </c>
      <c r="PC87" s="351">
        <v>13</v>
      </c>
      <c r="PD87" s="351">
        <v>19</v>
      </c>
      <c r="PE87" s="351">
        <v>31</v>
      </c>
      <c r="PF87" s="351">
        <v>43</v>
      </c>
      <c r="PG87" s="359">
        <v>52</v>
      </c>
      <c r="PH87" s="359">
        <v>67</v>
      </c>
      <c r="PI87" s="351">
        <v>80</v>
      </c>
      <c r="PJ87" s="351">
        <v>85</v>
      </c>
      <c r="PK87" s="351">
        <v>81</v>
      </c>
      <c r="PL87" s="359">
        <v>73</v>
      </c>
      <c r="PM87" s="361">
        <v>67</v>
      </c>
      <c r="PN87" s="351">
        <v>7</v>
      </c>
      <c r="PO87" s="351">
        <v>10</v>
      </c>
      <c r="PP87" s="351">
        <v>19</v>
      </c>
      <c r="PQ87" s="351">
        <v>22</v>
      </c>
      <c r="PR87" s="359">
        <v>16</v>
      </c>
      <c r="PS87" s="403"/>
      <c r="PT87" s="121" t="s">
        <v>97</v>
      </c>
      <c r="PU87" s="351">
        <v>0</v>
      </c>
      <c r="PV87" s="351">
        <v>13</v>
      </c>
      <c r="PW87" s="351">
        <v>27</v>
      </c>
      <c r="PX87" s="351">
        <v>36</v>
      </c>
      <c r="PY87" s="228"/>
      <c r="PZ87" s="25"/>
      <c r="QA87" s="25"/>
      <c r="QB87" s="228"/>
      <c r="QC87" s="228"/>
      <c r="QD87" s="228"/>
      <c r="QE87" s="228"/>
      <c r="QF87" s="228"/>
      <c r="QG87" s="228"/>
      <c r="QH87" s="228"/>
      <c r="QI87" s="228"/>
      <c r="QJ87" s="228"/>
      <c r="QK87" s="228"/>
      <c r="QL87" s="228"/>
      <c r="QM87" s="228"/>
      <c r="QN87" s="228"/>
      <c r="QO87" s="228"/>
    </row>
    <row r="88" spans="1:458" ht="19.5" thickBot="1" x14ac:dyDescent="0.35">
      <c r="B88" s="9">
        <v>42736</v>
      </c>
      <c r="C88" s="32"/>
      <c r="X88" s="9">
        <v>42767</v>
      </c>
      <c r="Y88" s="32"/>
      <c r="AU88" s="9">
        <v>42795</v>
      </c>
      <c r="AV88" s="224"/>
      <c r="BR88" s="34">
        <v>42826</v>
      </c>
      <c r="BS88" s="32"/>
      <c r="CM88" s="9">
        <v>42856</v>
      </c>
      <c r="CN88" s="32"/>
      <c r="DL88" s="9">
        <v>42887</v>
      </c>
      <c r="DM88" s="70">
        <v>78.706999999999994</v>
      </c>
      <c r="EG88" s="9">
        <v>42917</v>
      </c>
      <c r="EH88" s="136">
        <v>82.314999999999998</v>
      </c>
      <c r="ET88" s="6">
        <v>81.831999999999994</v>
      </c>
      <c r="EU88" s="138" t="s">
        <v>50</v>
      </c>
      <c r="EV88" s="138" t="s">
        <v>50</v>
      </c>
      <c r="EW88" s="138" t="s">
        <v>50</v>
      </c>
      <c r="EX88" s="138" t="s">
        <v>50</v>
      </c>
      <c r="EY88" s="138" t="s">
        <v>50</v>
      </c>
      <c r="EZ88" s="138" t="s">
        <v>50</v>
      </c>
      <c r="FA88" s="125">
        <v>-182</v>
      </c>
      <c r="FD88" s="256">
        <v>82.61</v>
      </c>
      <c r="FE88" s="250">
        <v>-182</v>
      </c>
      <c r="FF88" s="136">
        <v>82.843999999999994</v>
      </c>
      <c r="FG88" s="138" t="s">
        <v>50</v>
      </c>
      <c r="FH88" s="138" t="s">
        <v>50</v>
      </c>
      <c r="FI88" s="138" t="s">
        <v>50</v>
      </c>
      <c r="FJ88" s="138" t="s">
        <v>50</v>
      </c>
      <c r="FK88" s="138" t="s">
        <v>50</v>
      </c>
      <c r="FL88" s="138" t="s">
        <v>50</v>
      </c>
      <c r="FM88" s="138" t="s">
        <v>50</v>
      </c>
      <c r="FN88" s="138" t="s">
        <v>50</v>
      </c>
      <c r="FO88" s="138" t="s">
        <v>50</v>
      </c>
      <c r="FP88" s="138" t="s">
        <v>50</v>
      </c>
      <c r="FQ88" s="138" t="s">
        <v>50</v>
      </c>
      <c r="FR88" s="138" t="s">
        <v>50</v>
      </c>
      <c r="FS88" s="138" t="s">
        <v>50</v>
      </c>
      <c r="FT88" s="247">
        <v>260</v>
      </c>
      <c r="GC88" s="251">
        <v>247</v>
      </c>
      <c r="GD88" s="151">
        <v>80.173000000000002</v>
      </c>
      <c r="GF88" s="6">
        <v>78.647999999999996</v>
      </c>
      <c r="GG88" s="138" t="s">
        <v>50</v>
      </c>
      <c r="GH88" s="138" t="s">
        <v>50</v>
      </c>
      <c r="GI88" s="138" t="s">
        <v>50</v>
      </c>
      <c r="GJ88" s="12">
        <v>-75</v>
      </c>
      <c r="GT88" s="6">
        <v>81.347999999999999</v>
      </c>
      <c r="GU88" s="138" t="s">
        <v>50</v>
      </c>
      <c r="GV88" s="138" t="s">
        <v>50</v>
      </c>
      <c r="GW88" s="138" t="s">
        <v>50</v>
      </c>
      <c r="GX88" s="138" t="s">
        <v>50</v>
      </c>
      <c r="GY88" s="250">
        <v>-75</v>
      </c>
      <c r="GZ88" s="147">
        <v>80.442999999999998</v>
      </c>
      <c r="HA88" s="138" t="s">
        <v>50</v>
      </c>
      <c r="HB88" s="138" t="s">
        <v>50</v>
      </c>
      <c r="HC88" s="138" t="s">
        <v>50</v>
      </c>
      <c r="HD88" s="138" t="s">
        <v>50</v>
      </c>
      <c r="HE88" s="138" t="s">
        <v>50</v>
      </c>
      <c r="HF88" s="138" t="s">
        <v>50</v>
      </c>
      <c r="HG88" s="138" t="s">
        <v>50</v>
      </c>
      <c r="HH88" s="138" t="s">
        <v>50</v>
      </c>
      <c r="HI88" s="138" t="s">
        <v>50</v>
      </c>
      <c r="HJ88" s="138" t="s">
        <v>50</v>
      </c>
      <c r="HK88" s="138" t="s">
        <v>50</v>
      </c>
      <c r="HL88" s="138" t="s">
        <v>50</v>
      </c>
      <c r="HM88" s="279">
        <v>43</v>
      </c>
      <c r="HT88" s="6">
        <v>77.956999999999994</v>
      </c>
      <c r="HU88" s="138" t="s">
        <v>50</v>
      </c>
      <c r="HV88" s="138" t="s">
        <v>50</v>
      </c>
      <c r="HW88" s="250">
        <v>-99</v>
      </c>
      <c r="HX88" s="151">
        <v>79.778999999999996</v>
      </c>
      <c r="HY88" s="138" t="s">
        <v>50</v>
      </c>
      <c r="HZ88" s="138" t="s">
        <v>50</v>
      </c>
      <c r="IA88" s="138" t="s">
        <v>50</v>
      </c>
      <c r="IB88" s="138" t="s">
        <v>50</v>
      </c>
      <c r="IC88" s="138" t="s">
        <v>50</v>
      </c>
      <c r="ID88" s="138" t="s">
        <v>50</v>
      </c>
      <c r="IE88" s="138" t="s">
        <v>50</v>
      </c>
      <c r="IF88" s="138" t="s">
        <v>50</v>
      </c>
      <c r="IG88" s="138" t="s">
        <v>50</v>
      </c>
      <c r="IH88" s="247">
        <v>43</v>
      </c>
      <c r="IM88" s="6">
        <v>76.852999999999994</v>
      </c>
      <c r="IN88" s="138" t="s">
        <v>50</v>
      </c>
      <c r="IO88" s="138" t="s">
        <v>50</v>
      </c>
      <c r="IP88" s="138" t="s">
        <v>50</v>
      </c>
      <c r="IQ88" s="138" t="s">
        <v>50</v>
      </c>
      <c r="IR88" s="138" t="s">
        <v>50</v>
      </c>
      <c r="IS88" s="247">
        <v>0</v>
      </c>
      <c r="IT88" s="255">
        <v>117</v>
      </c>
      <c r="IU88" s="16">
        <v>79.176000000000002</v>
      </c>
      <c r="JP88" s="251">
        <v>0</v>
      </c>
      <c r="JQ88" t="s">
        <v>0</v>
      </c>
      <c r="JV88" t="s">
        <v>0</v>
      </c>
      <c r="JZ88" s="25"/>
      <c r="KA88" s="228"/>
      <c r="KB88" s="228"/>
      <c r="KC88" s="25"/>
      <c r="KG88" t="s">
        <v>0</v>
      </c>
      <c r="KH88" s="6">
        <v>80.183999999999997</v>
      </c>
      <c r="KI88" s="138" t="s">
        <v>50</v>
      </c>
      <c r="KJ88" s="138" t="s">
        <v>50</v>
      </c>
      <c r="KK88" s="138" t="s">
        <v>50</v>
      </c>
      <c r="KL88" s="247">
        <v>127</v>
      </c>
      <c r="KM88" s="138"/>
      <c r="KN88" s="251">
        <v>127</v>
      </c>
      <c r="KQ88" s="6">
        <v>80.143000000000001</v>
      </c>
      <c r="KR88" s="138" t="s">
        <v>50</v>
      </c>
      <c r="KS88" s="138" t="s">
        <v>50</v>
      </c>
      <c r="KT88" s="6">
        <v>78.745999999999995</v>
      </c>
      <c r="KU88" s="6">
        <v>78.430000000000007</v>
      </c>
      <c r="KV88" s="6">
        <v>78.498999999999995</v>
      </c>
      <c r="KW88" s="6">
        <v>78.393000000000001</v>
      </c>
      <c r="LC88" t="s">
        <v>0</v>
      </c>
      <c r="LD88" s="350">
        <v>78.63</v>
      </c>
      <c r="LI88" s="251">
        <v>184</v>
      </c>
      <c r="LJ88" s="150">
        <v>79.283000000000001</v>
      </c>
      <c r="LP88" s="7">
        <v>77.525000000000006</v>
      </c>
      <c r="LQ88" s="138" t="s">
        <v>50</v>
      </c>
      <c r="LR88" s="138" t="s">
        <v>50</v>
      </c>
      <c r="LS88" s="138" t="s">
        <v>50</v>
      </c>
      <c r="LT88" s="138" t="s">
        <v>50</v>
      </c>
      <c r="LU88" s="6">
        <v>76.802999999999997</v>
      </c>
      <c r="LV88" s="25" t="s">
        <v>50</v>
      </c>
      <c r="LW88" s="6">
        <v>76.988</v>
      </c>
      <c r="LX88" s="138"/>
      <c r="LY88" s="138"/>
      <c r="LZ88" s="25"/>
      <c r="MB88" s="367">
        <v>77.052000000000007</v>
      </c>
      <c r="MC88" s="138" t="s">
        <v>50</v>
      </c>
      <c r="MD88" s="138" t="s">
        <v>50</v>
      </c>
      <c r="ME88" s="185" t="s">
        <v>50</v>
      </c>
      <c r="MF88" s="250">
        <v>-94</v>
      </c>
      <c r="MG88" s="6">
        <v>76.293999999999997</v>
      </c>
      <c r="MH88" s="371">
        <v>77.010000000000005</v>
      </c>
      <c r="MI88" s="138" t="s">
        <v>50</v>
      </c>
      <c r="MJ88" s="138" t="s">
        <v>50</v>
      </c>
      <c r="MK88" s="138" t="s">
        <v>50</v>
      </c>
      <c r="ML88" s="25" t="s">
        <v>50</v>
      </c>
      <c r="MM88" s="138" t="s">
        <v>50</v>
      </c>
      <c r="MN88" s="138" t="s">
        <v>50</v>
      </c>
      <c r="MO88" s="138" t="s">
        <v>50</v>
      </c>
      <c r="MP88" s="138" t="s">
        <v>50</v>
      </c>
      <c r="MQ88" s="25" t="s">
        <v>50</v>
      </c>
      <c r="MR88" s="138" t="s">
        <v>50</v>
      </c>
      <c r="MS88" s="6">
        <v>78.41</v>
      </c>
      <c r="MT88" s="138"/>
      <c r="MU88" s="25"/>
      <c r="MV88" s="138"/>
      <c r="MW88" s="138"/>
      <c r="MX88" s="138"/>
      <c r="MY88" s="138"/>
      <c r="MZ88" s="185"/>
      <c r="NA88" s="400"/>
      <c r="NB88" s="251">
        <v>105</v>
      </c>
      <c r="NC88" s="70">
        <v>78.896000000000001</v>
      </c>
      <c r="ND88" s="228"/>
      <c r="NE88" s="228"/>
      <c r="NF88" s="228"/>
      <c r="NG88" s="228"/>
      <c r="NH88" s="228"/>
      <c r="NI88" s="228"/>
      <c r="NJ88" s="228"/>
      <c r="NK88" s="228"/>
      <c r="NL88" s="228"/>
      <c r="NM88" s="228"/>
      <c r="NN88" s="228"/>
      <c r="NO88" s="228"/>
      <c r="NP88" s="406">
        <v>76.400000000000006</v>
      </c>
      <c r="NQ88" s="368">
        <v>76.677000000000007</v>
      </c>
      <c r="NR88" s="138" t="s">
        <v>50</v>
      </c>
      <c r="NS88" s="7">
        <v>75.983999999999995</v>
      </c>
      <c r="NZ88" s="34" t="s">
        <v>93</v>
      </c>
      <c r="OA88" s="70">
        <v>78.447999999999993</v>
      </c>
      <c r="OD88" s="25"/>
      <c r="OE88" s="25"/>
      <c r="OF88" s="25"/>
      <c r="OG88" s="25"/>
      <c r="OV88" s="403"/>
      <c r="OY88" s="411"/>
      <c r="OZ88" s="138"/>
      <c r="PA88" s="138"/>
      <c r="PB88" s="138"/>
      <c r="PC88" s="138"/>
      <c r="PD88" s="138"/>
      <c r="PE88" s="138"/>
      <c r="PF88" s="185"/>
      <c r="PG88" s="25"/>
      <c r="PH88" s="138"/>
      <c r="PI88" s="138"/>
      <c r="PJ88" s="138"/>
      <c r="PK88" s="25"/>
      <c r="PL88" s="138"/>
      <c r="PM88" s="138"/>
      <c r="PN88" s="138"/>
      <c r="PO88" s="138"/>
      <c r="PP88" s="185"/>
      <c r="PQ88" s="228"/>
      <c r="PS88" s="403"/>
      <c r="PT88" s="70">
        <v>78.132999999999996</v>
      </c>
      <c r="PU88" s="138"/>
      <c r="PV88" s="138"/>
      <c r="PW88" s="138"/>
      <c r="PX88" s="138"/>
      <c r="PY88" s="25"/>
      <c r="PZ88" s="228"/>
      <c r="QA88" s="25"/>
      <c r="QB88" s="138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</row>
    <row r="89" spans="1:458" ht="15.75" thickBot="1" x14ac:dyDescent="0.3">
      <c r="A89" t="s">
        <v>0</v>
      </c>
      <c r="C89" s="29"/>
      <c r="Y89" s="29"/>
      <c r="AC89" t="s">
        <v>0</v>
      </c>
      <c r="AV89" s="32"/>
      <c r="BS89" s="29"/>
      <c r="BT89" s="25"/>
      <c r="CN89" s="29"/>
      <c r="CP89" s="138"/>
      <c r="CZ89" s="173"/>
      <c r="DM89" s="13">
        <v>78.462000000000003</v>
      </c>
      <c r="EH89" s="147">
        <v>79.686000000000007</v>
      </c>
      <c r="ET89" t="s">
        <v>0</v>
      </c>
      <c r="FA89" s="125">
        <v>83.655000000000001</v>
      </c>
      <c r="FE89" s="9">
        <v>42948</v>
      </c>
      <c r="FF89" s="147">
        <v>80.738</v>
      </c>
      <c r="FN89" t="s">
        <v>0</v>
      </c>
      <c r="FO89" s="6">
        <v>79.869</v>
      </c>
      <c r="FP89" s="138" t="s">
        <v>50</v>
      </c>
      <c r="FQ89" s="138" t="s">
        <v>50</v>
      </c>
      <c r="FR89" s="138" t="s">
        <v>50</v>
      </c>
      <c r="FS89" s="138" t="s">
        <v>52</v>
      </c>
      <c r="FT89" s="125">
        <v>-13</v>
      </c>
      <c r="FY89" t="s">
        <v>0</v>
      </c>
      <c r="GC89" s="9">
        <v>42979</v>
      </c>
      <c r="GD89" s="149">
        <v>79.673000000000002</v>
      </c>
      <c r="GJ89" s="125">
        <v>79.397999999999996</v>
      </c>
      <c r="GY89" s="9">
        <v>43009</v>
      </c>
      <c r="GZ89" s="149">
        <v>79.935000000000002</v>
      </c>
      <c r="HG89" s="6">
        <v>79.489999999999995</v>
      </c>
      <c r="HH89" s="138" t="s">
        <v>50</v>
      </c>
      <c r="HI89" s="138" t="s">
        <v>50</v>
      </c>
      <c r="HJ89" s="138" t="s">
        <v>50</v>
      </c>
      <c r="HK89" s="138" t="s">
        <v>50</v>
      </c>
      <c r="HL89" s="138" t="s">
        <v>50</v>
      </c>
      <c r="HM89" s="125">
        <v>-142</v>
      </c>
      <c r="HW89" s="9">
        <v>43040</v>
      </c>
      <c r="HX89" s="149">
        <v>79.638000000000005</v>
      </c>
      <c r="HZ89" s="138"/>
      <c r="IA89" s="138"/>
      <c r="IB89" s="138"/>
      <c r="IC89" s="138"/>
      <c r="ID89" s="138"/>
      <c r="IF89" s="6">
        <v>78.263000000000005</v>
      </c>
      <c r="IG89" s="138" t="s">
        <v>50</v>
      </c>
      <c r="IH89" s="247">
        <v>74</v>
      </c>
      <c r="IS89" s="247">
        <v>76.853999999999999</v>
      </c>
      <c r="IT89" s="9">
        <v>43070</v>
      </c>
      <c r="IU89" s="149">
        <v>79.088999999999999</v>
      </c>
      <c r="JN89" t="s">
        <v>0</v>
      </c>
      <c r="JO89" s="34">
        <v>42736</v>
      </c>
      <c r="JP89" s="136">
        <v>79.745000000000005</v>
      </c>
      <c r="KC89" s="25"/>
      <c r="KI89" s="6">
        <v>80.293999999999997</v>
      </c>
      <c r="KJ89" s="138" t="s">
        <v>50</v>
      </c>
      <c r="KK89" s="138" t="s">
        <v>50</v>
      </c>
      <c r="KL89" s="6">
        <v>79.608999999999995</v>
      </c>
      <c r="KM89" s="9">
        <v>43132</v>
      </c>
      <c r="KN89" s="136">
        <v>80.269000000000005</v>
      </c>
      <c r="KS89" s="6">
        <v>80.207999999999998</v>
      </c>
      <c r="KT89" s="6">
        <v>78.745999999999995</v>
      </c>
      <c r="KU89" s="6">
        <v>78.399000000000001</v>
      </c>
      <c r="KV89" s="6">
        <v>78.486000000000004</v>
      </c>
      <c r="KW89" s="6">
        <v>78.528000000000006</v>
      </c>
      <c r="LD89" s="6">
        <v>78.566999999999993</v>
      </c>
      <c r="LI89" s="9">
        <v>43160</v>
      </c>
      <c r="LJ89" s="16">
        <v>79.257999999999996</v>
      </c>
      <c r="LU89" s="125">
        <v>72</v>
      </c>
      <c r="LV89" s="138" t="s">
        <v>50</v>
      </c>
      <c r="LW89" s="125">
        <v>22</v>
      </c>
      <c r="LZ89" s="185"/>
      <c r="MF89" s="70">
        <v>79.046999999999997</v>
      </c>
      <c r="MG89" s="125">
        <v>75</v>
      </c>
      <c r="MJ89" s="367">
        <v>78.221000000000004</v>
      </c>
      <c r="MK89" s="138" t="s">
        <v>50</v>
      </c>
      <c r="ML89" s="138" t="s">
        <v>50</v>
      </c>
      <c r="MM89" s="138" t="s">
        <v>50</v>
      </c>
      <c r="MN89" s="138" t="s">
        <v>50</v>
      </c>
      <c r="MO89" s="138" t="s">
        <v>50</v>
      </c>
      <c r="MP89" s="138" t="s">
        <v>50</v>
      </c>
      <c r="MQ89" s="138" t="s">
        <v>50</v>
      </c>
      <c r="MR89" s="138" t="s">
        <v>50</v>
      </c>
      <c r="MS89" s="6">
        <v>78.41</v>
      </c>
      <c r="MT89" s="138"/>
      <c r="MU89" s="185"/>
      <c r="MV89" s="138"/>
      <c r="MW89" s="138"/>
      <c r="MX89" s="138"/>
      <c r="MY89" s="138"/>
      <c r="MZ89" s="138"/>
      <c r="NB89" s="9">
        <v>43221</v>
      </c>
      <c r="NC89" s="149">
        <v>78.528999999999996</v>
      </c>
      <c r="ND89" s="138"/>
      <c r="NE89" s="138"/>
      <c r="NF89" s="138"/>
      <c r="NG89" s="138"/>
      <c r="NH89" s="138"/>
      <c r="NI89" s="138"/>
      <c r="NJ89" s="138"/>
      <c r="NK89" s="138"/>
      <c r="NL89" s="138"/>
      <c r="NM89" s="138"/>
      <c r="NN89" s="138"/>
      <c r="NO89" s="138"/>
      <c r="NP89" s="121">
        <v>76.497</v>
      </c>
      <c r="NS89" s="125">
        <v>-69</v>
      </c>
      <c r="OA89" s="149">
        <v>77.731999999999999</v>
      </c>
      <c r="OG89" s="25"/>
      <c r="OU89" s="34" t="s">
        <v>95</v>
      </c>
      <c r="OV89" s="70">
        <v>78.400999999999996</v>
      </c>
      <c r="PF89" s="25"/>
      <c r="PK89" s="185"/>
      <c r="PQ89" s="138"/>
      <c r="PS89" s="154"/>
      <c r="PT89" s="149">
        <v>77.192999999999998</v>
      </c>
      <c r="PU89" s="138"/>
      <c r="PV89" s="138"/>
      <c r="PW89" s="138"/>
      <c r="PX89" s="138"/>
      <c r="PY89" s="138"/>
      <c r="PZ89" s="138"/>
      <c r="QA89" s="25"/>
      <c r="QB89" s="138"/>
      <c r="QC89" s="138"/>
      <c r="QD89" s="138"/>
      <c r="QE89" s="138"/>
      <c r="QF89" s="138"/>
      <c r="QG89" s="138"/>
      <c r="QH89" s="138"/>
      <c r="QI89" s="138"/>
      <c r="QJ89" s="138"/>
      <c r="QK89" s="138"/>
    </row>
    <row r="90" spans="1:458" ht="15.75" thickBot="1" x14ac:dyDescent="0.3">
      <c r="C90" s="29"/>
      <c r="N90" t="s">
        <v>0</v>
      </c>
      <c r="Y90" s="29"/>
      <c r="AH90" t="s">
        <v>0</v>
      </c>
      <c r="AV90" s="29"/>
      <c r="AY90" s="212"/>
      <c r="BG90" t="s">
        <v>0</v>
      </c>
      <c r="BS90" s="29"/>
      <c r="BT90" s="25"/>
      <c r="BV90" t="s">
        <v>0</v>
      </c>
      <c r="CE90" t="s">
        <v>0</v>
      </c>
      <c r="CN90" s="29"/>
      <c r="CZ90" t="s">
        <v>0</v>
      </c>
      <c r="DK90" t="s">
        <v>0</v>
      </c>
      <c r="DM90" s="147">
        <v>78.370999999999995</v>
      </c>
      <c r="DX90" t="s">
        <v>0</v>
      </c>
      <c r="EH90" s="149">
        <v>79.076999999999998</v>
      </c>
      <c r="FF90" s="149">
        <v>79.83</v>
      </c>
      <c r="FT90" s="247">
        <v>80</v>
      </c>
      <c r="GB90" s="138"/>
      <c r="GD90" s="16">
        <v>79.350999999999999</v>
      </c>
      <c r="GM90" t="s">
        <v>0</v>
      </c>
      <c r="GX90" s="138"/>
      <c r="GZ90" s="17">
        <v>79.498999999999995</v>
      </c>
      <c r="HL90" s="138"/>
      <c r="HM90" s="125">
        <v>80.91</v>
      </c>
      <c r="HX90" s="16">
        <v>79.403999999999996</v>
      </c>
      <c r="IH90" s="247">
        <v>77.525000000000006</v>
      </c>
      <c r="IU90" s="147">
        <v>78.817999999999998</v>
      </c>
      <c r="JE90" t="s">
        <v>0</v>
      </c>
      <c r="JP90" s="16">
        <v>79.227999999999994</v>
      </c>
      <c r="JR90" t="s">
        <v>0</v>
      </c>
      <c r="KA90" t="s">
        <v>0</v>
      </c>
      <c r="KL90" s="6">
        <v>79.608999999999995</v>
      </c>
      <c r="KN90" s="147">
        <v>79.427000000000007</v>
      </c>
      <c r="KT90" s="247">
        <v>186</v>
      </c>
      <c r="KU90" s="247">
        <v>3</v>
      </c>
      <c r="KV90" s="247">
        <v>1</v>
      </c>
      <c r="KW90" s="125">
        <v>13</v>
      </c>
      <c r="KZ90" t="s">
        <v>0</v>
      </c>
      <c r="LD90" s="247">
        <v>7</v>
      </c>
      <c r="LH90" t="s">
        <v>0</v>
      </c>
      <c r="LJ90" s="147">
        <v>79.218000000000004</v>
      </c>
      <c r="LU90" s="6">
        <v>76.759</v>
      </c>
      <c r="ME90" s="154"/>
      <c r="MF90" s="149">
        <v>78.813999999999993</v>
      </c>
      <c r="MP90" t="s">
        <v>0</v>
      </c>
      <c r="MQ90" s="367">
        <v>78.947999999999993</v>
      </c>
      <c r="MR90" s="138" t="s">
        <v>50</v>
      </c>
      <c r="MS90" s="6">
        <v>78.41</v>
      </c>
      <c r="MT90" s="138"/>
      <c r="MU90" s="25"/>
      <c r="MV90" s="138"/>
      <c r="MW90" s="138"/>
      <c r="MX90" s="138"/>
      <c r="MY90" s="138"/>
      <c r="MZ90" s="185"/>
      <c r="NC90" s="147">
        <v>78.100999999999999</v>
      </c>
      <c r="NK90" t="s">
        <v>0</v>
      </c>
      <c r="NP90" s="247">
        <v>9</v>
      </c>
      <c r="NV90" t="s">
        <v>0</v>
      </c>
      <c r="OA90" s="147">
        <v>77.11</v>
      </c>
      <c r="OK90" t="s">
        <v>0</v>
      </c>
      <c r="OV90" s="149">
        <v>77.629000000000005</v>
      </c>
      <c r="PF90" t="s">
        <v>0</v>
      </c>
      <c r="PP90" s="154"/>
      <c r="PT90" s="147">
        <v>76.441999999999993</v>
      </c>
      <c r="QB90" t="s">
        <v>0</v>
      </c>
      <c r="QM90" t="s">
        <v>0</v>
      </c>
    </row>
    <row r="91" spans="1:458" ht="15.75" thickBot="1" x14ac:dyDescent="0.3">
      <c r="C91" s="31"/>
      <c r="W91" s="229"/>
      <c r="Y91" s="31"/>
      <c r="AB91" t="s">
        <v>0</v>
      </c>
      <c r="AC91" t="s">
        <v>0</v>
      </c>
      <c r="AV91" s="31"/>
      <c r="BE91" s="138"/>
      <c r="BM91" s="25"/>
      <c r="BR91" s="138"/>
      <c r="BS91" s="233"/>
      <c r="BT91" s="173"/>
      <c r="CN91" s="31"/>
      <c r="CS91" t="s">
        <v>0</v>
      </c>
      <c r="CT91" t="s">
        <v>0</v>
      </c>
      <c r="DM91" s="148">
        <v>78.266999999999996</v>
      </c>
      <c r="DN91" s="136">
        <v>78.760999999999996</v>
      </c>
      <c r="DO91" t="s">
        <v>0</v>
      </c>
      <c r="EH91" s="17">
        <v>79.034999999999997</v>
      </c>
      <c r="FD91" s="138"/>
      <c r="FF91" s="17">
        <v>79.382000000000005</v>
      </c>
      <c r="FH91" t="s">
        <v>0</v>
      </c>
      <c r="FI91" t="s">
        <v>0</v>
      </c>
      <c r="FS91" s="210">
        <v>81.081999999999994</v>
      </c>
      <c r="GD91" s="12">
        <v>79.043000000000006</v>
      </c>
      <c r="GK91" s="138"/>
      <c r="GS91" s="136">
        <v>82.055999999999997</v>
      </c>
      <c r="HV91" s="138"/>
      <c r="HX91" s="12">
        <v>78.450999999999993</v>
      </c>
      <c r="HY91" t="s">
        <v>0</v>
      </c>
      <c r="ID91" s="34">
        <v>43051</v>
      </c>
      <c r="IE91" s="70">
        <v>79.659000000000006</v>
      </c>
      <c r="IS91" s="154"/>
      <c r="IU91" s="12">
        <v>76.896000000000001</v>
      </c>
      <c r="IV91" t="s">
        <v>0</v>
      </c>
      <c r="JJ91" s="136">
        <v>79.192999999999998</v>
      </c>
      <c r="JP91" s="149">
        <v>79.221000000000004</v>
      </c>
      <c r="KC91" t="s">
        <v>0</v>
      </c>
      <c r="KN91" s="149">
        <v>79.403999999999996</v>
      </c>
      <c r="KQ91" t="s">
        <v>0</v>
      </c>
      <c r="LH91" t="s">
        <v>0</v>
      </c>
      <c r="LJ91" s="12">
        <v>78.8</v>
      </c>
      <c r="LL91" t="s">
        <v>0</v>
      </c>
      <c r="MF91" s="147">
        <v>78.457999999999998</v>
      </c>
      <c r="MG91" t="s">
        <v>0</v>
      </c>
      <c r="MR91" t="s">
        <v>0</v>
      </c>
      <c r="MS91" s="248">
        <v>105</v>
      </c>
      <c r="NA91" s="138"/>
      <c r="NC91" s="12">
        <v>77.387</v>
      </c>
      <c r="NE91" t="s">
        <v>0</v>
      </c>
      <c r="NF91" t="s">
        <v>0</v>
      </c>
      <c r="NY91" s="138"/>
      <c r="NZ91" t="s">
        <v>0</v>
      </c>
      <c r="OA91" s="12">
        <v>76.334000000000003</v>
      </c>
      <c r="OB91" t="s">
        <v>0</v>
      </c>
      <c r="OV91" s="147">
        <v>76.938000000000002</v>
      </c>
      <c r="OW91" t="s">
        <v>0</v>
      </c>
      <c r="PQ91" s="138"/>
      <c r="PT91" s="12">
        <v>75.45</v>
      </c>
      <c r="PU91" t="s">
        <v>0</v>
      </c>
      <c r="PV91" t="s">
        <v>0</v>
      </c>
    </row>
    <row r="92" spans="1:458" ht="15.75" thickBot="1" x14ac:dyDescent="0.3">
      <c r="B92" s="9">
        <v>42736</v>
      </c>
      <c r="C92" s="32"/>
      <c r="G92" s="34">
        <v>42743</v>
      </c>
      <c r="H92" s="32"/>
      <c r="L92" s="34">
        <v>42750</v>
      </c>
      <c r="M92" s="32"/>
      <c r="N92" t="s">
        <v>0</v>
      </c>
      <c r="Q92" s="34">
        <v>42757</v>
      </c>
      <c r="R92" s="32"/>
      <c r="V92" s="34">
        <v>42764</v>
      </c>
      <c r="W92" s="32"/>
      <c r="Z92" s="154"/>
      <c r="AB92" s="34">
        <v>42771</v>
      </c>
      <c r="AC92" s="32"/>
      <c r="AG92" s="34">
        <v>42778</v>
      </c>
      <c r="AH92" s="32"/>
      <c r="AI92" t="s">
        <v>0</v>
      </c>
      <c r="AL92" s="34">
        <v>42785</v>
      </c>
      <c r="AM92" s="32"/>
      <c r="AQ92" s="34">
        <v>42792</v>
      </c>
      <c r="AR92" s="32"/>
      <c r="AW92" s="34">
        <v>42799</v>
      </c>
      <c r="AX92" s="32"/>
      <c r="BB92" s="34">
        <v>42806</v>
      </c>
      <c r="BC92" s="32"/>
      <c r="BG92" s="34">
        <v>42813</v>
      </c>
      <c r="BH92" s="32"/>
      <c r="BI92" t="s">
        <v>0</v>
      </c>
      <c r="BL92" s="34">
        <v>42820</v>
      </c>
      <c r="BM92" s="32"/>
      <c r="BQ92" s="34">
        <v>42827</v>
      </c>
      <c r="BR92" s="32"/>
      <c r="BS92" s="154"/>
      <c r="BU92" t="s">
        <v>0</v>
      </c>
      <c r="BW92" s="34">
        <v>42834</v>
      </c>
      <c r="BX92" s="32"/>
      <c r="CB92" s="34">
        <v>42841</v>
      </c>
      <c r="CC92" s="32"/>
      <c r="CE92" t="s">
        <v>0</v>
      </c>
      <c r="CG92" s="34">
        <v>42848</v>
      </c>
      <c r="CH92" s="32"/>
      <c r="CL92" s="34">
        <v>42855</v>
      </c>
      <c r="CM92" s="32"/>
      <c r="CR92" s="34">
        <v>42862</v>
      </c>
      <c r="CS92" s="32"/>
      <c r="CW92" s="34">
        <v>42869</v>
      </c>
      <c r="CX92" s="32"/>
      <c r="CZ92" t="s">
        <v>0</v>
      </c>
      <c r="DB92" s="34">
        <v>42876</v>
      </c>
      <c r="DC92" s="32"/>
      <c r="DG92" s="34">
        <v>42883</v>
      </c>
      <c r="DH92" s="32" t="s">
        <v>0</v>
      </c>
      <c r="DM92" s="9">
        <v>42890</v>
      </c>
      <c r="DN92" s="16">
        <v>78.162999999999997</v>
      </c>
      <c r="DR92" s="34">
        <v>42897</v>
      </c>
      <c r="DS92" s="136">
        <v>79.509</v>
      </c>
      <c r="DW92" s="34">
        <v>42904</v>
      </c>
      <c r="DX92" s="136">
        <v>80.274000000000001</v>
      </c>
      <c r="DZ92" t="s">
        <v>0</v>
      </c>
      <c r="EB92" s="34">
        <v>42911</v>
      </c>
      <c r="EC92" s="136">
        <v>80.930000000000007</v>
      </c>
      <c r="EG92" s="9">
        <v>42918</v>
      </c>
      <c r="EH92" s="136">
        <v>82.314999999999998</v>
      </c>
      <c r="EM92" s="34">
        <v>42925</v>
      </c>
      <c r="EN92" s="136">
        <v>82.83</v>
      </c>
      <c r="ER92" s="34">
        <v>42932</v>
      </c>
      <c r="ES92" s="136">
        <v>82.619</v>
      </c>
      <c r="EU92" t="s">
        <v>0</v>
      </c>
      <c r="EW92" s="34">
        <v>42939</v>
      </c>
      <c r="EX92" s="136">
        <v>82.704999999999998</v>
      </c>
      <c r="FB92" s="34">
        <v>42946</v>
      </c>
      <c r="FC92" s="136">
        <v>83.117000000000004</v>
      </c>
      <c r="FH92" s="34">
        <v>42953</v>
      </c>
      <c r="FI92" s="151">
        <v>82.241</v>
      </c>
      <c r="FM92" s="34">
        <v>42960</v>
      </c>
      <c r="FN92" s="151">
        <v>81.436000000000007</v>
      </c>
      <c r="FO92" t="s">
        <v>0</v>
      </c>
      <c r="FR92" s="34">
        <v>42967</v>
      </c>
      <c r="FS92" s="150">
        <v>80.971999999999994</v>
      </c>
      <c r="FW92" s="34">
        <v>42974</v>
      </c>
      <c r="FX92" s="150">
        <v>80.602000000000004</v>
      </c>
      <c r="GC92" s="9">
        <v>42981</v>
      </c>
      <c r="GD92" s="150">
        <v>80.251999999999995</v>
      </c>
      <c r="GH92" s="34">
        <v>42988</v>
      </c>
      <c r="GI92" s="70">
        <v>79.891000000000005</v>
      </c>
      <c r="GM92" s="34">
        <v>42995</v>
      </c>
      <c r="GN92" s="136">
        <v>80.825999999999993</v>
      </c>
      <c r="GO92" t="s">
        <v>0</v>
      </c>
      <c r="GR92" s="34">
        <v>43002</v>
      </c>
      <c r="GS92" s="147">
        <v>80.558999999999997</v>
      </c>
      <c r="GW92" s="34">
        <v>43009</v>
      </c>
      <c r="GX92" s="136">
        <v>80.981999999999999</v>
      </c>
      <c r="GY92" s="9">
        <v>43009</v>
      </c>
      <c r="GZ92" s="136">
        <v>80.981999999999999</v>
      </c>
      <c r="HA92" t="s">
        <v>0</v>
      </c>
      <c r="HD92" s="34">
        <v>43016</v>
      </c>
      <c r="HE92" s="150">
        <v>80.387</v>
      </c>
      <c r="HI92" s="34">
        <v>43023</v>
      </c>
      <c r="HJ92" s="150">
        <v>80.319999999999993</v>
      </c>
      <c r="HL92" t="s">
        <v>0</v>
      </c>
      <c r="HN92" s="34">
        <v>43030</v>
      </c>
      <c r="HO92" s="70">
        <v>80.063999999999993</v>
      </c>
      <c r="HS92" s="34">
        <v>43037</v>
      </c>
      <c r="HT92" s="70">
        <v>79.887</v>
      </c>
      <c r="HW92" s="154"/>
      <c r="HY92" s="34">
        <v>43044</v>
      </c>
      <c r="HZ92" s="70">
        <v>79.766999999999996</v>
      </c>
      <c r="IE92" s="149">
        <v>79.269000000000005</v>
      </c>
      <c r="IG92" t="s">
        <v>0</v>
      </c>
      <c r="II92" s="34">
        <v>43058</v>
      </c>
      <c r="IJ92" s="70">
        <v>79.335999999999999</v>
      </c>
      <c r="IN92" s="34">
        <v>43065</v>
      </c>
      <c r="IO92" s="70">
        <v>79.075999999999993</v>
      </c>
      <c r="IS92" s="154"/>
      <c r="IU92" s="70">
        <v>78.900000000000006</v>
      </c>
      <c r="IY92" s="34">
        <v>43079</v>
      </c>
      <c r="IZ92" s="70">
        <v>78.778999999999996</v>
      </c>
      <c r="JD92" s="34">
        <v>43086</v>
      </c>
      <c r="JE92" s="70">
        <v>78.768000000000001</v>
      </c>
      <c r="JG92" t="s">
        <v>0</v>
      </c>
      <c r="JI92" s="34">
        <v>43093</v>
      </c>
      <c r="JJ92" s="16">
        <v>78.805999999999997</v>
      </c>
      <c r="JN92" s="34">
        <v>43100</v>
      </c>
      <c r="JO92" s="136">
        <v>79.745000000000005</v>
      </c>
      <c r="JP92" s="158">
        <v>79.126999999999995</v>
      </c>
      <c r="JR92" t="s">
        <v>0</v>
      </c>
      <c r="JT92" s="34">
        <v>43107</v>
      </c>
      <c r="JU92" s="136">
        <v>80.284000000000006</v>
      </c>
      <c r="JY92" s="34">
        <v>43114</v>
      </c>
      <c r="JZ92" s="136">
        <v>80.650999999999996</v>
      </c>
      <c r="KB92" t="s">
        <v>0</v>
      </c>
      <c r="KD92" s="34">
        <v>43121</v>
      </c>
      <c r="KE92" s="136">
        <v>80.554000000000002</v>
      </c>
      <c r="KI92" s="34">
        <v>43128</v>
      </c>
      <c r="KJ92" s="136">
        <v>80.347999999999999</v>
      </c>
      <c r="KN92" s="17">
        <v>79.302999999999997</v>
      </c>
      <c r="KP92" s="136">
        <v>80.135999999999996</v>
      </c>
      <c r="KT92" s="34">
        <v>43142</v>
      </c>
      <c r="KU92" s="151">
        <v>79.876000000000005</v>
      </c>
      <c r="KY92" s="34">
        <v>43149</v>
      </c>
      <c r="KZ92" s="150">
        <v>79.447999999999993</v>
      </c>
      <c r="LB92" t="s">
        <v>0</v>
      </c>
      <c r="LD92" s="34">
        <v>43156</v>
      </c>
      <c r="LE92" s="70">
        <v>79.293999999999997</v>
      </c>
      <c r="LJ92" s="25" t="s">
        <v>0</v>
      </c>
      <c r="LK92" s="70">
        <v>79.105999999999995</v>
      </c>
      <c r="LO92" s="34">
        <v>43170</v>
      </c>
      <c r="LP92" s="70">
        <v>78.912999999999997</v>
      </c>
      <c r="LT92" s="34">
        <v>43177</v>
      </c>
      <c r="LU92" s="70">
        <v>78.772000000000006</v>
      </c>
      <c r="LW92" t="s">
        <v>0</v>
      </c>
      <c r="LY92" s="34">
        <v>43184</v>
      </c>
      <c r="LZ92" s="70">
        <v>78.537999999999997</v>
      </c>
      <c r="MD92" s="34">
        <v>43191</v>
      </c>
      <c r="ME92" s="70">
        <v>78.346999999999994</v>
      </c>
      <c r="MF92" s="12">
        <v>76.938999999999993</v>
      </c>
      <c r="MJ92" s="34">
        <v>43198</v>
      </c>
      <c r="MK92" s="70">
        <v>78.241</v>
      </c>
      <c r="MO92" s="34">
        <v>43205</v>
      </c>
      <c r="MP92" s="136">
        <v>78.522999999999996</v>
      </c>
      <c r="MR92" t="s">
        <v>0</v>
      </c>
      <c r="MT92" s="34">
        <v>43212</v>
      </c>
      <c r="MU92" s="70">
        <v>78.266999999999996</v>
      </c>
      <c r="MY92" s="34">
        <v>43219</v>
      </c>
      <c r="MZ92" s="70">
        <v>78.186999999999998</v>
      </c>
      <c r="NC92" s="154"/>
      <c r="NE92" s="34">
        <v>43226</v>
      </c>
      <c r="NF92" s="70">
        <v>78.061000000000007</v>
      </c>
      <c r="NJ92" s="34">
        <v>43233</v>
      </c>
      <c r="NK92" s="70">
        <v>77.903999999999996</v>
      </c>
      <c r="NL92" t="s">
        <v>0</v>
      </c>
      <c r="NO92" s="34">
        <v>43240</v>
      </c>
      <c r="NP92" s="70">
        <v>77.753</v>
      </c>
      <c r="NT92" s="34">
        <v>43247</v>
      </c>
      <c r="NU92" s="70">
        <v>77.619</v>
      </c>
      <c r="NZ92" s="9">
        <v>43254</v>
      </c>
      <c r="OA92" s="70">
        <v>77.456999999999994</v>
      </c>
      <c r="OE92" s="34">
        <v>43261</v>
      </c>
      <c r="OF92" s="70">
        <v>77.406000000000006</v>
      </c>
      <c r="OJ92" s="34">
        <v>43268</v>
      </c>
      <c r="OK92" s="70">
        <v>77.372</v>
      </c>
      <c r="OM92" t="s">
        <v>0</v>
      </c>
      <c r="OO92" s="34">
        <v>43275</v>
      </c>
      <c r="OP92" s="70">
        <v>77.260999999999996</v>
      </c>
      <c r="OT92" s="34">
        <v>43281</v>
      </c>
      <c r="OU92" s="70">
        <v>77.08</v>
      </c>
      <c r="OV92" s="12">
        <v>75.816999999999993</v>
      </c>
      <c r="OZ92" s="34">
        <v>43289</v>
      </c>
      <c r="PA92" s="70">
        <v>76.885000000000005</v>
      </c>
      <c r="PE92" s="34">
        <v>43296</v>
      </c>
      <c r="PF92" s="70">
        <v>76.778000000000006</v>
      </c>
      <c r="PH92" t="s">
        <v>0</v>
      </c>
      <c r="PJ92" s="34">
        <v>43303</v>
      </c>
      <c r="PK92" s="70">
        <v>76.704999999999998</v>
      </c>
      <c r="PO92" s="34">
        <v>43310</v>
      </c>
      <c r="PP92" s="70">
        <v>76.591999999999999</v>
      </c>
      <c r="PS92" s="154"/>
      <c r="PU92" s="34">
        <v>43317</v>
      </c>
      <c r="PV92" s="70">
        <v>76.480999999999995</v>
      </c>
      <c r="PZ92" s="34">
        <v>43324</v>
      </c>
      <c r="QA92" s="32"/>
      <c r="QC92" t="s">
        <v>0</v>
      </c>
      <c r="QE92" s="34">
        <v>43331</v>
      </c>
      <c r="QF92" s="32"/>
      <c r="QJ92" s="34">
        <v>43338</v>
      </c>
      <c r="QK92" s="32"/>
    </row>
    <row r="93" spans="1:458" ht="15.75" thickBot="1" x14ac:dyDescent="0.3">
      <c r="C93" s="29"/>
      <c r="D93" t="s">
        <v>0</v>
      </c>
      <c r="E93" t="s">
        <v>0</v>
      </c>
      <c r="H93" s="29"/>
      <c r="M93" s="29"/>
      <c r="R93" s="29"/>
      <c r="W93" s="29"/>
      <c r="Y93" s="156"/>
      <c r="AC93" s="29"/>
      <c r="AH93" s="29"/>
      <c r="AM93" s="29"/>
      <c r="AR93" s="29"/>
      <c r="AX93" s="29"/>
      <c r="AY93" t="s">
        <v>0</v>
      </c>
      <c r="BC93" s="29"/>
      <c r="BH93" s="29"/>
      <c r="BM93" s="29"/>
      <c r="BR93" s="29"/>
      <c r="BT93" t="s">
        <v>0</v>
      </c>
      <c r="BU93" t="s">
        <v>0</v>
      </c>
      <c r="BX93" s="29"/>
      <c r="CC93" s="29"/>
      <c r="CD93" t="s">
        <v>0</v>
      </c>
      <c r="CH93" s="29"/>
      <c r="CM93" s="29"/>
      <c r="CS93" s="29"/>
      <c r="CX93" s="29"/>
      <c r="CY93" t="s">
        <v>0</v>
      </c>
      <c r="DC93" s="29"/>
      <c r="DH93" s="29"/>
      <c r="DN93" s="147">
        <v>77.995999999999995</v>
      </c>
      <c r="DP93" t="s">
        <v>0</v>
      </c>
      <c r="DS93" s="147">
        <v>78.5</v>
      </c>
      <c r="DX93" s="147">
        <v>79.090999999999994</v>
      </c>
      <c r="DY93" t="s">
        <v>0</v>
      </c>
      <c r="EC93" s="147">
        <v>79.703999999999994</v>
      </c>
      <c r="EG93" s="25"/>
      <c r="EH93" s="147">
        <v>80.573999999999998</v>
      </c>
      <c r="EJ93" t="s">
        <v>0</v>
      </c>
      <c r="EK93" t="s">
        <v>0</v>
      </c>
      <c r="EN93" s="147">
        <v>81.325999999999993</v>
      </c>
      <c r="ES93" s="147">
        <v>81.757000000000005</v>
      </c>
      <c r="ET93" t="s">
        <v>0</v>
      </c>
      <c r="EX93" s="147">
        <v>82.072999999999993</v>
      </c>
      <c r="FC93" s="147">
        <v>82.421000000000006</v>
      </c>
      <c r="FI93" s="13">
        <v>81.881</v>
      </c>
      <c r="FN93" s="149">
        <v>81.272000000000006</v>
      </c>
      <c r="FS93" s="147">
        <v>80.881</v>
      </c>
      <c r="FX93" s="147">
        <v>80.296000000000006</v>
      </c>
      <c r="GD93" s="16">
        <v>80.052000000000007</v>
      </c>
      <c r="GE93" t="s">
        <v>0</v>
      </c>
      <c r="GI93" s="149">
        <v>79.856999999999999</v>
      </c>
      <c r="GN93" s="149">
        <v>80.051000000000002</v>
      </c>
      <c r="GS93" s="149">
        <v>80.451999999999998</v>
      </c>
      <c r="GX93" s="147">
        <v>80.7</v>
      </c>
      <c r="GZ93" s="147">
        <v>80.7</v>
      </c>
      <c r="HB93" t="s">
        <v>0</v>
      </c>
      <c r="HE93" s="147">
        <v>80.367000000000004</v>
      </c>
      <c r="HJ93" s="147">
        <v>80.262</v>
      </c>
      <c r="HK93" t="s">
        <v>0</v>
      </c>
      <c r="HO93" s="149">
        <v>80.040000000000006</v>
      </c>
      <c r="HT93" s="149">
        <v>79.632999999999996</v>
      </c>
      <c r="HX93" s="25"/>
      <c r="HZ93" s="149">
        <v>79.441000000000003</v>
      </c>
      <c r="IE93" s="147">
        <v>78.881</v>
      </c>
      <c r="IF93" t="s">
        <v>0</v>
      </c>
      <c r="IG93" t="s">
        <v>0</v>
      </c>
      <c r="IJ93" s="149">
        <v>78.637</v>
      </c>
      <c r="IO93" s="149">
        <v>78.204999999999998</v>
      </c>
      <c r="IT93" s="34">
        <v>43072</v>
      </c>
      <c r="IU93" s="149">
        <v>77.989999999999995</v>
      </c>
      <c r="IW93" t="s">
        <v>0</v>
      </c>
      <c r="IZ93" s="149">
        <v>77.906000000000006</v>
      </c>
      <c r="JE93" s="13">
        <v>78.656000000000006</v>
      </c>
      <c r="JF93" t="s">
        <v>0</v>
      </c>
      <c r="JJ93" s="211">
        <v>78.417000000000002</v>
      </c>
      <c r="JO93" s="16">
        <v>78.891999999999996</v>
      </c>
      <c r="JQ93" t="s">
        <v>0</v>
      </c>
      <c r="JR93" t="s">
        <v>0</v>
      </c>
      <c r="JU93" s="147">
        <v>79.2</v>
      </c>
      <c r="JY93" t="s">
        <v>0</v>
      </c>
      <c r="JZ93" s="147">
        <v>79.683999999999997</v>
      </c>
      <c r="KA93" t="s">
        <v>0</v>
      </c>
      <c r="KE93" s="147">
        <v>79.974000000000004</v>
      </c>
      <c r="KJ93" s="147">
        <v>80.099000000000004</v>
      </c>
      <c r="KP93" s="147">
        <v>80.111000000000004</v>
      </c>
      <c r="KR93" t="s">
        <v>0</v>
      </c>
      <c r="KU93" s="149">
        <v>79.694999999999993</v>
      </c>
      <c r="KZ93" s="147">
        <v>79.403999999999996</v>
      </c>
      <c r="LA93" t="s">
        <v>0</v>
      </c>
      <c r="LE93" s="149">
        <v>79.227000000000004</v>
      </c>
      <c r="LJ93" s="25"/>
      <c r="LK93" s="149">
        <v>78.825999999999993</v>
      </c>
      <c r="LM93" t="s">
        <v>0</v>
      </c>
      <c r="LP93" s="149">
        <v>78.456999999999994</v>
      </c>
      <c r="LU93" s="149">
        <v>78.239999999999995</v>
      </c>
      <c r="LV93" t="s">
        <v>0</v>
      </c>
      <c r="LZ93" s="149">
        <v>77.83</v>
      </c>
      <c r="ME93" s="149">
        <v>77.552000000000007</v>
      </c>
      <c r="MH93" t="s">
        <v>0</v>
      </c>
      <c r="MK93" s="149">
        <v>77.477999999999994</v>
      </c>
      <c r="MP93" s="16">
        <v>78.266999999999996</v>
      </c>
      <c r="MQ93" t="s">
        <v>0</v>
      </c>
      <c r="MU93" s="13">
        <v>78.263999999999996</v>
      </c>
      <c r="MZ93" s="149">
        <v>77.721000000000004</v>
      </c>
      <c r="NF93" s="149">
        <v>77.536000000000001</v>
      </c>
      <c r="NK93" s="149">
        <v>77.296000000000006</v>
      </c>
      <c r="NP93" s="149">
        <v>77.085999999999999</v>
      </c>
      <c r="NU93" s="149">
        <v>76.924000000000007</v>
      </c>
      <c r="OA93" s="149">
        <v>76.706999999999994</v>
      </c>
      <c r="OC93" t="s">
        <v>0</v>
      </c>
      <c r="OF93" s="13">
        <v>76.897999999999996</v>
      </c>
      <c r="OK93" s="13">
        <v>77.031000000000006</v>
      </c>
      <c r="OL93" t="s">
        <v>0</v>
      </c>
      <c r="OP93" s="149">
        <v>76.673000000000002</v>
      </c>
      <c r="OU93" s="149">
        <v>76.391000000000005</v>
      </c>
      <c r="OX93" t="s">
        <v>0</v>
      </c>
      <c r="PA93" s="149">
        <v>76.099999999999994</v>
      </c>
      <c r="PF93" s="149">
        <v>76.021000000000001</v>
      </c>
      <c r="PG93" t="s">
        <v>0</v>
      </c>
      <c r="PK93" s="149">
        <v>76.013000000000005</v>
      </c>
      <c r="PP93" s="149">
        <v>75.900999999999996</v>
      </c>
      <c r="PS93" t="s">
        <v>0</v>
      </c>
      <c r="PV93" s="149">
        <v>75.796000000000006</v>
      </c>
      <c r="QA93" s="29"/>
      <c r="QB93" t="s">
        <v>0</v>
      </c>
      <c r="QF93" s="29"/>
      <c r="QK93" s="29"/>
      <c r="QP93" t="s">
        <v>0</v>
      </c>
    </row>
    <row r="94" spans="1:458" ht="15.75" thickBot="1" x14ac:dyDescent="0.3">
      <c r="C94" s="29"/>
      <c r="H94" s="29"/>
      <c r="M94" s="29"/>
      <c r="N94" s="212"/>
      <c r="O94" s="212"/>
      <c r="R94" s="29"/>
      <c r="W94" s="29"/>
      <c r="Y94" s="173"/>
      <c r="AC94" s="29"/>
      <c r="AH94" s="29"/>
      <c r="AM94" s="29"/>
      <c r="AR94" s="29"/>
      <c r="AV94" t="s">
        <v>0</v>
      </c>
      <c r="AX94" s="29"/>
      <c r="BC94" s="29"/>
      <c r="BH94" s="29"/>
      <c r="BM94" s="29"/>
      <c r="BR94" s="29"/>
      <c r="BX94" s="29"/>
      <c r="CC94" s="29"/>
      <c r="CH94" s="29"/>
      <c r="CM94" s="29"/>
      <c r="CS94" s="29"/>
      <c r="CX94" s="29"/>
      <c r="CY94" s="138"/>
      <c r="DC94" s="29"/>
      <c r="DH94" s="29"/>
      <c r="DM94" t="s">
        <v>0</v>
      </c>
      <c r="DN94" s="148">
        <v>77.891000000000005</v>
      </c>
      <c r="DS94" s="16">
        <v>78.284999999999997</v>
      </c>
      <c r="DX94" s="149">
        <v>78.626999999999995</v>
      </c>
      <c r="EC94" s="149">
        <v>79.087000000000003</v>
      </c>
      <c r="EG94" s="25"/>
      <c r="EH94" s="149">
        <v>79.733000000000004</v>
      </c>
      <c r="EN94" s="149">
        <v>80.352000000000004</v>
      </c>
      <c r="ES94" s="149">
        <v>80.805999999999997</v>
      </c>
      <c r="EX94" s="149">
        <v>81.185000000000002</v>
      </c>
      <c r="FC94" s="149">
        <v>81.572000000000003</v>
      </c>
      <c r="FI94" s="149">
        <v>81.634</v>
      </c>
      <c r="FN94" s="16">
        <v>80.326999999999998</v>
      </c>
      <c r="FS94" s="16">
        <v>80.277000000000001</v>
      </c>
      <c r="FX94" s="16">
        <v>80.171999999999997</v>
      </c>
      <c r="GB94" t="s">
        <v>0</v>
      </c>
      <c r="GD94" s="147">
        <v>79.813999999999993</v>
      </c>
      <c r="GI94" s="147">
        <v>79.302000000000007</v>
      </c>
      <c r="GN94" s="16">
        <v>79.975999999999999</v>
      </c>
      <c r="GS94" s="211">
        <v>80.335999999999999</v>
      </c>
      <c r="GX94" s="149">
        <v>80.558000000000007</v>
      </c>
      <c r="GZ94" s="149">
        <v>80.558000000000007</v>
      </c>
      <c r="HA94" t="s">
        <v>0</v>
      </c>
      <c r="HE94" s="16">
        <v>80.19</v>
      </c>
      <c r="HJ94" s="16">
        <v>80.177999999999997</v>
      </c>
      <c r="HO94" s="147">
        <v>79.816000000000003</v>
      </c>
      <c r="HR94" t="s">
        <v>0</v>
      </c>
      <c r="HT94" s="147">
        <v>79.212000000000003</v>
      </c>
      <c r="HU94" t="s">
        <v>0</v>
      </c>
      <c r="HX94" s="25"/>
      <c r="HZ94" s="147">
        <v>79.031999999999996</v>
      </c>
      <c r="IE94" s="196">
        <v>78.578999999999994</v>
      </c>
      <c r="IJ94" s="147">
        <v>77.957999999999998</v>
      </c>
      <c r="IM94" t="s">
        <v>0</v>
      </c>
      <c r="IO94" s="147">
        <v>77.463999999999999</v>
      </c>
      <c r="IS94" t="s">
        <v>0</v>
      </c>
      <c r="IU94" s="147">
        <v>77.352999999999994</v>
      </c>
      <c r="IZ94" s="13">
        <v>77.570999999999998</v>
      </c>
      <c r="JE94" s="149">
        <v>78.055999999999997</v>
      </c>
      <c r="JJ94" s="147">
        <v>78.287999999999997</v>
      </c>
      <c r="JO94" s="147">
        <v>78.774000000000001</v>
      </c>
      <c r="JU94" s="16">
        <v>79.066999999999993</v>
      </c>
      <c r="JZ94" s="149">
        <v>79.245000000000005</v>
      </c>
      <c r="KE94" s="149">
        <v>79.507000000000005</v>
      </c>
      <c r="KJ94" s="149">
        <v>79.674999999999997</v>
      </c>
      <c r="KO94" t="s">
        <v>0</v>
      </c>
      <c r="KP94" s="149">
        <v>79.766999999999996</v>
      </c>
      <c r="KU94" s="16">
        <v>79.481999999999999</v>
      </c>
      <c r="KZ94" s="16">
        <v>79.388999999999996</v>
      </c>
      <c r="LE94" s="147">
        <v>79.05</v>
      </c>
      <c r="LJ94" s="25"/>
      <c r="LK94" s="147">
        <v>78.441000000000003</v>
      </c>
      <c r="LP94" s="147">
        <v>77.954999999999998</v>
      </c>
      <c r="LU94" s="147">
        <v>77.759</v>
      </c>
      <c r="LZ94" s="147">
        <v>77.236999999999995</v>
      </c>
      <c r="ME94" s="147">
        <v>76.97</v>
      </c>
      <c r="MK94" s="13">
        <v>77.185000000000002</v>
      </c>
      <c r="MP94" s="149">
        <v>77.686999999999998</v>
      </c>
      <c r="MU94" s="149">
        <v>77.802000000000007</v>
      </c>
      <c r="MZ94" s="147">
        <v>77.650000000000006</v>
      </c>
      <c r="NF94" s="147">
        <v>77.366</v>
      </c>
      <c r="NK94" s="147">
        <v>77.022000000000006</v>
      </c>
      <c r="NP94" s="147">
        <v>76.763999999999996</v>
      </c>
      <c r="NU94" s="147">
        <v>76.600999999999999</v>
      </c>
      <c r="NY94" t="s">
        <v>0</v>
      </c>
      <c r="OA94" s="147">
        <v>76.346999999999994</v>
      </c>
      <c r="OF94" s="149">
        <v>76.745000000000005</v>
      </c>
      <c r="OK94" s="149">
        <v>76.802000000000007</v>
      </c>
      <c r="OP94" s="147">
        <v>76.516999999999996</v>
      </c>
      <c r="OU94" s="147">
        <v>76.099999999999994</v>
      </c>
      <c r="PA94" s="147">
        <v>75.712000000000003</v>
      </c>
      <c r="PF94" s="147">
        <v>75.709999999999994</v>
      </c>
      <c r="PK94" s="13">
        <v>75.978999999999999</v>
      </c>
      <c r="PM94" t="s">
        <v>0</v>
      </c>
      <c r="PP94" s="147">
        <v>75.683999999999997</v>
      </c>
      <c r="PQ94" t="s">
        <v>0</v>
      </c>
      <c r="PU94" t="s">
        <v>0</v>
      </c>
      <c r="PV94" s="147">
        <v>75.581000000000003</v>
      </c>
      <c r="QA94" s="29"/>
      <c r="QB94" s="138"/>
      <c r="QF94" s="29"/>
      <c r="QK94" s="29"/>
      <c r="QO94" t="s">
        <v>0</v>
      </c>
    </row>
    <row r="95" spans="1:458" ht="15.75" thickBot="1" x14ac:dyDescent="0.3">
      <c r="C95" s="31"/>
      <c r="H95" s="31"/>
      <c r="I95" t="s">
        <v>0</v>
      </c>
      <c r="M95" s="31"/>
      <c r="R95" s="31"/>
      <c r="W95" s="31"/>
      <c r="AC95" s="31"/>
      <c r="AH95" s="31"/>
      <c r="AM95" s="31"/>
      <c r="AR95" s="31"/>
      <c r="AX95" s="31"/>
      <c r="AZ95" s="154"/>
      <c r="BC95" s="31"/>
      <c r="BH95" s="31"/>
      <c r="BK95" t="s">
        <v>0</v>
      </c>
      <c r="BM95" s="232"/>
      <c r="BR95" s="31"/>
      <c r="BX95" s="31"/>
      <c r="BY95" t="s">
        <v>0</v>
      </c>
      <c r="CC95" s="31"/>
      <c r="CH95" s="31"/>
      <c r="CM95" s="31"/>
      <c r="CO95" t="s">
        <v>0</v>
      </c>
      <c r="CP95" t="s">
        <v>0</v>
      </c>
      <c r="CS95" s="31"/>
      <c r="CX95" s="227"/>
      <c r="CY95" t="s">
        <v>0</v>
      </c>
      <c r="DC95" s="31"/>
      <c r="DH95" s="31"/>
      <c r="DJ95" t="s">
        <v>0</v>
      </c>
      <c r="DK95" t="s">
        <v>0</v>
      </c>
      <c r="DN95" s="211">
        <v>77.768000000000001</v>
      </c>
      <c r="DO95" t="s">
        <v>0</v>
      </c>
      <c r="DS95" s="148">
        <v>78.215000000000003</v>
      </c>
      <c r="DT95" t="s">
        <v>0</v>
      </c>
      <c r="DX95" s="17">
        <v>78.465999999999994</v>
      </c>
      <c r="EC95" s="17">
        <v>78.69</v>
      </c>
      <c r="EG95" s="25"/>
      <c r="EH95" s="17">
        <v>79.019000000000005</v>
      </c>
      <c r="EN95" s="17">
        <v>79.366</v>
      </c>
      <c r="EO95" t="s">
        <v>0</v>
      </c>
      <c r="ES95" s="17">
        <v>79.662000000000006</v>
      </c>
      <c r="EX95" s="17">
        <v>79.938000000000002</v>
      </c>
      <c r="FC95" s="17">
        <v>80.227000000000004</v>
      </c>
      <c r="FD95" t="s">
        <v>0</v>
      </c>
      <c r="FI95" s="17">
        <v>80.378</v>
      </c>
      <c r="FN95" s="12">
        <v>79.825000000000003</v>
      </c>
      <c r="FS95" s="12">
        <v>79.771000000000001</v>
      </c>
      <c r="FX95" s="12">
        <v>79.125</v>
      </c>
      <c r="GD95" s="12">
        <v>78.850999999999999</v>
      </c>
      <c r="GI95" s="12">
        <v>78.278000000000006</v>
      </c>
      <c r="GN95" s="158">
        <v>79.81</v>
      </c>
      <c r="GS95" s="17">
        <v>80.165000000000006</v>
      </c>
      <c r="GX95" s="17">
        <v>80.239000000000004</v>
      </c>
      <c r="GZ95" s="17">
        <v>80.239000000000004</v>
      </c>
      <c r="HE95" s="12">
        <v>79.700999999999993</v>
      </c>
      <c r="HF95" t="s">
        <v>0</v>
      </c>
      <c r="HJ95" s="12">
        <v>80.052000000000007</v>
      </c>
      <c r="HO95" s="12">
        <v>78.923000000000002</v>
      </c>
      <c r="HT95" s="12">
        <v>78.006</v>
      </c>
      <c r="HU95" t="s">
        <v>0</v>
      </c>
      <c r="HX95" s="25"/>
      <c r="HZ95" s="12">
        <v>78.671999999999997</v>
      </c>
      <c r="IE95" s="9">
        <v>43049</v>
      </c>
      <c r="IJ95" s="12">
        <v>76.111000000000004</v>
      </c>
      <c r="IO95" s="12">
        <v>76.475999999999999</v>
      </c>
      <c r="IP95" t="s">
        <v>0</v>
      </c>
      <c r="IU95" s="12">
        <v>77.131</v>
      </c>
      <c r="IV95" t="s">
        <v>0</v>
      </c>
      <c r="IZ95" s="158">
        <v>77.426000000000002</v>
      </c>
      <c r="JA95" t="s">
        <v>0</v>
      </c>
      <c r="JE95" s="158">
        <v>77.835999999999999</v>
      </c>
      <c r="JJ95" s="148">
        <v>78.284000000000006</v>
      </c>
      <c r="JO95" s="148">
        <v>78.575999999999993</v>
      </c>
      <c r="JP95" s="219" t="s">
        <v>45</v>
      </c>
      <c r="JU95" s="148">
        <v>78.894000000000005</v>
      </c>
      <c r="JV95" t="s">
        <v>0</v>
      </c>
      <c r="JY95" t="s">
        <v>0</v>
      </c>
      <c r="JZ95" s="17">
        <v>79.210999999999999</v>
      </c>
      <c r="KC95" t="s">
        <v>0</v>
      </c>
      <c r="KE95" s="17">
        <v>79.332999999999998</v>
      </c>
      <c r="KJ95" s="17">
        <v>79.424999999999997</v>
      </c>
      <c r="KK95" t="s">
        <v>0</v>
      </c>
      <c r="KL95" t="s">
        <v>0</v>
      </c>
      <c r="KP95" s="17">
        <v>79.489999999999995</v>
      </c>
      <c r="KQ95" t="s">
        <v>0</v>
      </c>
      <c r="KU95" s="12">
        <v>79.406999999999996</v>
      </c>
      <c r="KV95" t="s">
        <v>0</v>
      </c>
      <c r="KZ95" s="12">
        <v>78.460999999999999</v>
      </c>
      <c r="LE95" s="12">
        <v>78.341999999999999</v>
      </c>
      <c r="LJ95" s="25"/>
      <c r="LK95" s="12">
        <v>77.221000000000004</v>
      </c>
      <c r="LL95" t="s">
        <v>0</v>
      </c>
      <c r="LP95" s="12">
        <v>76.983000000000004</v>
      </c>
      <c r="LQ95" t="s">
        <v>0</v>
      </c>
      <c r="LU95" s="12">
        <v>77.369</v>
      </c>
      <c r="LZ95" s="12">
        <v>76.192999999999998</v>
      </c>
      <c r="ME95" s="12">
        <v>76.436999999999998</v>
      </c>
      <c r="MG95" t="s">
        <v>0</v>
      </c>
      <c r="MK95" s="158">
        <v>77.042000000000002</v>
      </c>
      <c r="ML95" t="s">
        <v>0</v>
      </c>
      <c r="MP95" s="158">
        <v>77.536000000000001</v>
      </c>
      <c r="MU95" s="158">
        <v>77.778000000000006</v>
      </c>
      <c r="MZ95" s="12">
        <v>77.393000000000001</v>
      </c>
      <c r="NA95" t="s">
        <v>0</v>
      </c>
      <c r="NF95" s="12">
        <v>76.798000000000002</v>
      </c>
      <c r="NK95" s="12">
        <v>76.332999999999998</v>
      </c>
      <c r="NP95" s="12">
        <v>76.248999999999995</v>
      </c>
      <c r="NU95" s="12">
        <v>76.275000000000006</v>
      </c>
      <c r="OA95" s="12">
        <v>75.837999999999994</v>
      </c>
      <c r="OB95" t="s">
        <v>0</v>
      </c>
      <c r="OF95" s="158">
        <v>76.53</v>
      </c>
      <c r="OG95" t="s">
        <v>0</v>
      </c>
      <c r="OK95" s="158">
        <v>76.697000000000003</v>
      </c>
      <c r="OL95" t="s">
        <v>0</v>
      </c>
      <c r="OP95" s="12">
        <v>76.155000000000001</v>
      </c>
      <c r="OU95" s="12">
        <v>75.266000000000005</v>
      </c>
      <c r="OW95" t="s">
        <v>0</v>
      </c>
      <c r="PA95" s="12">
        <v>74.936000000000007</v>
      </c>
      <c r="PF95" s="12">
        <v>75.706000000000003</v>
      </c>
      <c r="PK95" s="158">
        <v>75.8</v>
      </c>
      <c r="PP95" s="12">
        <v>75.453000000000003</v>
      </c>
      <c r="PQ95" t="s">
        <v>0</v>
      </c>
      <c r="PU95" t="s">
        <v>0</v>
      </c>
      <c r="PV95" s="12">
        <v>75.373999999999995</v>
      </c>
      <c r="QA95" s="227"/>
      <c r="QB95" t="s">
        <v>0</v>
      </c>
      <c r="QF95" s="31"/>
      <c r="QK95" s="31"/>
      <c r="QL95" t="s">
        <v>0</v>
      </c>
      <c r="QM95" t="s">
        <v>0</v>
      </c>
    </row>
    <row r="96" spans="1:458" ht="15.75" thickBot="1" x14ac:dyDescent="0.3">
      <c r="C96" s="220" t="s">
        <v>45</v>
      </c>
      <c r="D96" s="9">
        <v>42737</v>
      </c>
      <c r="E96" s="153">
        <v>42738</v>
      </c>
      <c r="F96" s="9">
        <v>42739</v>
      </c>
      <c r="G96" s="9">
        <v>42740</v>
      </c>
      <c r="H96" s="9">
        <v>42741</v>
      </c>
      <c r="I96" s="9">
        <v>42744</v>
      </c>
      <c r="J96" s="153">
        <v>42745</v>
      </c>
      <c r="K96" s="9">
        <v>42746</v>
      </c>
      <c r="L96" s="9">
        <v>42747</v>
      </c>
      <c r="M96" s="9">
        <v>42748</v>
      </c>
      <c r="N96" s="9">
        <v>42751</v>
      </c>
      <c r="O96" s="9">
        <v>42752</v>
      </c>
      <c r="P96" s="9">
        <v>42753</v>
      </c>
      <c r="Q96" s="9">
        <v>42754</v>
      </c>
      <c r="R96" s="153">
        <v>42755</v>
      </c>
      <c r="S96" s="9">
        <v>42758</v>
      </c>
      <c r="T96" s="9">
        <v>42759</v>
      </c>
      <c r="U96" s="9">
        <v>42760</v>
      </c>
      <c r="V96" s="9">
        <v>42761</v>
      </c>
      <c r="W96" s="153">
        <v>42762</v>
      </c>
      <c r="X96" s="9">
        <v>42765</v>
      </c>
      <c r="Y96" s="9">
        <v>42766</v>
      </c>
      <c r="Z96" s="219" t="s">
        <v>45</v>
      </c>
      <c r="AA96" s="9">
        <v>42767</v>
      </c>
      <c r="AB96" s="9">
        <v>42768</v>
      </c>
      <c r="AC96" s="153">
        <v>42769</v>
      </c>
      <c r="AD96" s="9">
        <v>42772</v>
      </c>
      <c r="AE96" s="9">
        <v>42773</v>
      </c>
      <c r="AF96" s="9">
        <v>42774</v>
      </c>
      <c r="AG96" s="9">
        <v>42775</v>
      </c>
      <c r="AH96" s="153">
        <v>42776</v>
      </c>
      <c r="AI96" s="9">
        <v>42779</v>
      </c>
      <c r="AJ96" s="9">
        <v>42780</v>
      </c>
      <c r="AK96" s="9">
        <v>42781</v>
      </c>
      <c r="AL96" s="9">
        <v>42782</v>
      </c>
      <c r="AM96" s="153">
        <v>42783</v>
      </c>
      <c r="AN96" s="9">
        <v>42786</v>
      </c>
      <c r="AO96" s="9">
        <v>42787</v>
      </c>
      <c r="AP96" s="9">
        <v>42788</v>
      </c>
      <c r="AQ96" s="9">
        <v>42789</v>
      </c>
      <c r="AR96" s="153">
        <v>42790</v>
      </c>
      <c r="AS96" s="9">
        <v>42793</v>
      </c>
      <c r="AT96" s="153">
        <v>42794</v>
      </c>
      <c r="AU96" s="219" t="s">
        <v>45</v>
      </c>
      <c r="AV96" s="9">
        <v>42795</v>
      </c>
      <c r="AW96" s="9">
        <v>42796</v>
      </c>
      <c r="AX96" s="153">
        <v>42797</v>
      </c>
      <c r="AY96" s="153">
        <v>42800</v>
      </c>
      <c r="AZ96" s="153">
        <v>42801</v>
      </c>
      <c r="BA96" s="9">
        <v>42802</v>
      </c>
      <c r="BB96" s="9">
        <v>42803</v>
      </c>
      <c r="BC96" s="9">
        <v>42804</v>
      </c>
      <c r="BD96" s="153">
        <v>42807</v>
      </c>
      <c r="BE96" s="9">
        <v>42808</v>
      </c>
      <c r="BF96" s="9">
        <v>42809</v>
      </c>
      <c r="BG96" s="9">
        <v>42810</v>
      </c>
      <c r="BH96" s="153">
        <v>42811</v>
      </c>
      <c r="BI96" s="9">
        <v>42814</v>
      </c>
      <c r="BJ96" s="9">
        <v>42815</v>
      </c>
      <c r="BK96" s="9">
        <v>42816</v>
      </c>
      <c r="BL96" s="9">
        <v>42817</v>
      </c>
      <c r="BM96" s="153">
        <v>42818</v>
      </c>
      <c r="BN96" s="9">
        <v>42821</v>
      </c>
      <c r="BO96" s="9">
        <v>42822</v>
      </c>
      <c r="BP96" s="9">
        <v>42823</v>
      </c>
      <c r="BQ96" s="9">
        <v>42824</v>
      </c>
      <c r="BR96" s="9">
        <v>42825</v>
      </c>
      <c r="BS96" s="220" t="s">
        <v>45</v>
      </c>
      <c r="BT96" s="9">
        <v>42828</v>
      </c>
      <c r="BU96" s="153">
        <v>42829</v>
      </c>
      <c r="BV96" s="9">
        <v>42830</v>
      </c>
      <c r="BW96" s="9">
        <v>42831</v>
      </c>
      <c r="BX96" s="9">
        <v>42832</v>
      </c>
      <c r="BY96" s="9">
        <v>42835</v>
      </c>
      <c r="BZ96" s="153">
        <v>42836</v>
      </c>
      <c r="CA96" s="9">
        <v>42837</v>
      </c>
      <c r="CB96" s="9">
        <v>42838</v>
      </c>
      <c r="CC96" s="9">
        <v>42839</v>
      </c>
      <c r="CD96" s="153">
        <v>42842</v>
      </c>
      <c r="CE96" s="9">
        <v>42843</v>
      </c>
      <c r="CF96" s="9">
        <v>42844</v>
      </c>
      <c r="CG96" s="9">
        <v>42845</v>
      </c>
      <c r="CH96" s="153">
        <v>42846</v>
      </c>
      <c r="CI96" s="153">
        <v>42849</v>
      </c>
      <c r="CJ96" s="9">
        <v>42850</v>
      </c>
      <c r="CK96" s="9">
        <v>42851</v>
      </c>
      <c r="CL96" s="9">
        <v>42852</v>
      </c>
      <c r="CM96" s="9">
        <v>42853</v>
      </c>
      <c r="CN96" s="219" t="s">
        <v>45</v>
      </c>
      <c r="CO96" s="153">
        <v>42856</v>
      </c>
      <c r="CP96" s="9">
        <v>42857</v>
      </c>
      <c r="CQ96" s="9">
        <v>42858</v>
      </c>
      <c r="CR96" s="9">
        <v>42859</v>
      </c>
      <c r="CS96" s="9">
        <v>42860</v>
      </c>
      <c r="CT96" s="9">
        <v>42863</v>
      </c>
      <c r="CU96" s="153">
        <v>42864</v>
      </c>
      <c r="CV96" s="9">
        <v>42865</v>
      </c>
      <c r="CW96" s="9">
        <v>42866</v>
      </c>
      <c r="CX96" s="9">
        <v>42867</v>
      </c>
      <c r="CY96" s="153">
        <v>42870</v>
      </c>
      <c r="CZ96" s="9">
        <v>42871</v>
      </c>
      <c r="DA96" s="9">
        <v>42872</v>
      </c>
      <c r="DB96" s="9">
        <v>42873</v>
      </c>
      <c r="DC96" s="9">
        <v>42874</v>
      </c>
      <c r="DD96" s="153">
        <v>42877</v>
      </c>
      <c r="DE96" s="9">
        <v>42878</v>
      </c>
      <c r="DF96" s="9">
        <v>42879</v>
      </c>
      <c r="DG96" s="9">
        <v>42880</v>
      </c>
      <c r="DH96" s="9">
        <v>42881</v>
      </c>
      <c r="DI96" s="153">
        <v>42884</v>
      </c>
      <c r="DJ96" s="9">
        <v>42885</v>
      </c>
      <c r="DK96" s="153">
        <v>42886</v>
      </c>
      <c r="DL96" s="219" t="s">
        <v>45</v>
      </c>
      <c r="DM96" s="9">
        <v>42887</v>
      </c>
      <c r="DN96" s="9">
        <v>42888</v>
      </c>
      <c r="DO96" s="153">
        <v>42891</v>
      </c>
      <c r="DP96" s="153">
        <v>42892</v>
      </c>
      <c r="DQ96" s="9">
        <v>42893</v>
      </c>
      <c r="DR96" s="9">
        <v>42894</v>
      </c>
      <c r="DS96" s="9">
        <v>42895</v>
      </c>
      <c r="DT96" s="9">
        <v>42898</v>
      </c>
      <c r="DU96" s="153">
        <v>42899</v>
      </c>
      <c r="DV96" s="9">
        <v>42900</v>
      </c>
      <c r="DW96" s="9">
        <v>42901</v>
      </c>
      <c r="DX96" s="9">
        <v>42902</v>
      </c>
      <c r="DY96" s="153">
        <v>42905</v>
      </c>
      <c r="DZ96" s="9">
        <v>42906</v>
      </c>
      <c r="EA96" s="9">
        <v>42907</v>
      </c>
      <c r="EB96" s="9">
        <v>42908</v>
      </c>
      <c r="EC96" s="9">
        <v>42909</v>
      </c>
      <c r="ED96" s="153">
        <v>42912</v>
      </c>
      <c r="EE96" s="9">
        <v>42913</v>
      </c>
      <c r="EF96" s="9">
        <v>42914</v>
      </c>
      <c r="EG96" s="9">
        <v>42915</v>
      </c>
      <c r="EH96" s="9">
        <v>42916</v>
      </c>
      <c r="EI96" s="220" t="s">
        <v>45</v>
      </c>
      <c r="EJ96" s="9">
        <v>42919</v>
      </c>
      <c r="EK96" s="153">
        <v>42920</v>
      </c>
      <c r="EL96" s="9">
        <v>42921</v>
      </c>
      <c r="EM96" s="9">
        <v>42922</v>
      </c>
      <c r="EN96" s="9">
        <v>42923</v>
      </c>
      <c r="EO96" s="9">
        <v>42926</v>
      </c>
      <c r="EP96" s="153">
        <v>42927</v>
      </c>
      <c r="EQ96" s="9">
        <v>42928</v>
      </c>
      <c r="ER96" s="9">
        <v>42929</v>
      </c>
      <c r="ES96" s="9">
        <v>42930</v>
      </c>
      <c r="ET96" s="153">
        <v>42933</v>
      </c>
      <c r="EU96" s="9">
        <v>42934</v>
      </c>
      <c r="EV96" s="9">
        <v>42935</v>
      </c>
      <c r="EW96" s="9">
        <v>42936</v>
      </c>
      <c r="EX96" s="9">
        <v>42937</v>
      </c>
      <c r="EY96" s="153">
        <v>42940</v>
      </c>
      <c r="EZ96" s="9">
        <v>42941</v>
      </c>
      <c r="FA96" s="9">
        <v>42942</v>
      </c>
      <c r="FB96" s="9">
        <v>42943</v>
      </c>
      <c r="FC96" s="9">
        <v>42944</v>
      </c>
      <c r="FD96" s="153">
        <v>42947</v>
      </c>
      <c r="FE96" s="219" t="s">
        <v>45</v>
      </c>
      <c r="FF96" s="9">
        <v>42948</v>
      </c>
      <c r="FG96" s="9">
        <v>42949</v>
      </c>
      <c r="FH96" s="9">
        <v>42950</v>
      </c>
      <c r="FI96" s="9">
        <v>42951</v>
      </c>
      <c r="FJ96" s="153">
        <v>42954</v>
      </c>
      <c r="FK96" s="9">
        <v>42955</v>
      </c>
      <c r="FL96" s="9">
        <v>42956</v>
      </c>
      <c r="FM96" s="9">
        <v>42957</v>
      </c>
      <c r="FN96" s="153">
        <v>42958</v>
      </c>
      <c r="FO96" s="9">
        <v>42961</v>
      </c>
      <c r="FP96" s="9">
        <v>42962</v>
      </c>
      <c r="FQ96" s="9">
        <v>42963</v>
      </c>
      <c r="FR96" s="9">
        <v>42964</v>
      </c>
      <c r="FS96" s="153">
        <v>42965</v>
      </c>
      <c r="FT96" s="9">
        <v>42968</v>
      </c>
      <c r="FU96" s="9">
        <v>42969</v>
      </c>
      <c r="FV96" s="9">
        <v>42970</v>
      </c>
      <c r="FW96" s="9">
        <v>42971</v>
      </c>
      <c r="FX96" s="153">
        <v>42972</v>
      </c>
      <c r="FY96" s="9">
        <v>42975</v>
      </c>
      <c r="FZ96" s="153">
        <v>42976</v>
      </c>
      <c r="GA96" s="9">
        <v>42977</v>
      </c>
      <c r="GB96" s="9">
        <v>42978</v>
      </c>
      <c r="GC96" s="219" t="s">
        <v>45</v>
      </c>
      <c r="GD96" s="153">
        <v>42979</v>
      </c>
      <c r="GE96" s="153">
        <v>42982</v>
      </c>
      <c r="GF96" s="9">
        <v>42983</v>
      </c>
      <c r="GG96" s="9">
        <v>42984</v>
      </c>
      <c r="GH96" s="9">
        <v>42985</v>
      </c>
      <c r="GI96" s="9">
        <v>42986</v>
      </c>
      <c r="GJ96" s="153">
        <v>42989</v>
      </c>
      <c r="GK96" s="9">
        <v>42990</v>
      </c>
      <c r="GL96" s="9">
        <v>42991</v>
      </c>
      <c r="GM96" s="9">
        <v>42992</v>
      </c>
      <c r="GN96" s="153">
        <v>42993</v>
      </c>
      <c r="GO96" s="9">
        <v>42996</v>
      </c>
      <c r="GP96" s="9">
        <v>42997</v>
      </c>
      <c r="GQ96" s="9">
        <v>42998</v>
      </c>
      <c r="GR96" s="9">
        <v>42999</v>
      </c>
      <c r="GS96" s="153">
        <v>43000</v>
      </c>
      <c r="GT96" s="9">
        <v>43003</v>
      </c>
      <c r="GU96" s="9">
        <v>43004</v>
      </c>
      <c r="GV96" s="9">
        <v>43005</v>
      </c>
      <c r="GW96" s="9">
        <v>43006</v>
      </c>
      <c r="GX96" s="9">
        <v>43007</v>
      </c>
      <c r="GZ96" s="222" t="s">
        <v>45</v>
      </c>
      <c r="HA96" s="9">
        <v>43010</v>
      </c>
      <c r="HB96" s="153">
        <v>43011</v>
      </c>
      <c r="HC96" s="9">
        <v>43012</v>
      </c>
      <c r="HD96" s="9">
        <v>43013</v>
      </c>
      <c r="HE96" s="9">
        <v>43014</v>
      </c>
      <c r="HF96" s="9">
        <v>43017</v>
      </c>
      <c r="HG96" s="153">
        <v>43018</v>
      </c>
      <c r="HH96" s="9">
        <v>43019</v>
      </c>
      <c r="HI96" s="9">
        <v>43020</v>
      </c>
      <c r="HJ96" s="9">
        <v>43021</v>
      </c>
      <c r="HK96" s="153">
        <v>43024</v>
      </c>
      <c r="HL96" s="9">
        <v>43025</v>
      </c>
      <c r="HM96" s="9">
        <v>43026</v>
      </c>
      <c r="HN96" s="9">
        <v>43027</v>
      </c>
      <c r="HO96" s="9">
        <v>43028</v>
      </c>
      <c r="HP96" s="153">
        <v>43031</v>
      </c>
      <c r="HQ96" s="9">
        <v>43032</v>
      </c>
      <c r="HR96" s="9">
        <v>43033</v>
      </c>
      <c r="HS96" s="9">
        <v>43034</v>
      </c>
      <c r="HT96" s="9">
        <v>43035</v>
      </c>
      <c r="HU96" s="153">
        <v>43038</v>
      </c>
      <c r="HV96" s="9">
        <v>43039</v>
      </c>
      <c r="HW96" s="219" t="s">
        <v>45</v>
      </c>
      <c r="HX96" s="9">
        <v>43040</v>
      </c>
      <c r="HY96" s="9">
        <v>43041</v>
      </c>
      <c r="HZ96" s="9">
        <v>43042</v>
      </c>
      <c r="IA96" s="9">
        <v>43045</v>
      </c>
      <c r="IB96" s="153">
        <v>43046</v>
      </c>
      <c r="IC96" s="9">
        <v>43047</v>
      </c>
      <c r="ID96" s="9">
        <v>43048</v>
      </c>
      <c r="IE96" s="70">
        <v>78.997</v>
      </c>
      <c r="IF96" s="153">
        <v>43052</v>
      </c>
      <c r="IG96" s="9">
        <v>43053</v>
      </c>
      <c r="IH96" s="9">
        <v>43054</v>
      </c>
      <c r="II96" s="9">
        <v>43055</v>
      </c>
      <c r="IJ96" s="9">
        <v>43056</v>
      </c>
      <c r="IK96" s="153">
        <v>43059</v>
      </c>
      <c r="IL96" s="9">
        <v>43060</v>
      </c>
      <c r="IM96" s="9">
        <v>43061</v>
      </c>
      <c r="IN96" s="9">
        <v>43062</v>
      </c>
      <c r="IO96" s="9">
        <v>43063</v>
      </c>
      <c r="IP96" s="153">
        <v>43066</v>
      </c>
      <c r="IQ96" s="9">
        <v>43067</v>
      </c>
      <c r="IR96" s="153">
        <v>43068</v>
      </c>
      <c r="IS96" s="9">
        <v>43069</v>
      </c>
      <c r="IT96" s="265" t="s">
        <v>45</v>
      </c>
      <c r="IU96" s="9">
        <v>43070</v>
      </c>
      <c r="IV96" s="153">
        <v>43073</v>
      </c>
      <c r="IW96" s="153">
        <v>43074</v>
      </c>
      <c r="IX96" s="9">
        <v>43075</v>
      </c>
      <c r="IY96" s="9">
        <v>43076</v>
      </c>
      <c r="IZ96" s="9">
        <v>43077</v>
      </c>
      <c r="JA96" s="9">
        <v>43080</v>
      </c>
      <c r="JB96" s="153">
        <v>43081</v>
      </c>
      <c r="JC96" s="9">
        <v>43082</v>
      </c>
      <c r="JD96" s="9">
        <v>43083</v>
      </c>
      <c r="JE96" s="9">
        <v>43084</v>
      </c>
      <c r="JF96" s="153">
        <v>43087</v>
      </c>
      <c r="JG96" s="9">
        <v>43088</v>
      </c>
      <c r="JH96" s="9">
        <v>43089</v>
      </c>
      <c r="JI96" s="9">
        <v>43090</v>
      </c>
      <c r="JJ96" s="9">
        <v>43091</v>
      </c>
      <c r="JK96" s="153">
        <v>43094</v>
      </c>
      <c r="JL96" s="9">
        <v>43095</v>
      </c>
      <c r="JM96" s="9">
        <v>43096</v>
      </c>
      <c r="JN96" s="9">
        <v>43097</v>
      </c>
      <c r="JO96" s="9">
        <v>43098</v>
      </c>
      <c r="JP96" s="320">
        <v>2018</v>
      </c>
      <c r="JQ96" s="9">
        <v>43101</v>
      </c>
      <c r="JR96" s="153">
        <v>43102</v>
      </c>
      <c r="JS96" s="9">
        <v>43103</v>
      </c>
      <c r="JT96" s="9">
        <v>43104</v>
      </c>
      <c r="JU96" s="9">
        <v>43105</v>
      </c>
      <c r="JV96" s="9">
        <v>43108</v>
      </c>
      <c r="JW96" s="153">
        <v>43109</v>
      </c>
      <c r="JX96" s="9">
        <v>43110</v>
      </c>
      <c r="JY96" s="9">
        <v>43111</v>
      </c>
      <c r="JZ96" s="9">
        <v>43112</v>
      </c>
      <c r="KA96" s="153">
        <v>43115</v>
      </c>
      <c r="KB96" s="9">
        <v>43116</v>
      </c>
      <c r="KC96" s="9">
        <v>43117</v>
      </c>
      <c r="KD96" s="9">
        <v>43118</v>
      </c>
      <c r="KE96" s="9">
        <v>43119</v>
      </c>
      <c r="KF96" s="153">
        <v>43122</v>
      </c>
      <c r="KG96" s="9">
        <v>43123</v>
      </c>
      <c r="KH96" s="9">
        <v>43124</v>
      </c>
      <c r="KI96" s="9">
        <v>43125</v>
      </c>
      <c r="KJ96" s="9">
        <v>43126</v>
      </c>
      <c r="KK96" s="153">
        <v>43129</v>
      </c>
      <c r="KL96" s="9">
        <v>43130</v>
      </c>
      <c r="KM96" s="9">
        <v>43131</v>
      </c>
      <c r="KN96" s="219" t="s">
        <v>45</v>
      </c>
      <c r="KO96" s="9">
        <v>43132</v>
      </c>
      <c r="KP96" s="9">
        <v>43133</v>
      </c>
      <c r="KQ96" s="153">
        <v>43136</v>
      </c>
      <c r="KR96" s="153">
        <v>43137</v>
      </c>
      <c r="KS96" s="9">
        <v>43138</v>
      </c>
      <c r="KT96" s="9">
        <v>43139</v>
      </c>
      <c r="KU96" s="9">
        <v>43140</v>
      </c>
      <c r="KV96" s="9">
        <v>43143</v>
      </c>
      <c r="KW96" s="153">
        <v>43144</v>
      </c>
      <c r="KX96" s="9">
        <v>43145</v>
      </c>
      <c r="KY96" s="9">
        <v>43146</v>
      </c>
      <c r="KZ96" s="9">
        <v>43147</v>
      </c>
      <c r="LA96" s="153">
        <v>43150</v>
      </c>
      <c r="LB96" s="9">
        <v>43151</v>
      </c>
      <c r="LC96" s="9">
        <v>43152</v>
      </c>
      <c r="LD96" s="9">
        <v>43153</v>
      </c>
      <c r="LE96" s="9">
        <v>43154</v>
      </c>
      <c r="LF96" s="153">
        <v>43157</v>
      </c>
      <c r="LG96" s="9">
        <v>43158</v>
      </c>
      <c r="LH96" s="9">
        <v>43159</v>
      </c>
      <c r="LI96" s="219" t="s">
        <v>45</v>
      </c>
      <c r="LJ96" s="9">
        <v>43160</v>
      </c>
      <c r="LK96" s="153">
        <v>43161</v>
      </c>
      <c r="LL96" s="153">
        <v>43164</v>
      </c>
      <c r="LM96" s="153">
        <v>43165</v>
      </c>
      <c r="LN96" s="9">
        <v>43166</v>
      </c>
      <c r="LO96" s="9">
        <v>43167</v>
      </c>
      <c r="LP96" s="9">
        <v>43168</v>
      </c>
      <c r="LQ96" s="9">
        <v>43171</v>
      </c>
      <c r="LR96" s="153">
        <v>43172</v>
      </c>
      <c r="LS96" s="9">
        <v>43173</v>
      </c>
      <c r="LT96" s="9">
        <v>43174</v>
      </c>
      <c r="LU96" s="81">
        <v>43175</v>
      </c>
      <c r="LV96" s="153">
        <v>43178</v>
      </c>
      <c r="LW96" s="9">
        <v>43179</v>
      </c>
      <c r="LX96" s="9">
        <v>43180</v>
      </c>
      <c r="LY96" s="9">
        <v>43181</v>
      </c>
      <c r="LZ96" s="9">
        <v>43182</v>
      </c>
      <c r="MA96" s="153">
        <v>43185</v>
      </c>
      <c r="MB96" s="9">
        <v>43186</v>
      </c>
      <c r="MC96" s="9">
        <v>43187</v>
      </c>
      <c r="MD96" s="9">
        <v>43188</v>
      </c>
      <c r="ME96" s="9">
        <v>43189</v>
      </c>
      <c r="MF96" s="219" t="s">
        <v>45</v>
      </c>
      <c r="MG96" s="153">
        <v>43192</v>
      </c>
      <c r="MH96" s="153">
        <v>43193</v>
      </c>
      <c r="MI96" s="9">
        <v>43194</v>
      </c>
      <c r="MJ96" s="9">
        <v>43195</v>
      </c>
      <c r="MK96" s="9">
        <v>43196</v>
      </c>
      <c r="ML96" s="9">
        <v>43199</v>
      </c>
      <c r="MM96" s="153">
        <v>43200</v>
      </c>
      <c r="MN96" s="9">
        <v>43201</v>
      </c>
      <c r="MO96" s="9">
        <v>43202</v>
      </c>
      <c r="MP96" s="81">
        <v>43203</v>
      </c>
      <c r="MQ96" s="153">
        <v>43206</v>
      </c>
      <c r="MR96" s="9">
        <v>43207</v>
      </c>
      <c r="MS96" s="9">
        <v>43208</v>
      </c>
      <c r="MT96" s="9">
        <v>43209</v>
      </c>
      <c r="MU96" s="9">
        <v>43210</v>
      </c>
      <c r="MV96" s="153">
        <v>43213</v>
      </c>
      <c r="MW96" s="9">
        <v>43214</v>
      </c>
      <c r="MX96" s="9">
        <v>43215</v>
      </c>
      <c r="MY96" s="9">
        <v>43216</v>
      </c>
      <c r="MZ96" s="81">
        <v>43217</v>
      </c>
      <c r="NA96" s="153">
        <v>43220</v>
      </c>
      <c r="NB96" s="219" t="s">
        <v>45</v>
      </c>
      <c r="NC96" s="9">
        <v>43221</v>
      </c>
      <c r="ND96" s="9">
        <v>43222</v>
      </c>
      <c r="NE96" s="9">
        <v>43223</v>
      </c>
      <c r="NF96" s="9">
        <v>43224</v>
      </c>
      <c r="NG96" s="153">
        <v>43227</v>
      </c>
      <c r="NH96" s="9">
        <v>43228</v>
      </c>
      <c r="NI96" s="9">
        <v>43229</v>
      </c>
      <c r="NJ96" s="9">
        <v>43230</v>
      </c>
      <c r="NK96" s="153">
        <v>43231</v>
      </c>
      <c r="NL96" s="9">
        <v>43234</v>
      </c>
      <c r="NM96" s="9">
        <v>43235</v>
      </c>
      <c r="NN96" s="9">
        <v>43236</v>
      </c>
      <c r="NO96" s="9">
        <v>43237</v>
      </c>
      <c r="NP96" s="153">
        <v>43238</v>
      </c>
      <c r="NQ96" s="9">
        <v>43241</v>
      </c>
      <c r="NR96" s="9">
        <v>43242</v>
      </c>
      <c r="NS96" s="9">
        <v>43243</v>
      </c>
      <c r="NT96" s="9">
        <v>43244</v>
      </c>
      <c r="NU96" s="153">
        <v>43245</v>
      </c>
      <c r="NV96" s="9">
        <v>43248</v>
      </c>
      <c r="NW96" s="153">
        <v>43249</v>
      </c>
      <c r="NX96" s="9">
        <v>43250</v>
      </c>
      <c r="NY96" s="9">
        <v>43251</v>
      </c>
      <c r="NZ96" s="219" t="s">
        <v>45</v>
      </c>
      <c r="OA96" s="153">
        <v>43252</v>
      </c>
      <c r="OB96" s="153">
        <v>43255</v>
      </c>
      <c r="OC96" s="153">
        <v>43256</v>
      </c>
      <c r="OD96" s="9">
        <v>43257</v>
      </c>
      <c r="OE96" s="9">
        <v>43258</v>
      </c>
      <c r="OF96" s="9">
        <v>43259</v>
      </c>
      <c r="OG96" s="9">
        <v>43262</v>
      </c>
      <c r="OH96" s="153">
        <v>43263</v>
      </c>
      <c r="OI96" s="9">
        <v>43264</v>
      </c>
      <c r="OJ96" s="9">
        <v>43265</v>
      </c>
      <c r="OK96" s="9">
        <v>43266</v>
      </c>
      <c r="OL96" s="153">
        <v>43269</v>
      </c>
      <c r="OM96" s="9">
        <v>43270</v>
      </c>
      <c r="ON96" s="9">
        <v>43271</v>
      </c>
      <c r="OO96" s="9">
        <v>43272</v>
      </c>
      <c r="OP96" s="9">
        <v>43273</v>
      </c>
      <c r="OQ96" s="153">
        <v>43276</v>
      </c>
      <c r="OR96" s="9">
        <v>43277</v>
      </c>
      <c r="OS96" s="9">
        <v>43278</v>
      </c>
      <c r="OT96" s="9">
        <v>43279</v>
      </c>
      <c r="OU96" s="9">
        <v>43280</v>
      </c>
      <c r="OV96" s="219" t="s">
        <v>45</v>
      </c>
      <c r="OW96" s="153">
        <v>43283</v>
      </c>
      <c r="OX96" s="153">
        <v>43284</v>
      </c>
      <c r="OY96" s="9">
        <v>43285</v>
      </c>
      <c r="OZ96" s="9">
        <v>43286</v>
      </c>
      <c r="PA96" s="9">
        <v>43287</v>
      </c>
      <c r="PB96" s="9">
        <v>43290</v>
      </c>
      <c r="PC96" s="153">
        <v>43291</v>
      </c>
      <c r="PD96" s="9">
        <v>43292</v>
      </c>
      <c r="PE96" s="9">
        <v>43293</v>
      </c>
      <c r="PF96" s="81">
        <v>43294</v>
      </c>
      <c r="PG96" s="153">
        <v>43297</v>
      </c>
      <c r="PH96" s="9">
        <v>43298</v>
      </c>
      <c r="PI96" s="9">
        <v>43299</v>
      </c>
      <c r="PJ96" s="9">
        <v>43300</v>
      </c>
      <c r="PK96" s="9">
        <v>43301</v>
      </c>
      <c r="PL96" s="153">
        <v>43304</v>
      </c>
      <c r="PM96" s="9">
        <v>43305</v>
      </c>
      <c r="PN96" s="9">
        <v>43306</v>
      </c>
      <c r="PO96" s="9">
        <v>43307</v>
      </c>
      <c r="PP96" s="81">
        <v>43308</v>
      </c>
      <c r="PQ96" s="153">
        <v>43311</v>
      </c>
      <c r="PR96" s="153">
        <v>43312</v>
      </c>
      <c r="PS96" s="219" t="s">
        <v>45</v>
      </c>
      <c r="PT96" s="9">
        <v>43313</v>
      </c>
      <c r="PU96" s="9">
        <v>43314</v>
      </c>
      <c r="PV96" s="9">
        <v>43315</v>
      </c>
      <c r="PW96" s="9">
        <v>43318</v>
      </c>
      <c r="PX96" s="153">
        <v>43319</v>
      </c>
      <c r="PY96" s="9">
        <v>43320</v>
      </c>
      <c r="PZ96" s="9">
        <v>43321</v>
      </c>
      <c r="QA96" s="81">
        <v>43322</v>
      </c>
      <c r="QB96" s="153">
        <v>43325</v>
      </c>
      <c r="QC96" s="9">
        <v>43326</v>
      </c>
      <c r="QD96" s="9">
        <v>43327</v>
      </c>
      <c r="QE96" s="9">
        <v>43328</v>
      </c>
      <c r="QF96" s="9">
        <v>43329</v>
      </c>
      <c r="QG96" s="153">
        <v>43332</v>
      </c>
      <c r="QH96" s="9">
        <v>43333</v>
      </c>
      <c r="QI96" s="9">
        <v>43334</v>
      </c>
      <c r="QJ96" s="9">
        <v>43335</v>
      </c>
      <c r="QK96" s="9">
        <v>43336</v>
      </c>
      <c r="QL96" s="153">
        <v>43339</v>
      </c>
      <c r="QM96" s="9">
        <v>43340</v>
      </c>
      <c r="QN96" s="153">
        <v>43341</v>
      </c>
      <c r="QO96" s="9">
        <v>43342</v>
      </c>
      <c r="QP96" s="9">
        <v>43343</v>
      </c>
    </row>
    <row r="97" spans="1:460" ht="15.75" thickBot="1" x14ac:dyDescent="0.3">
      <c r="C97" s="3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55"/>
      <c r="O97" s="32"/>
      <c r="P97" s="32"/>
      <c r="Q97" s="32"/>
      <c r="R97" s="225"/>
      <c r="S97" s="32"/>
      <c r="T97" s="155"/>
      <c r="U97" s="32"/>
      <c r="V97" s="32"/>
      <c r="W97" s="32"/>
      <c r="X97" s="32"/>
      <c r="Y97" s="32"/>
      <c r="AA97" s="32"/>
      <c r="AB97" s="32"/>
      <c r="AC97" s="32"/>
      <c r="AD97" s="115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V97" s="32"/>
      <c r="AW97" s="32"/>
      <c r="AX97" s="32"/>
      <c r="AY97" s="32"/>
      <c r="AZ97" s="231"/>
      <c r="BA97" s="155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O97" s="32"/>
      <c r="CP97" s="32"/>
      <c r="CQ97" s="32"/>
      <c r="CR97" s="32"/>
      <c r="CS97" s="32"/>
      <c r="CT97" s="32"/>
      <c r="CU97" s="32"/>
      <c r="CV97" s="32"/>
      <c r="CW97" s="32"/>
      <c r="CX97" s="226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M97" s="136">
        <v>78.683999999999997</v>
      </c>
      <c r="DN97" s="136">
        <v>78.760999999999996</v>
      </c>
      <c r="DO97" s="136">
        <v>78.7</v>
      </c>
      <c r="DP97" s="151">
        <v>78.614000000000004</v>
      </c>
      <c r="DQ97" s="136">
        <v>78.998000000000005</v>
      </c>
      <c r="DR97" s="136">
        <v>79.063000000000002</v>
      </c>
      <c r="DS97" s="136">
        <v>79.509</v>
      </c>
      <c r="DT97" s="136">
        <v>79.191000000000003</v>
      </c>
      <c r="DU97" s="136">
        <v>79.302999999999997</v>
      </c>
      <c r="DV97" s="136">
        <v>79.298000000000002</v>
      </c>
      <c r="DW97" s="136">
        <v>79.944999999999993</v>
      </c>
      <c r="DX97" s="136">
        <v>80.274000000000001</v>
      </c>
      <c r="DY97" s="136">
        <v>80.688999999999993</v>
      </c>
      <c r="DZ97" s="136">
        <v>80.570999999999998</v>
      </c>
      <c r="EA97" s="136">
        <v>80.667000000000002</v>
      </c>
      <c r="EB97" s="136">
        <v>80.817999999999998</v>
      </c>
      <c r="EC97" s="136">
        <v>80.930000000000007</v>
      </c>
      <c r="ED97" s="136">
        <v>81.456000000000003</v>
      </c>
      <c r="EE97" s="136">
        <v>81.512</v>
      </c>
      <c r="EF97" s="136">
        <v>82.04</v>
      </c>
      <c r="EG97" s="136">
        <v>81.858999999999995</v>
      </c>
      <c r="EH97" s="136">
        <v>82.314999999999998</v>
      </c>
      <c r="EI97" s="35"/>
      <c r="EJ97" s="136">
        <v>82.629000000000005</v>
      </c>
      <c r="EK97" s="136">
        <v>82.346000000000004</v>
      </c>
      <c r="EL97" s="136">
        <v>82.418999999999997</v>
      </c>
      <c r="EM97" s="136">
        <v>82.406000000000006</v>
      </c>
      <c r="EN97" s="136">
        <v>82.83</v>
      </c>
      <c r="EO97" s="136">
        <v>82.718000000000004</v>
      </c>
      <c r="EP97" s="151">
        <v>82.417000000000002</v>
      </c>
      <c r="EQ97" s="151">
        <v>82.352000000000004</v>
      </c>
      <c r="ER97" s="136">
        <v>83.045000000000002</v>
      </c>
      <c r="ES97" s="136">
        <v>82.619</v>
      </c>
      <c r="ET97" s="151">
        <v>82.373999999999995</v>
      </c>
      <c r="EU97" s="151">
        <v>82.364999999999995</v>
      </c>
      <c r="EV97" s="136">
        <v>82.38</v>
      </c>
      <c r="EW97" s="136">
        <v>82.796999999999997</v>
      </c>
      <c r="EX97" s="136">
        <v>82.704999999999998</v>
      </c>
      <c r="EY97" s="136">
        <v>82.728999999999999</v>
      </c>
      <c r="EZ97" s="136">
        <v>83.102000000000004</v>
      </c>
      <c r="FA97" s="136">
        <v>83.566999999999993</v>
      </c>
      <c r="FB97" s="136">
        <v>83.337999999999994</v>
      </c>
      <c r="FC97" s="151">
        <v>83.135000000000005</v>
      </c>
      <c r="FD97" s="151">
        <v>83.037999999999997</v>
      </c>
      <c r="FE97" s="25"/>
      <c r="FF97" s="210">
        <v>82.838999999999999</v>
      </c>
      <c r="FG97" s="150">
        <v>82.617999999999995</v>
      </c>
      <c r="FH97" s="150">
        <v>82.453999999999994</v>
      </c>
      <c r="FI97" s="150">
        <v>82.338999999999999</v>
      </c>
      <c r="FJ97" s="70">
        <v>82.242000000000004</v>
      </c>
      <c r="FK97" s="70">
        <v>82.096000000000004</v>
      </c>
      <c r="FL97" s="70">
        <v>81.988</v>
      </c>
      <c r="FM97" s="70">
        <v>81.748000000000005</v>
      </c>
      <c r="FN97" s="70">
        <v>81.572999999999993</v>
      </c>
      <c r="FO97" s="70">
        <v>81.448999999999998</v>
      </c>
      <c r="FP97" s="70">
        <v>81.316000000000003</v>
      </c>
      <c r="FQ97" s="70">
        <v>81.238</v>
      </c>
      <c r="FR97" s="70">
        <v>81.088999999999999</v>
      </c>
      <c r="FS97" s="70">
        <v>80.968999999999994</v>
      </c>
      <c r="FT97" s="70">
        <v>80.867000000000004</v>
      </c>
      <c r="FU97" s="70">
        <v>80.777000000000001</v>
      </c>
      <c r="FV97" s="70">
        <v>80.594999999999999</v>
      </c>
      <c r="FW97" s="70">
        <v>80.441000000000003</v>
      </c>
      <c r="FX97" s="70">
        <v>80.322000000000003</v>
      </c>
      <c r="FY97" s="70">
        <v>80.177999999999997</v>
      </c>
      <c r="FZ97" s="70">
        <v>80.134</v>
      </c>
      <c r="GA97" s="70">
        <v>80.081999999999994</v>
      </c>
      <c r="GB97" s="70">
        <v>79.988</v>
      </c>
      <c r="GC97" s="25"/>
      <c r="GD97" s="70">
        <v>79.884</v>
      </c>
      <c r="GE97" s="70">
        <v>79.768000000000001</v>
      </c>
      <c r="GF97" s="70">
        <v>79.682000000000002</v>
      </c>
      <c r="GG97" s="70">
        <v>79.584999999999994</v>
      </c>
      <c r="GH97" s="70">
        <v>79.483999999999995</v>
      </c>
      <c r="GI97" s="70">
        <v>79.373999999999995</v>
      </c>
      <c r="GJ97" s="70">
        <v>79.372</v>
      </c>
      <c r="GK97" s="136">
        <v>80.201999999999998</v>
      </c>
      <c r="GL97" s="136">
        <v>80.102000000000004</v>
      </c>
      <c r="GM97" s="151">
        <v>79.525999999999996</v>
      </c>
      <c r="GN97" s="136">
        <v>80.825999999999993</v>
      </c>
      <c r="GO97" s="136">
        <v>80.966999999999999</v>
      </c>
      <c r="GP97" s="136">
        <v>81.585999999999999</v>
      </c>
      <c r="GQ97" s="136">
        <v>82.534000000000006</v>
      </c>
      <c r="GR97" s="136">
        <v>82.058999999999997</v>
      </c>
      <c r="GS97" s="136">
        <v>82.055999999999997</v>
      </c>
      <c r="GT97" s="151">
        <v>81.578999999999994</v>
      </c>
      <c r="GU97" s="151">
        <v>81.363</v>
      </c>
      <c r="GV97" s="136">
        <v>81.483999999999995</v>
      </c>
      <c r="GW97" s="151">
        <v>81.340999999999994</v>
      </c>
      <c r="GX97" s="151">
        <v>81.221000000000004</v>
      </c>
      <c r="HA97" s="151">
        <v>81.174999999999997</v>
      </c>
      <c r="HB97" s="150">
        <v>81.087000000000003</v>
      </c>
      <c r="HC97" s="150">
        <v>81.018000000000001</v>
      </c>
      <c r="HD97" s="150">
        <v>80.858999999999995</v>
      </c>
      <c r="HE97" s="70">
        <v>80.632000000000005</v>
      </c>
      <c r="HF97" s="70">
        <v>80.537000000000006</v>
      </c>
      <c r="HG97" s="70">
        <v>80.44</v>
      </c>
      <c r="HH97" s="70">
        <v>80.382000000000005</v>
      </c>
      <c r="HI97" s="70">
        <v>80.349000000000004</v>
      </c>
      <c r="HJ97" s="70">
        <v>80.322000000000003</v>
      </c>
      <c r="HK97" s="136">
        <v>80.584999999999994</v>
      </c>
      <c r="HL97" s="136">
        <v>80.516000000000005</v>
      </c>
      <c r="HM97" s="136">
        <v>80.850999999999999</v>
      </c>
      <c r="HN97" s="70">
        <v>80.296999999999997</v>
      </c>
      <c r="HO97" s="70">
        <v>80.171999999999997</v>
      </c>
      <c r="HP97" s="70">
        <v>80.078000000000003</v>
      </c>
      <c r="HQ97" s="70">
        <v>79.948999999999998</v>
      </c>
      <c r="HR97" s="70">
        <v>79.792000000000002</v>
      </c>
      <c r="HS97" s="70">
        <v>79.634</v>
      </c>
      <c r="HT97" s="70">
        <v>79.486000000000004</v>
      </c>
      <c r="HU97" s="70">
        <v>79.328000000000003</v>
      </c>
      <c r="HV97" s="70">
        <v>79.248000000000005</v>
      </c>
      <c r="HW97" s="25"/>
      <c r="HX97" s="70">
        <v>79.194999999999993</v>
      </c>
      <c r="HY97" s="70">
        <v>79.16</v>
      </c>
      <c r="HZ97" s="70">
        <v>79.116</v>
      </c>
      <c r="IA97" s="70">
        <v>79.099999999999994</v>
      </c>
      <c r="IB97" s="70">
        <v>79.055000000000007</v>
      </c>
      <c r="IC97" s="136">
        <v>79.247</v>
      </c>
      <c r="ID97" s="70">
        <v>79.039000000000001</v>
      </c>
      <c r="IE97" s="186">
        <v>78.739999999999995</v>
      </c>
      <c r="IF97" s="70">
        <v>78.938000000000002</v>
      </c>
      <c r="IG97" s="70">
        <v>78.852999999999994</v>
      </c>
      <c r="IH97" s="70">
        <v>78.730999999999995</v>
      </c>
      <c r="II97" s="70">
        <v>78.619</v>
      </c>
      <c r="IJ97" s="70">
        <v>78.391000000000005</v>
      </c>
      <c r="IK97" s="70">
        <v>78.233000000000004</v>
      </c>
      <c r="IL97" s="70">
        <v>78.111000000000004</v>
      </c>
      <c r="IM97" s="70">
        <v>77.962000000000003</v>
      </c>
      <c r="IN97" s="70">
        <v>77.841999999999999</v>
      </c>
      <c r="IO97" s="70">
        <v>77.718000000000004</v>
      </c>
      <c r="IP97" s="70">
        <v>77.644000000000005</v>
      </c>
      <c r="IQ97" s="70">
        <v>77.587000000000003</v>
      </c>
      <c r="IR97" s="70">
        <v>77.540999999999997</v>
      </c>
      <c r="IS97" s="70">
        <v>77.481999999999999</v>
      </c>
      <c r="IU97" s="70">
        <v>77.450999999999993</v>
      </c>
      <c r="IV97" s="70">
        <v>77.430999999999997</v>
      </c>
      <c r="IW97" s="70">
        <v>77.42</v>
      </c>
      <c r="IX97" s="70">
        <v>77.412000000000006</v>
      </c>
      <c r="IY97" s="70">
        <v>77.399000000000001</v>
      </c>
      <c r="IZ97" s="136">
        <v>77.570999999999998</v>
      </c>
      <c r="JA97" s="136">
        <v>78.429000000000002</v>
      </c>
      <c r="JB97" s="136">
        <v>78.759</v>
      </c>
      <c r="JC97" s="136">
        <v>79.135999999999996</v>
      </c>
      <c r="JD97" s="136">
        <v>78.536000000000001</v>
      </c>
      <c r="JE97" s="136">
        <v>78.656000000000006</v>
      </c>
      <c r="JF97" s="136">
        <v>78.73</v>
      </c>
      <c r="JG97" s="136">
        <v>78.753</v>
      </c>
      <c r="JH97" s="136">
        <v>79.438000000000002</v>
      </c>
      <c r="JI97" s="136">
        <v>79.444999999999993</v>
      </c>
      <c r="JJ97" s="136">
        <v>79.192999999999998</v>
      </c>
      <c r="JK97" s="136">
        <v>79.605999999999995</v>
      </c>
      <c r="JL97" s="136">
        <v>79.593999999999994</v>
      </c>
      <c r="JM97" s="136">
        <v>80.022000000000006</v>
      </c>
      <c r="JN97" s="136">
        <v>80.057000000000002</v>
      </c>
      <c r="JO97" s="151">
        <v>79.748999999999995</v>
      </c>
      <c r="JQ97" s="136">
        <v>79.747</v>
      </c>
      <c r="JR97" s="136">
        <v>79.878</v>
      </c>
      <c r="JS97" s="151">
        <v>79.765000000000001</v>
      </c>
      <c r="JT97" s="136">
        <v>80.245999999999995</v>
      </c>
      <c r="JU97" s="136">
        <v>80.861999999999995</v>
      </c>
      <c r="JV97" s="136">
        <v>81.137</v>
      </c>
      <c r="JW97" s="136">
        <v>80.876999999999995</v>
      </c>
      <c r="JX97" s="151">
        <v>80.558999999999997</v>
      </c>
      <c r="JY97" s="151">
        <v>80.555000000000007</v>
      </c>
      <c r="JZ97" s="151">
        <v>80.537000000000006</v>
      </c>
      <c r="KA97" s="136">
        <v>80.620999999999995</v>
      </c>
      <c r="KB97" s="151">
        <v>80.545000000000002</v>
      </c>
      <c r="KC97" s="136">
        <v>80.625</v>
      </c>
      <c r="KD97" s="136">
        <v>80.966999999999999</v>
      </c>
      <c r="KE97" s="151">
        <v>80.688000000000002</v>
      </c>
      <c r="KF97" s="136">
        <v>80.918000000000006</v>
      </c>
      <c r="KG97" s="136">
        <v>81.146000000000001</v>
      </c>
      <c r="KH97" s="151">
        <v>80.790999999999997</v>
      </c>
      <c r="KI97" s="210">
        <v>80.655000000000001</v>
      </c>
      <c r="KJ97" s="150">
        <v>80.486000000000004</v>
      </c>
      <c r="KK97" s="150">
        <v>80.356999999999999</v>
      </c>
      <c r="KL97" s="150">
        <v>80.218999999999994</v>
      </c>
      <c r="KM97" s="136">
        <v>80.256</v>
      </c>
      <c r="KO97" s="136">
        <v>80.721999999999994</v>
      </c>
      <c r="KP97" s="136">
        <v>80.638000000000005</v>
      </c>
      <c r="KQ97" s="210">
        <v>80.361000000000004</v>
      </c>
      <c r="KR97" s="70">
        <v>80.192999999999998</v>
      </c>
      <c r="KS97" s="70">
        <v>80.14</v>
      </c>
      <c r="KT97" s="70">
        <v>80.012</v>
      </c>
      <c r="KU97" s="70">
        <v>79.885000000000005</v>
      </c>
      <c r="KV97" s="70">
        <v>79.790000000000006</v>
      </c>
      <c r="KW97" s="70">
        <v>79.686999999999998</v>
      </c>
      <c r="KX97" s="70">
        <v>79.569999999999993</v>
      </c>
      <c r="KY97" s="70">
        <v>79.48</v>
      </c>
      <c r="KZ97" s="70">
        <v>79.387</v>
      </c>
      <c r="LA97" s="70">
        <v>79.311999999999998</v>
      </c>
      <c r="LB97" s="70">
        <v>79.256</v>
      </c>
      <c r="LC97" s="70">
        <v>79.22</v>
      </c>
      <c r="LD97" s="70">
        <v>79.150999999999996</v>
      </c>
      <c r="LE97" s="70">
        <v>79.049000000000007</v>
      </c>
      <c r="LF97" s="70">
        <v>78.956000000000003</v>
      </c>
      <c r="LG97" s="70">
        <v>78.855999999999995</v>
      </c>
      <c r="LH97" s="70">
        <v>78.713999999999999</v>
      </c>
      <c r="LJ97" s="70">
        <v>78.563999999999993</v>
      </c>
      <c r="LK97" s="70">
        <v>78.397999999999996</v>
      </c>
      <c r="LL97" s="70">
        <v>78.221999999999994</v>
      </c>
      <c r="LM97" s="70">
        <v>78.11</v>
      </c>
      <c r="LN97" s="70">
        <v>78.018000000000001</v>
      </c>
      <c r="LO97" s="70">
        <v>77.944999999999993</v>
      </c>
      <c r="LP97" s="70">
        <v>77.906999999999996</v>
      </c>
      <c r="LQ97" s="70">
        <v>77.902000000000001</v>
      </c>
      <c r="LR97" s="136">
        <v>77.963999999999999</v>
      </c>
      <c r="LS97" s="70">
        <v>77.903999999999996</v>
      </c>
      <c r="LT97" s="75">
        <v>77.861999999999995</v>
      </c>
      <c r="LU97" s="70">
        <v>77.768000000000001</v>
      </c>
      <c r="LV97" s="363">
        <v>77.662000000000006</v>
      </c>
      <c r="LW97" s="70">
        <v>77.569000000000003</v>
      </c>
      <c r="LX97" s="77">
        <v>77.468000000000004</v>
      </c>
      <c r="LY97" s="70">
        <v>77.347999999999999</v>
      </c>
      <c r="LZ97" s="70">
        <v>77.210999999999999</v>
      </c>
      <c r="MA97" s="70">
        <v>77.144999999999996</v>
      </c>
      <c r="MB97" s="70">
        <v>77.113</v>
      </c>
      <c r="MC97" s="70">
        <v>77.084999999999994</v>
      </c>
      <c r="MD97" s="75">
        <v>77.067999999999998</v>
      </c>
      <c r="ME97" s="16">
        <v>77.046000000000006</v>
      </c>
      <c r="MG97" s="70">
        <v>77.001000000000005</v>
      </c>
      <c r="MH97" s="70">
        <v>76.980999999999995</v>
      </c>
      <c r="MI97" s="136">
        <v>77.680000000000007</v>
      </c>
      <c r="MJ97" s="136">
        <v>77.950999999999993</v>
      </c>
      <c r="MK97" s="136">
        <v>77.686000000000007</v>
      </c>
      <c r="ML97" s="136">
        <v>77.986999999999995</v>
      </c>
      <c r="MM97" s="136">
        <v>78.492000000000004</v>
      </c>
      <c r="MN97" s="136">
        <v>78.753</v>
      </c>
      <c r="MO97" s="178">
        <v>78.915000000000006</v>
      </c>
      <c r="MP97" s="136">
        <v>79.126999999999995</v>
      </c>
      <c r="MQ97" s="308">
        <v>78.902000000000001</v>
      </c>
      <c r="MR97" s="151">
        <v>78.721999999999994</v>
      </c>
      <c r="MS97" s="398">
        <v>78.667000000000002</v>
      </c>
      <c r="MT97" s="151">
        <v>78.549000000000007</v>
      </c>
      <c r="MU97" s="210">
        <v>78.323999999999998</v>
      </c>
      <c r="MV97" s="150">
        <v>78.179000000000002</v>
      </c>
      <c r="MW97" s="150">
        <v>78.052999999999997</v>
      </c>
      <c r="MX97" s="150">
        <v>77.912999999999997</v>
      </c>
      <c r="MY97" s="75">
        <v>77.822000000000003</v>
      </c>
      <c r="MZ97" s="70">
        <v>77.763000000000005</v>
      </c>
      <c r="NA97" s="70">
        <v>77.698999999999998</v>
      </c>
      <c r="NC97" s="70">
        <v>77.628</v>
      </c>
      <c r="ND97" s="70">
        <v>77.561000000000007</v>
      </c>
      <c r="NE97" s="70">
        <v>77.492999999999995</v>
      </c>
      <c r="NF97" s="70">
        <v>77.411000000000001</v>
      </c>
      <c r="NG97" s="70">
        <v>77.33</v>
      </c>
      <c r="NH97" s="70">
        <v>77.230999999999995</v>
      </c>
      <c r="NI97" s="70">
        <v>77.137</v>
      </c>
      <c r="NJ97" s="70">
        <v>77.043999999999997</v>
      </c>
      <c r="NK97" s="70">
        <v>76.965999999999994</v>
      </c>
      <c r="NL97" s="70">
        <v>76.879000000000005</v>
      </c>
      <c r="NM97" s="70">
        <v>76.781999999999996</v>
      </c>
      <c r="NN97" s="70">
        <v>76.703999999999994</v>
      </c>
      <c r="NO97" s="70">
        <v>76.662000000000006</v>
      </c>
      <c r="NP97" s="70">
        <v>76.643000000000001</v>
      </c>
      <c r="NQ97" s="136">
        <v>76.888000000000005</v>
      </c>
      <c r="NR97" s="136">
        <v>77.045000000000002</v>
      </c>
      <c r="NS97" s="70">
        <v>76.67</v>
      </c>
      <c r="NT97" s="70">
        <v>76.593999999999994</v>
      </c>
      <c r="NU97" s="70">
        <v>76.512</v>
      </c>
      <c r="NV97" s="70">
        <v>76.459999999999994</v>
      </c>
      <c r="NW97" s="70">
        <v>76.349999999999994</v>
      </c>
      <c r="NX97" s="70">
        <v>76.262</v>
      </c>
      <c r="NY97" s="70">
        <v>76.242999999999995</v>
      </c>
      <c r="OA97" s="136">
        <v>76.334000000000003</v>
      </c>
      <c r="OB97" s="136">
        <v>76.897999999999996</v>
      </c>
      <c r="OC97" s="136">
        <v>77.171000000000006</v>
      </c>
      <c r="OD97" s="178">
        <v>77.394999999999996</v>
      </c>
      <c r="OE97" s="136">
        <v>77.266000000000005</v>
      </c>
      <c r="OF97" s="398">
        <v>76.971000000000004</v>
      </c>
      <c r="OG97" s="136">
        <v>77.212999999999994</v>
      </c>
      <c r="OH97" s="136">
        <v>77.444000000000003</v>
      </c>
      <c r="OI97" s="136">
        <v>77.483000000000004</v>
      </c>
      <c r="OJ97" s="151">
        <v>77.266999999999996</v>
      </c>
      <c r="OK97" s="151">
        <v>77.131</v>
      </c>
      <c r="OL97" s="210">
        <v>76.974000000000004</v>
      </c>
      <c r="OM97" s="150">
        <v>76.775999999999996</v>
      </c>
      <c r="ON97" s="70">
        <v>76.66</v>
      </c>
      <c r="OO97" s="70">
        <v>76.563000000000002</v>
      </c>
      <c r="OP97" s="70">
        <v>76.489000000000004</v>
      </c>
      <c r="OQ97" s="70">
        <v>76.417000000000002</v>
      </c>
      <c r="OR97" s="70">
        <v>76.328999999999994</v>
      </c>
      <c r="OS97" s="70">
        <v>76.215000000000003</v>
      </c>
      <c r="OT97" s="70">
        <v>76.075000000000003</v>
      </c>
      <c r="OU97" s="70">
        <v>75.953000000000003</v>
      </c>
      <c r="OW97" s="70">
        <v>75.834999999999994</v>
      </c>
      <c r="OX97" s="70">
        <v>75.709999999999994</v>
      </c>
      <c r="OY97" s="70">
        <v>75.614000000000004</v>
      </c>
      <c r="OZ97" s="70">
        <v>75.549000000000007</v>
      </c>
      <c r="PA97" s="70">
        <v>75.522999999999996</v>
      </c>
      <c r="PB97" s="136">
        <v>75.625</v>
      </c>
      <c r="PC97" s="136">
        <v>75.802000000000007</v>
      </c>
      <c r="PD97" s="136">
        <v>75.611000000000004</v>
      </c>
      <c r="PE97" s="178">
        <v>75.957999999999998</v>
      </c>
      <c r="PF97" s="136">
        <v>76.085999999999999</v>
      </c>
      <c r="PG97" s="308">
        <v>76.010000000000005</v>
      </c>
      <c r="PH97" s="136">
        <v>76.433000000000007</v>
      </c>
      <c r="PI97" s="98">
        <v>76.513999999999996</v>
      </c>
      <c r="PJ97" s="136">
        <v>76.218000000000004</v>
      </c>
      <c r="PK97" s="151">
        <v>76.066000000000003</v>
      </c>
      <c r="PL97" s="151">
        <v>75.915999999999997</v>
      </c>
      <c r="PM97" s="210">
        <v>75.872</v>
      </c>
      <c r="PN97" s="150">
        <v>75.808000000000007</v>
      </c>
      <c r="PO97" s="75">
        <v>75.778999999999996</v>
      </c>
      <c r="PP97" s="70">
        <v>75.738</v>
      </c>
      <c r="PQ97" s="70">
        <v>75.72</v>
      </c>
      <c r="PR97" s="136">
        <v>75.918999999999997</v>
      </c>
      <c r="PS97" s="25"/>
      <c r="PT97" s="136">
        <v>75.962000000000003</v>
      </c>
      <c r="PU97" s="70">
        <v>75.738</v>
      </c>
      <c r="PV97" s="70">
        <v>75.683999999999997</v>
      </c>
      <c r="PW97" s="70">
        <v>75.614999999999995</v>
      </c>
      <c r="PX97" s="70">
        <v>75.558999999999997</v>
      </c>
      <c r="PY97" s="32"/>
      <c r="PZ97" s="225"/>
      <c r="QA97" s="413"/>
      <c r="QB97" s="155"/>
      <c r="QC97" s="32"/>
      <c r="QD97" s="32"/>
      <c r="QE97" s="32"/>
      <c r="QF97" s="32"/>
      <c r="QG97" s="32"/>
      <c r="QH97" s="32"/>
      <c r="QI97" s="32"/>
      <c r="QJ97" s="32"/>
      <c r="QK97" s="32"/>
      <c r="QL97" s="32"/>
      <c r="QM97" s="32"/>
      <c r="QN97" s="32"/>
      <c r="QO97" s="32"/>
      <c r="QP97" s="32"/>
    </row>
    <row r="98" spans="1:460" ht="15.75" thickBot="1" x14ac:dyDescent="0.3">
      <c r="C98" s="35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67"/>
      <c r="O98" s="29"/>
      <c r="P98" s="29"/>
      <c r="Q98" s="29"/>
      <c r="R98" s="37"/>
      <c r="S98" s="29"/>
      <c r="T98" s="167"/>
      <c r="U98" s="29"/>
      <c r="V98" s="29"/>
      <c r="W98" s="29"/>
      <c r="X98" s="29"/>
      <c r="Y98" s="29"/>
      <c r="AA98" s="29"/>
      <c r="AB98" s="29"/>
      <c r="AC98" s="29"/>
      <c r="AD98" s="1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V98" s="29"/>
      <c r="AW98" s="29"/>
      <c r="AX98" s="29"/>
      <c r="AY98" s="29"/>
      <c r="AZ98" s="29"/>
      <c r="BA98" s="167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O98" s="29"/>
      <c r="CP98" s="29"/>
      <c r="CQ98" s="29"/>
      <c r="CR98" s="29"/>
      <c r="CS98" s="29"/>
      <c r="CT98" s="29"/>
      <c r="CU98" s="29"/>
      <c r="CV98" s="29"/>
      <c r="CW98" s="29"/>
      <c r="CX98" s="32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M98" s="147">
        <v>78.492999999999995</v>
      </c>
      <c r="DN98" s="147">
        <v>78.581999999999994</v>
      </c>
      <c r="DO98" s="147">
        <v>78.620999999999995</v>
      </c>
      <c r="DP98" s="13">
        <v>78.597999999999999</v>
      </c>
      <c r="DQ98" s="147">
        <v>78.742000000000004</v>
      </c>
      <c r="DR98" s="147">
        <v>78.849000000000004</v>
      </c>
      <c r="DS98" s="147">
        <v>79.069000000000003</v>
      </c>
      <c r="DT98" s="147">
        <v>79.11</v>
      </c>
      <c r="DU98" s="147">
        <v>79.174000000000007</v>
      </c>
      <c r="DV98" s="147">
        <v>79.215000000000003</v>
      </c>
      <c r="DW98" s="147">
        <v>79.459000000000003</v>
      </c>
      <c r="DX98" s="147">
        <v>79.73</v>
      </c>
      <c r="DY98" s="147">
        <v>80.05</v>
      </c>
      <c r="DZ98" s="147">
        <v>80.224000000000004</v>
      </c>
      <c r="EA98" s="147">
        <v>80.370999999999995</v>
      </c>
      <c r="EB98" s="147">
        <v>80.52</v>
      </c>
      <c r="EC98" s="147">
        <v>80.656999999999996</v>
      </c>
      <c r="ED98" s="147">
        <v>80.923000000000002</v>
      </c>
      <c r="EE98" s="147">
        <v>81.119</v>
      </c>
      <c r="EF98" s="147">
        <v>81.426000000000002</v>
      </c>
      <c r="EG98" s="147">
        <v>81.570999999999998</v>
      </c>
      <c r="EH98" s="147">
        <v>81.819000000000003</v>
      </c>
      <c r="EI98" s="35"/>
      <c r="EJ98" s="147">
        <v>82.088999999999999</v>
      </c>
      <c r="EK98" s="147">
        <v>82.174999999999997</v>
      </c>
      <c r="EL98" s="147">
        <v>82.256</v>
      </c>
      <c r="EM98" s="147">
        <v>82.305999999999997</v>
      </c>
      <c r="EN98" s="147">
        <v>82.480999999999995</v>
      </c>
      <c r="EO98" s="147">
        <v>82.56</v>
      </c>
      <c r="EP98" s="149">
        <v>82.254000000000005</v>
      </c>
      <c r="EQ98" s="149">
        <v>82.248000000000005</v>
      </c>
      <c r="ER98" s="147">
        <v>82.582999999999998</v>
      </c>
      <c r="ES98" s="147">
        <v>82.594999999999999</v>
      </c>
      <c r="ET98" s="149">
        <v>82.346000000000004</v>
      </c>
      <c r="EU98" s="13">
        <v>82.346999999999994</v>
      </c>
      <c r="EV98" s="147">
        <v>82.37</v>
      </c>
      <c r="EW98" s="147">
        <v>82.512</v>
      </c>
      <c r="EX98" s="147">
        <v>82.576999999999998</v>
      </c>
      <c r="EY98" s="147">
        <v>82.626999999999995</v>
      </c>
      <c r="EZ98" s="147">
        <v>82.786000000000001</v>
      </c>
      <c r="FA98" s="147">
        <v>83.046000000000006</v>
      </c>
      <c r="FB98" s="147">
        <v>83.143000000000001</v>
      </c>
      <c r="FC98" s="13">
        <v>83.117000000000004</v>
      </c>
      <c r="FD98" s="149">
        <v>82.947000000000003</v>
      </c>
      <c r="FE98" s="25"/>
      <c r="FF98" s="150">
        <v>82.757000000000005</v>
      </c>
      <c r="FG98" s="147">
        <v>82.480999999999995</v>
      </c>
      <c r="FH98" s="16">
        <v>82.36</v>
      </c>
      <c r="FI98" s="16">
        <v>82.316999999999993</v>
      </c>
      <c r="FJ98" s="149">
        <v>82.17</v>
      </c>
      <c r="FK98" s="149">
        <v>81.863</v>
      </c>
      <c r="FL98" s="149">
        <v>81.673000000000002</v>
      </c>
      <c r="FM98" s="149">
        <v>81.206999999999994</v>
      </c>
      <c r="FN98" s="149">
        <v>80.930000000000007</v>
      </c>
      <c r="FO98" s="149">
        <v>80.786000000000001</v>
      </c>
      <c r="FP98" s="149">
        <v>80.626000000000005</v>
      </c>
      <c r="FQ98" s="149">
        <v>80.591999999999999</v>
      </c>
      <c r="FR98" s="149">
        <v>80.394000000000005</v>
      </c>
      <c r="FS98" s="149">
        <v>80.269000000000005</v>
      </c>
      <c r="FT98" s="149">
        <v>80.185000000000002</v>
      </c>
      <c r="FU98" s="149">
        <v>80.123999999999995</v>
      </c>
      <c r="FV98" s="149">
        <v>79.853999999999999</v>
      </c>
      <c r="FW98" s="149">
        <v>79.662999999999997</v>
      </c>
      <c r="FX98" s="149">
        <v>79.555999999999997</v>
      </c>
      <c r="FY98" s="149">
        <v>79.394000000000005</v>
      </c>
      <c r="FZ98" s="13">
        <v>79.683999999999997</v>
      </c>
      <c r="GA98" s="13">
        <v>79.569999999999993</v>
      </c>
      <c r="GB98" s="149">
        <v>79.388999999999996</v>
      </c>
      <c r="GC98" s="25"/>
      <c r="GD98" s="149">
        <v>79.281000000000006</v>
      </c>
      <c r="GE98" s="149">
        <v>79.147000000000006</v>
      </c>
      <c r="GF98" s="149">
        <v>79.081000000000003</v>
      </c>
      <c r="GG98" s="149">
        <v>78.988</v>
      </c>
      <c r="GH98" s="149">
        <v>78.885000000000005</v>
      </c>
      <c r="GI98" s="149">
        <v>78.763999999999996</v>
      </c>
      <c r="GJ98" s="13">
        <v>79.344999999999999</v>
      </c>
      <c r="GK98" s="16">
        <v>79.447000000000003</v>
      </c>
      <c r="GL98" s="147">
        <v>79.555000000000007</v>
      </c>
      <c r="GM98" s="16">
        <v>79.503</v>
      </c>
      <c r="GN98" s="147">
        <v>79.959000000000003</v>
      </c>
      <c r="GO98" s="147">
        <v>80.295000000000002</v>
      </c>
      <c r="GP98" s="147">
        <v>80.724999999999994</v>
      </c>
      <c r="GQ98" s="147">
        <v>81.328000000000003</v>
      </c>
      <c r="GR98" s="147">
        <v>81.572000000000003</v>
      </c>
      <c r="GS98" s="147">
        <v>81.733000000000004</v>
      </c>
      <c r="GT98" s="13">
        <v>81.27</v>
      </c>
      <c r="GU98" s="149">
        <v>81.153000000000006</v>
      </c>
      <c r="GV98" s="147">
        <v>81.403000000000006</v>
      </c>
      <c r="GW98" s="149">
        <v>81.218999999999994</v>
      </c>
      <c r="GX98" s="149">
        <v>81.171000000000006</v>
      </c>
      <c r="HA98" s="149">
        <v>81.153999999999996</v>
      </c>
      <c r="HB98" s="147">
        <v>81.057000000000002</v>
      </c>
      <c r="HC98" s="147">
        <v>80.950999999999993</v>
      </c>
      <c r="HD98" s="16">
        <v>80.724999999999994</v>
      </c>
      <c r="HE98" s="149">
        <v>80.628</v>
      </c>
      <c r="HF98" s="149">
        <v>80.421000000000006</v>
      </c>
      <c r="HG98" s="149">
        <v>80.23</v>
      </c>
      <c r="HH98" s="149">
        <v>80.144000000000005</v>
      </c>
      <c r="HI98" s="149">
        <v>80.117999999999995</v>
      </c>
      <c r="HJ98" s="149">
        <v>80.105000000000004</v>
      </c>
      <c r="HK98" s="16">
        <v>80.346000000000004</v>
      </c>
      <c r="HL98" s="16">
        <v>80.361000000000004</v>
      </c>
      <c r="HM98" s="147">
        <v>80.472999999999999</v>
      </c>
      <c r="HN98" s="210">
        <v>80.239999999999995</v>
      </c>
      <c r="HO98" s="149">
        <v>79.902000000000001</v>
      </c>
      <c r="HP98" s="149">
        <v>79.748999999999995</v>
      </c>
      <c r="HQ98" s="149">
        <v>79.531000000000006</v>
      </c>
      <c r="HR98" s="149">
        <v>79.271000000000001</v>
      </c>
      <c r="HS98" s="149">
        <v>79.025999999999996</v>
      </c>
      <c r="HT98" s="149">
        <v>78.822000000000003</v>
      </c>
      <c r="HU98" s="149">
        <v>78.608000000000004</v>
      </c>
      <c r="HV98" s="149">
        <v>78.575999999999993</v>
      </c>
      <c r="HW98" s="25"/>
      <c r="HX98" s="13">
        <v>78.662000000000006</v>
      </c>
      <c r="HY98" s="13">
        <v>78.808999999999997</v>
      </c>
      <c r="HZ98" s="13">
        <v>78.671999999999997</v>
      </c>
      <c r="IA98" s="13">
        <v>78.944999999999993</v>
      </c>
      <c r="IB98" s="149">
        <v>78.683000000000007</v>
      </c>
      <c r="IC98" s="16">
        <v>79.072000000000003</v>
      </c>
      <c r="ID98" s="147">
        <v>78.811000000000007</v>
      </c>
      <c r="IE98" s="149">
        <v>78.739000000000004</v>
      </c>
      <c r="IF98" s="149">
        <v>78.66</v>
      </c>
      <c r="IG98" s="149">
        <v>78.528000000000006</v>
      </c>
      <c r="IH98" s="149">
        <v>78.325999999999993</v>
      </c>
      <c r="II98" s="149">
        <v>78.16</v>
      </c>
      <c r="IJ98" s="149">
        <v>77.75</v>
      </c>
      <c r="IK98" s="149">
        <v>77.531000000000006</v>
      </c>
      <c r="IL98" s="149">
        <v>77.403999999999996</v>
      </c>
      <c r="IM98" s="149">
        <v>77.216999999999999</v>
      </c>
      <c r="IN98" s="149">
        <v>77.102000000000004</v>
      </c>
      <c r="IO98" s="149">
        <v>76.975999999999999</v>
      </c>
      <c r="IP98" s="149">
        <v>76.962000000000003</v>
      </c>
      <c r="IQ98" s="13">
        <v>77.02</v>
      </c>
      <c r="IR98" s="13">
        <v>77.084999999999994</v>
      </c>
      <c r="IS98" s="149">
        <v>76.974999999999994</v>
      </c>
      <c r="IU98" s="13">
        <v>77.131</v>
      </c>
      <c r="IV98" s="13">
        <v>77.236999999999995</v>
      </c>
      <c r="IW98" s="13">
        <v>77.304000000000002</v>
      </c>
      <c r="IX98" s="13">
        <v>77.335999999999999</v>
      </c>
      <c r="IY98" s="13">
        <v>77.272000000000006</v>
      </c>
      <c r="IZ98" s="16">
        <v>77.415000000000006</v>
      </c>
      <c r="JA98" s="147">
        <v>77.706000000000003</v>
      </c>
      <c r="JB98" s="147">
        <v>78.057000000000002</v>
      </c>
      <c r="JC98" s="147">
        <v>78.415999999999997</v>
      </c>
      <c r="JD98" s="147">
        <v>78.456000000000003</v>
      </c>
      <c r="JE98" s="147">
        <v>78.522999999999996</v>
      </c>
      <c r="JF98" s="147">
        <v>78.591999999999999</v>
      </c>
      <c r="JG98" s="147">
        <v>78.644999999999996</v>
      </c>
      <c r="JH98" s="147">
        <v>78.91</v>
      </c>
      <c r="JI98" s="147">
        <v>79.087999999999994</v>
      </c>
      <c r="JJ98" s="147">
        <v>79.123000000000005</v>
      </c>
      <c r="JK98" s="147">
        <v>79.284000000000006</v>
      </c>
      <c r="JL98" s="147">
        <v>79.387</v>
      </c>
      <c r="JM98" s="147">
        <v>79.599000000000004</v>
      </c>
      <c r="JN98" s="147">
        <v>79.751000000000005</v>
      </c>
      <c r="JO98" s="13">
        <v>79.745000000000005</v>
      </c>
      <c r="JQ98" s="147">
        <v>79.745000000000005</v>
      </c>
      <c r="JR98" s="147">
        <v>79.789000000000001</v>
      </c>
      <c r="JS98" s="13">
        <v>79.716999999999999</v>
      </c>
      <c r="JT98" s="147">
        <v>79.924999999999997</v>
      </c>
      <c r="JU98" s="147">
        <v>80.236999999999995</v>
      </c>
      <c r="JV98" s="147">
        <v>80.537000000000006</v>
      </c>
      <c r="JW98" s="147">
        <v>80.650000000000006</v>
      </c>
      <c r="JX98" s="13">
        <v>80.375</v>
      </c>
      <c r="JY98" s="13">
        <v>80.548000000000002</v>
      </c>
      <c r="JZ98" s="13">
        <v>80.5</v>
      </c>
      <c r="KA98" s="147">
        <v>80.564999999999998</v>
      </c>
      <c r="KB98" s="13">
        <v>80.506</v>
      </c>
      <c r="KC98" s="147">
        <v>80.572000000000003</v>
      </c>
      <c r="KD98" s="147">
        <v>80.703000000000003</v>
      </c>
      <c r="KE98" s="13">
        <v>80.656999999999996</v>
      </c>
      <c r="KF98" s="147">
        <v>80.765000000000001</v>
      </c>
      <c r="KG98" s="147">
        <v>80.891999999999996</v>
      </c>
      <c r="KH98" s="180">
        <v>80.727000000000004</v>
      </c>
      <c r="KI98" s="150">
        <v>80.623000000000005</v>
      </c>
      <c r="KJ98" s="203">
        <v>80.376999999999995</v>
      </c>
      <c r="KK98" s="16">
        <v>80.254000000000005</v>
      </c>
      <c r="KL98" s="16">
        <v>80.200999999999993</v>
      </c>
      <c r="KM98" s="149">
        <v>80.227000000000004</v>
      </c>
      <c r="KO98" s="149">
        <v>80.325999999999993</v>
      </c>
      <c r="KP98" s="147">
        <v>80.417000000000002</v>
      </c>
      <c r="KQ98" s="150">
        <v>80.259</v>
      </c>
      <c r="KR98" s="149">
        <v>80.155000000000001</v>
      </c>
      <c r="KS98" s="149">
        <v>80.046999999999997</v>
      </c>
      <c r="KT98" s="149">
        <v>79.783000000000001</v>
      </c>
      <c r="KU98" s="149">
        <v>79.55</v>
      </c>
      <c r="KV98" s="149">
        <v>79.408000000000001</v>
      </c>
      <c r="KW98" s="149">
        <v>79.257999999999996</v>
      </c>
      <c r="KX98" s="149">
        <v>79.087000000000003</v>
      </c>
      <c r="KY98" s="149">
        <v>78.983999999999995</v>
      </c>
      <c r="KZ98" s="149">
        <v>78.878</v>
      </c>
      <c r="LA98" s="149">
        <v>78.816000000000003</v>
      </c>
      <c r="LB98" s="149">
        <v>78.792000000000002</v>
      </c>
      <c r="LC98" s="13">
        <v>78.86</v>
      </c>
      <c r="LD98" s="149">
        <v>78.736000000000004</v>
      </c>
      <c r="LE98" s="149">
        <v>78.596000000000004</v>
      </c>
      <c r="LF98" s="149">
        <v>78.480999999999995</v>
      </c>
      <c r="LG98" s="149">
        <v>78.355999999999995</v>
      </c>
      <c r="LH98" s="149">
        <v>78.143000000000001</v>
      </c>
      <c r="LJ98" s="149">
        <v>77.927000000000007</v>
      </c>
      <c r="LK98" s="149">
        <v>77.69</v>
      </c>
      <c r="LL98" s="149">
        <v>77.442999999999998</v>
      </c>
      <c r="LM98" s="149">
        <v>77.352999999999994</v>
      </c>
      <c r="LN98" s="149">
        <v>77.302999999999997</v>
      </c>
      <c r="LO98" s="149">
        <v>77.286000000000001</v>
      </c>
      <c r="LP98" s="13">
        <v>77.522999999999996</v>
      </c>
      <c r="LQ98" s="13">
        <v>77.847999999999999</v>
      </c>
      <c r="LR98" s="16">
        <v>77.906999999999996</v>
      </c>
      <c r="LS98" s="13">
        <v>77.875</v>
      </c>
      <c r="LT98" s="179">
        <v>77.614999999999995</v>
      </c>
      <c r="LU98" s="211">
        <v>77.516000000000005</v>
      </c>
      <c r="LV98" s="359">
        <v>77.260999999999996</v>
      </c>
      <c r="LW98" s="149">
        <v>77.137</v>
      </c>
      <c r="LX98" s="207">
        <v>76.998999999999995</v>
      </c>
      <c r="LY98" s="149">
        <v>76.828999999999994</v>
      </c>
      <c r="LZ98" s="149">
        <v>76.632000000000005</v>
      </c>
      <c r="MA98" s="149">
        <v>76.602000000000004</v>
      </c>
      <c r="MB98" s="13">
        <v>76.790999999999997</v>
      </c>
      <c r="MC98" s="13">
        <v>76.813000000000002</v>
      </c>
      <c r="MD98" s="59">
        <v>76.89</v>
      </c>
      <c r="ME98" s="13">
        <v>76.834000000000003</v>
      </c>
      <c r="MG98" s="149">
        <v>76.703000000000003</v>
      </c>
      <c r="MH98" s="13">
        <v>76.78</v>
      </c>
      <c r="MI98" s="16">
        <v>77.045000000000002</v>
      </c>
      <c r="MJ98" s="147">
        <v>77.341999999999999</v>
      </c>
      <c r="MK98" s="147">
        <v>77.456000000000003</v>
      </c>
      <c r="ML98" s="147">
        <v>77.632999999999996</v>
      </c>
      <c r="MM98" s="147">
        <v>77.918999999999997</v>
      </c>
      <c r="MN98" s="147">
        <v>78.197000000000003</v>
      </c>
      <c r="MO98" s="179">
        <v>78.436000000000007</v>
      </c>
      <c r="MP98" s="147">
        <v>78.667000000000002</v>
      </c>
      <c r="MQ98" s="355">
        <v>78.745000000000005</v>
      </c>
      <c r="MR98" s="13">
        <v>78.674999999999997</v>
      </c>
      <c r="MS98" s="60">
        <v>78.557000000000002</v>
      </c>
      <c r="MT98" s="149">
        <v>78.438999999999993</v>
      </c>
      <c r="MU98" s="150">
        <v>78.301000000000002</v>
      </c>
      <c r="MV98" s="147">
        <v>78.084000000000003</v>
      </c>
      <c r="MW98" s="16">
        <v>77.930000000000007</v>
      </c>
      <c r="MX98" s="16">
        <v>77.878</v>
      </c>
      <c r="MY98" s="180">
        <v>77.784000000000006</v>
      </c>
      <c r="MZ98" s="149">
        <v>77.661000000000001</v>
      </c>
      <c r="NA98" s="149">
        <v>77.540999999999997</v>
      </c>
      <c r="NC98" s="149">
        <v>77.417000000000002</v>
      </c>
      <c r="ND98" s="149">
        <v>77.31</v>
      </c>
      <c r="NE98" s="149">
        <v>77.212000000000003</v>
      </c>
      <c r="NF98" s="149">
        <v>77.087999999999994</v>
      </c>
      <c r="NG98" s="149">
        <v>76.972999999999999</v>
      </c>
      <c r="NH98" s="149">
        <v>76.825999999999993</v>
      </c>
      <c r="NI98" s="149">
        <v>76.700999999999993</v>
      </c>
      <c r="NJ98" s="149">
        <v>76.584000000000003</v>
      </c>
      <c r="NK98" s="149">
        <v>76.504999999999995</v>
      </c>
      <c r="NL98" s="149">
        <v>76.406000000000006</v>
      </c>
      <c r="NM98" s="149">
        <v>76.287000000000006</v>
      </c>
      <c r="NN98" s="149">
        <v>76.215000000000003</v>
      </c>
      <c r="NO98" s="13">
        <v>76.236999999999995</v>
      </c>
      <c r="NP98" s="13">
        <v>76.456999999999994</v>
      </c>
      <c r="NQ98" s="16">
        <v>76.665999999999997</v>
      </c>
      <c r="NR98" s="16">
        <v>76.7</v>
      </c>
      <c r="NS98" s="147">
        <v>76.55</v>
      </c>
      <c r="NT98" s="210">
        <v>76.41</v>
      </c>
      <c r="NU98" s="149">
        <v>76.225999999999999</v>
      </c>
      <c r="NV98" s="149">
        <v>76.168999999999997</v>
      </c>
      <c r="NW98" s="149">
        <v>75.986000000000004</v>
      </c>
      <c r="NX98" s="149">
        <v>75.864000000000004</v>
      </c>
      <c r="NY98" s="13">
        <v>76.052000000000007</v>
      </c>
      <c r="OA98" s="16">
        <v>76.251000000000005</v>
      </c>
      <c r="OB98" s="16">
        <v>76.31</v>
      </c>
      <c r="OC98" s="147">
        <v>76.575000000000003</v>
      </c>
      <c r="OD98" s="179">
        <v>76.847999999999999</v>
      </c>
      <c r="OE98" s="147">
        <v>76.986999999999995</v>
      </c>
      <c r="OF98" s="60">
        <v>76.938999999999993</v>
      </c>
      <c r="OG98" s="147">
        <v>77.052000000000007</v>
      </c>
      <c r="OH98" s="147">
        <v>77.182000000000002</v>
      </c>
      <c r="OI98" s="147">
        <v>77.283000000000001</v>
      </c>
      <c r="OJ98" s="13">
        <v>77.236000000000004</v>
      </c>
      <c r="OK98" s="149">
        <v>77.055000000000007</v>
      </c>
      <c r="OL98" s="150">
        <v>76.954999999999998</v>
      </c>
      <c r="OM98" s="16">
        <v>76.736999999999995</v>
      </c>
      <c r="ON98" s="149">
        <v>76.599000000000004</v>
      </c>
      <c r="OO98" s="149">
        <v>76.397999999999996</v>
      </c>
      <c r="OP98" s="149">
        <v>76.266999999999996</v>
      </c>
      <c r="OQ98" s="149">
        <v>76.153999999999996</v>
      </c>
      <c r="OR98" s="149">
        <v>76.013000000000005</v>
      </c>
      <c r="OS98" s="149">
        <v>75.825999999999993</v>
      </c>
      <c r="OT98" s="149">
        <v>75.593999999999994</v>
      </c>
      <c r="OU98" s="149">
        <v>75.423000000000002</v>
      </c>
      <c r="OW98" s="149">
        <v>75.268000000000001</v>
      </c>
      <c r="OX98" s="149">
        <v>75.106999999999999</v>
      </c>
      <c r="OY98" s="149">
        <v>75.016000000000005</v>
      </c>
      <c r="OZ98" s="149">
        <v>74.992999999999995</v>
      </c>
      <c r="PA98" s="13">
        <v>75.260000000000005</v>
      </c>
      <c r="PB98" s="16">
        <v>75.531999999999996</v>
      </c>
      <c r="PC98" s="16">
        <v>75.555999999999997</v>
      </c>
      <c r="PD98" s="16">
        <v>75.561000000000007</v>
      </c>
      <c r="PE98" s="179">
        <v>75.625</v>
      </c>
      <c r="PF98" s="147">
        <v>75.778999999999996</v>
      </c>
      <c r="PG98" s="355">
        <v>75.855999999999995</v>
      </c>
      <c r="PH98" s="147">
        <v>76.048000000000002</v>
      </c>
      <c r="PI98" s="203">
        <v>76.203000000000003</v>
      </c>
      <c r="PJ98" s="147">
        <v>76.207999999999998</v>
      </c>
      <c r="PK98" s="149">
        <v>75.97</v>
      </c>
      <c r="PL98" s="149">
        <v>75.899000000000001</v>
      </c>
      <c r="PM98" s="150">
        <v>75.831000000000003</v>
      </c>
      <c r="PN98" s="16">
        <v>75.792000000000002</v>
      </c>
      <c r="PO98" s="180">
        <v>75.775999999999996</v>
      </c>
      <c r="PP98" s="149">
        <v>75.686000000000007</v>
      </c>
      <c r="PQ98" s="149">
        <v>75.658000000000001</v>
      </c>
      <c r="PR98" s="16">
        <v>75.738</v>
      </c>
      <c r="PS98" s="25"/>
      <c r="PT98" s="147">
        <v>75.781999999999996</v>
      </c>
      <c r="PU98" s="210">
        <v>75.733000000000004</v>
      </c>
      <c r="PV98" s="149">
        <v>75.599999999999994</v>
      </c>
      <c r="PW98" s="149">
        <v>75.465000000000003</v>
      </c>
      <c r="PX98" s="149">
        <v>75.372</v>
      </c>
      <c r="PY98" s="29"/>
      <c r="PZ98" s="37"/>
      <c r="QA98" s="29"/>
      <c r="QB98" s="167"/>
      <c r="QC98" s="29"/>
      <c r="QD98" s="29"/>
      <c r="QE98" s="29"/>
      <c r="QF98" s="29"/>
      <c r="QG98" s="29"/>
      <c r="QH98" s="29"/>
      <c r="QI98" s="29"/>
      <c r="QJ98" s="29"/>
      <c r="QK98" s="29"/>
      <c r="QL98" s="29"/>
      <c r="QM98" s="29"/>
      <c r="QN98" s="29"/>
      <c r="QO98" s="29"/>
      <c r="QP98" s="29"/>
    </row>
    <row r="99" spans="1:460" ht="15.75" thickBot="1" x14ac:dyDescent="0.3">
      <c r="C99" s="35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67"/>
      <c r="O99" s="29"/>
      <c r="P99" s="29"/>
      <c r="Q99" s="29"/>
      <c r="R99" s="37"/>
      <c r="S99" s="29"/>
      <c r="T99" s="37"/>
      <c r="U99" s="29"/>
      <c r="V99" s="29"/>
      <c r="W99" s="29"/>
      <c r="X99" s="29"/>
      <c r="Y99" s="29"/>
      <c r="AA99" s="29"/>
      <c r="AB99" s="29"/>
      <c r="AC99" s="29"/>
      <c r="AD99" s="1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V99" s="29"/>
      <c r="AW99" s="29"/>
      <c r="AX99" s="29"/>
      <c r="AY99" s="29"/>
      <c r="AZ99" s="29"/>
      <c r="BA99" s="167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M99" s="149">
        <v>78.334000000000003</v>
      </c>
      <c r="DN99" s="149">
        <v>78.42</v>
      </c>
      <c r="DO99" s="149">
        <v>78.475999999999999</v>
      </c>
      <c r="DP99" s="149">
        <v>78.5</v>
      </c>
      <c r="DQ99" s="149">
        <v>78.599999999999994</v>
      </c>
      <c r="DR99" s="149">
        <v>78.691999999999993</v>
      </c>
      <c r="DS99" s="149">
        <v>78.855999999999995</v>
      </c>
      <c r="DT99" s="149">
        <v>78.923000000000002</v>
      </c>
      <c r="DU99" s="149">
        <v>78.998999999999995</v>
      </c>
      <c r="DV99" s="149">
        <v>79.058999999999997</v>
      </c>
      <c r="DW99" s="149">
        <v>79.236000000000004</v>
      </c>
      <c r="DX99" s="149">
        <v>79.444000000000003</v>
      </c>
      <c r="DY99" s="149">
        <v>79.692999999999998</v>
      </c>
      <c r="DZ99" s="149">
        <v>79.867999999999995</v>
      </c>
      <c r="EA99" s="149">
        <v>80.028000000000006</v>
      </c>
      <c r="EB99" s="149">
        <v>80.186000000000007</v>
      </c>
      <c r="EC99" s="149">
        <v>80.334999999999994</v>
      </c>
      <c r="ED99" s="149">
        <v>80.558999999999997</v>
      </c>
      <c r="EE99" s="149">
        <v>80.75</v>
      </c>
      <c r="EF99" s="149">
        <v>81.007999999999996</v>
      </c>
      <c r="EG99" s="149">
        <v>81.177999999999997</v>
      </c>
      <c r="EH99" s="149">
        <v>81.405000000000001</v>
      </c>
      <c r="EI99" s="35"/>
      <c r="EJ99" s="149">
        <v>81.650000000000006</v>
      </c>
      <c r="EK99" s="149">
        <v>81.789000000000001</v>
      </c>
      <c r="EL99" s="149">
        <v>81.915000000000006</v>
      </c>
      <c r="EM99" s="149">
        <v>82.013000000000005</v>
      </c>
      <c r="EN99" s="149">
        <v>82.177000000000007</v>
      </c>
      <c r="EO99" s="149">
        <v>82.284999999999997</v>
      </c>
      <c r="EP99" s="13">
        <v>82.132000000000005</v>
      </c>
      <c r="EQ99" s="13">
        <v>82.222999999999999</v>
      </c>
      <c r="ER99" s="149">
        <v>82.406999999999996</v>
      </c>
      <c r="ES99" s="149">
        <v>82.45</v>
      </c>
      <c r="ET99" s="13">
        <v>81.930999999999997</v>
      </c>
      <c r="EU99" s="149">
        <v>82.346000000000004</v>
      </c>
      <c r="EV99" s="149">
        <v>82.352999999999994</v>
      </c>
      <c r="EW99" s="149">
        <v>82.441999999999993</v>
      </c>
      <c r="EX99" s="149">
        <v>82.494</v>
      </c>
      <c r="EY99" s="149">
        <v>82.540999999999997</v>
      </c>
      <c r="EZ99" s="149">
        <v>82.653000000000006</v>
      </c>
      <c r="FA99" s="149">
        <v>82.835999999999999</v>
      </c>
      <c r="FB99" s="149">
        <v>82.936999999999998</v>
      </c>
      <c r="FC99" s="149">
        <v>82.972999999999999</v>
      </c>
      <c r="FD99" s="13">
        <v>82.843999999999994</v>
      </c>
      <c r="FE99" s="25"/>
      <c r="FF99" s="147">
        <v>82.691000000000003</v>
      </c>
      <c r="FG99" s="16">
        <v>82.417000000000002</v>
      </c>
      <c r="FH99" s="147">
        <v>82.253</v>
      </c>
      <c r="FI99" s="147">
        <v>82.129000000000005</v>
      </c>
      <c r="FJ99" s="147">
        <v>81.917000000000002</v>
      </c>
      <c r="FK99" s="147">
        <v>81.489000000000004</v>
      </c>
      <c r="FL99" s="147">
        <v>81.298000000000002</v>
      </c>
      <c r="FM99" s="147">
        <v>80.646000000000001</v>
      </c>
      <c r="FN99" s="147">
        <v>80.372</v>
      </c>
      <c r="FO99" s="147">
        <v>80.316999999999993</v>
      </c>
      <c r="FP99" s="147">
        <v>80.206999999999994</v>
      </c>
      <c r="FQ99" s="13">
        <v>80.457999999999998</v>
      </c>
      <c r="FR99" s="147">
        <v>80.06</v>
      </c>
      <c r="FS99" s="147">
        <v>79.963999999999999</v>
      </c>
      <c r="FT99" s="147">
        <v>79.926000000000002</v>
      </c>
      <c r="FU99" s="147">
        <v>79.909000000000006</v>
      </c>
      <c r="FV99" s="147">
        <v>79.531999999999996</v>
      </c>
      <c r="FW99" s="147">
        <v>79.320999999999998</v>
      </c>
      <c r="FX99" s="147">
        <v>79.256</v>
      </c>
      <c r="FY99" s="147">
        <v>79.085999999999999</v>
      </c>
      <c r="FZ99" s="149">
        <v>79.451999999999998</v>
      </c>
      <c r="GA99" s="149">
        <v>79.475999999999999</v>
      </c>
      <c r="GB99" s="147">
        <v>79.268000000000001</v>
      </c>
      <c r="GC99" s="25"/>
      <c r="GD99" s="147">
        <v>79.129000000000005</v>
      </c>
      <c r="GE99" s="147">
        <v>78.954999999999998</v>
      </c>
      <c r="GF99" s="147">
        <v>78.91</v>
      </c>
      <c r="GG99" s="147">
        <v>78.811999999999998</v>
      </c>
      <c r="GH99" s="147">
        <v>78.698999999999998</v>
      </c>
      <c r="GI99" s="147">
        <v>78.558000000000007</v>
      </c>
      <c r="GJ99" s="149">
        <v>78.88</v>
      </c>
      <c r="GK99" s="147">
        <v>79.281000000000006</v>
      </c>
      <c r="GL99" s="16">
        <v>79.507000000000005</v>
      </c>
      <c r="GM99" s="13">
        <v>79.468000000000004</v>
      </c>
      <c r="GN99" s="149">
        <v>79.655000000000001</v>
      </c>
      <c r="GO99" s="149">
        <v>79.917000000000002</v>
      </c>
      <c r="GP99" s="149">
        <v>80.251000000000005</v>
      </c>
      <c r="GQ99" s="149">
        <v>80.707999999999998</v>
      </c>
      <c r="GR99" s="149">
        <v>80.977999999999994</v>
      </c>
      <c r="GS99" s="149">
        <v>81.194000000000003</v>
      </c>
      <c r="GT99" s="149">
        <v>81.209000000000003</v>
      </c>
      <c r="GU99" s="13">
        <v>80.930999999999997</v>
      </c>
      <c r="GV99" s="149">
        <v>81.218999999999994</v>
      </c>
      <c r="GW99" s="13">
        <v>81.215999999999994</v>
      </c>
      <c r="GX99" s="13">
        <v>80.981999999999999</v>
      </c>
      <c r="HA99" s="13">
        <v>81.082999999999998</v>
      </c>
      <c r="HB99" s="13">
        <v>80.820999999999998</v>
      </c>
      <c r="HC99" s="16">
        <v>80.775000000000006</v>
      </c>
      <c r="HD99" s="147">
        <v>80.709000000000003</v>
      </c>
      <c r="HE99" s="147">
        <v>80.373000000000005</v>
      </c>
      <c r="HF99" s="147">
        <v>80.114000000000004</v>
      </c>
      <c r="HG99" s="147">
        <v>79.897000000000006</v>
      </c>
      <c r="HH99" s="147">
        <v>79.864000000000004</v>
      </c>
      <c r="HI99" s="13">
        <v>80.018000000000001</v>
      </c>
      <c r="HJ99" s="13">
        <v>80.052000000000007</v>
      </c>
      <c r="HK99" s="149">
        <v>80.200999999999993</v>
      </c>
      <c r="HL99" s="147">
        <v>80.284999999999997</v>
      </c>
      <c r="HM99" s="16">
        <v>80.406000000000006</v>
      </c>
      <c r="HN99" s="149">
        <v>80.147000000000006</v>
      </c>
      <c r="HO99" s="147">
        <v>79.676000000000002</v>
      </c>
      <c r="HP99" s="147">
        <v>79.495000000000005</v>
      </c>
      <c r="HQ99" s="147">
        <v>79.215999999999994</v>
      </c>
      <c r="HR99" s="147">
        <v>78.888000000000005</v>
      </c>
      <c r="HS99" s="147">
        <v>78.608000000000004</v>
      </c>
      <c r="HT99" s="147">
        <v>78.408000000000001</v>
      </c>
      <c r="HU99" s="147">
        <v>78.188000000000002</v>
      </c>
      <c r="HV99" s="13">
        <v>78.450999999999993</v>
      </c>
      <c r="HW99" s="25"/>
      <c r="HX99" s="149">
        <v>78.593000000000004</v>
      </c>
      <c r="HY99" s="149">
        <v>78.637</v>
      </c>
      <c r="HZ99" s="149">
        <v>78.644000000000005</v>
      </c>
      <c r="IA99" s="149">
        <v>78.703999999999994</v>
      </c>
      <c r="IB99" s="147">
        <v>78.668999999999997</v>
      </c>
      <c r="IC99" s="147">
        <v>78.861999999999995</v>
      </c>
      <c r="ID99" s="149">
        <v>78.778000000000006</v>
      </c>
      <c r="IE99" s="147">
        <v>78.733999999999995</v>
      </c>
      <c r="IF99" s="147">
        <v>78.605000000000004</v>
      </c>
      <c r="IG99" s="147">
        <v>78.403000000000006</v>
      </c>
      <c r="IH99" s="147">
        <v>78.108000000000004</v>
      </c>
      <c r="II99" s="147">
        <v>77.903999999999996</v>
      </c>
      <c r="IJ99" s="147">
        <v>77.305999999999997</v>
      </c>
      <c r="IK99" s="147">
        <v>77.087999999999994</v>
      </c>
      <c r="IL99" s="147">
        <v>77.024000000000001</v>
      </c>
      <c r="IM99" s="147">
        <v>76.84</v>
      </c>
      <c r="IN99" s="147">
        <v>76.774000000000001</v>
      </c>
      <c r="IO99" s="147">
        <v>76.674000000000007</v>
      </c>
      <c r="IP99" s="13">
        <v>76.906000000000006</v>
      </c>
      <c r="IQ99" s="149">
        <v>76.972999999999999</v>
      </c>
      <c r="IR99" s="149">
        <v>76.995000000000005</v>
      </c>
      <c r="IS99" s="147">
        <v>76.912999999999997</v>
      </c>
      <c r="IU99" s="149">
        <v>77.007000000000005</v>
      </c>
      <c r="IV99" s="147">
        <v>77.069000000000003</v>
      </c>
      <c r="IW99" s="147">
        <v>77.147999999999996</v>
      </c>
      <c r="IX99" s="147">
        <v>77.209999999999994</v>
      </c>
      <c r="IY99" s="147">
        <v>77.230999999999995</v>
      </c>
      <c r="IZ99" s="147">
        <v>77.343999999999994</v>
      </c>
      <c r="JA99" s="16">
        <v>77.507000000000005</v>
      </c>
      <c r="JB99" s="149">
        <v>77.742999999999995</v>
      </c>
      <c r="JC99" s="149">
        <v>78.021000000000001</v>
      </c>
      <c r="JD99" s="149">
        <v>78.123999999999995</v>
      </c>
      <c r="JE99" s="149">
        <v>78.23</v>
      </c>
      <c r="JF99" s="149">
        <v>78.33</v>
      </c>
      <c r="JG99" s="149">
        <v>78.415000000000006</v>
      </c>
      <c r="JH99" s="149">
        <v>78.619</v>
      </c>
      <c r="JI99" s="149">
        <v>78.784999999999997</v>
      </c>
      <c r="JJ99" s="149">
        <v>78.866</v>
      </c>
      <c r="JK99" s="149">
        <v>79.013999999999996</v>
      </c>
      <c r="JL99" s="149">
        <v>79.13</v>
      </c>
      <c r="JM99" s="149">
        <v>79.308000000000007</v>
      </c>
      <c r="JN99" s="149">
        <v>79.457999999999998</v>
      </c>
      <c r="JO99" s="149">
        <v>79.515000000000001</v>
      </c>
      <c r="JQ99" s="149">
        <v>79.540999999999997</v>
      </c>
      <c r="JR99" s="149">
        <v>79.608000000000004</v>
      </c>
      <c r="JS99" s="149">
        <v>79.63</v>
      </c>
      <c r="JT99" s="149">
        <v>79.753</v>
      </c>
      <c r="JU99" s="149">
        <v>79.974999999999994</v>
      </c>
      <c r="JV99" s="149">
        <v>80.206999999999994</v>
      </c>
      <c r="JW99" s="149">
        <v>80.340999999999994</v>
      </c>
      <c r="JX99" s="149">
        <v>80.347999999999999</v>
      </c>
      <c r="JY99" s="149">
        <v>80.388000000000005</v>
      </c>
      <c r="JZ99" s="149">
        <v>80.41</v>
      </c>
      <c r="KA99" s="149">
        <v>80.451999999999998</v>
      </c>
      <c r="KB99" s="149">
        <v>80.462999999999994</v>
      </c>
      <c r="KC99" s="149">
        <v>80.495000000000005</v>
      </c>
      <c r="KD99" s="149">
        <v>80.59</v>
      </c>
      <c r="KE99" s="149">
        <v>80.602999999999994</v>
      </c>
      <c r="KF99" s="149">
        <v>80.665999999999997</v>
      </c>
      <c r="KG99" s="149">
        <v>80.762</v>
      </c>
      <c r="KH99" s="59">
        <v>80.588999999999999</v>
      </c>
      <c r="KI99" s="147">
        <v>80.596000000000004</v>
      </c>
      <c r="KJ99" s="66">
        <v>80.296000000000006</v>
      </c>
      <c r="KK99" s="147">
        <v>80.197000000000003</v>
      </c>
      <c r="KL99" s="147">
        <v>80.021000000000001</v>
      </c>
      <c r="KM99" s="16">
        <v>80.206000000000003</v>
      </c>
      <c r="KO99" s="147">
        <v>80.307000000000002</v>
      </c>
      <c r="KP99" s="149">
        <v>80.388000000000005</v>
      </c>
      <c r="KQ99" s="16">
        <v>80.238</v>
      </c>
      <c r="KR99" s="147">
        <v>80.040999999999997</v>
      </c>
      <c r="KS99" s="147">
        <v>79.899000000000001</v>
      </c>
      <c r="KT99" s="147">
        <v>79.509</v>
      </c>
      <c r="KU99" s="147">
        <v>79.212000000000003</v>
      </c>
      <c r="KV99" s="147">
        <v>79.087000000000003</v>
      </c>
      <c r="KW99" s="147">
        <v>78.944000000000003</v>
      </c>
      <c r="KX99" s="147">
        <v>78.763999999999996</v>
      </c>
      <c r="KY99" s="147">
        <v>78.700999999999993</v>
      </c>
      <c r="KZ99" s="147">
        <v>78.619</v>
      </c>
      <c r="LA99" s="147">
        <v>78.602000000000004</v>
      </c>
      <c r="LB99" s="13">
        <v>78.694999999999993</v>
      </c>
      <c r="LC99" s="149">
        <v>78.805000000000007</v>
      </c>
      <c r="LD99" s="147">
        <v>78.625</v>
      </c>
      <c r="LE99" s="147">
        <v>78.429000000000002</v>
      </c>
      <c r="LF99" s="147">
        <v>78.293000000000006</v>
      </c>
      <c r="LG99" s="147">
        <v>78.147000000000006</v>
      </c>
      <c r="LH99" s="147">
        <v>77.861999999999995</v>
      </c>
      <c r="LJ99" s="147">
        <v>77.596000000000004</v>
      </c>
      <c r="LK99" s="147">
        <v>77.311000000000007</v>
      </c>
      <c r="LL99" s="147">
        <v>77.025999999999996</v>
      </c>
      <c r="LM99" s="147">
        <v>77.015000000000001</v>
      </c>
      <c r="LN99" s="13">
        <v>77.103999999999999</v>
      </c>
      <c r="LO99" s="13">
        <v>77.216999999999999</v>
      </c>
      <c r="LP99" s="149">
        <v>77.332999999999998</v>
      </c>
      <c r="LQ99" s="147">
        <v>77.444000000000003</v>
      </c>
      <c r="LR99" s="147">
        <v>77.617999999999995</v>
      </c>
      <c r="LS99" s="147">
        <v>77.703000000000003</v>
      </c>
      <c r="LT99" s="180">
        <v>77.575000000000003</v>
      </c>
      <c r="LU99" s="149">
        <v>77.424999999999997</v>
      </c>
      <c r="LV99" s="355">
        <v>77.103999999999999</v>
      </c>
      <c r="LW99" s="147">
        <v>76.948999999999998</v>
      </c>
      <c r="LX99" s="203">
        <v>76.781999999999996</v>
      </c>
      <c r="LY99" s="147">
        <v>76.570999999999998</v>
      </c>
      <c r="LZ99" s="147">
        <v>76.328999999999994</v>
      </c>
      <c r="MA99" s="13">
        <v>76.483000000000004</v>
      </c>
      <c r="MB99" s="149">
        <v>76.64</v>
      </c>
      <c r="MC99" s="149">
        <v>76.674000000000007</v>
      </c>
      <c r="MD99" s="180">
        <v>76.718000000000004</v>
      </c>
      <c r="ME99" s="147">
        <v>76.748999999999995</v>
      </c>
      <c r="MG99" s="147">
        <v>76.683000000000007</v>
      </c>
      <c r="MH99" s="149">
        <v>76.718000000000004</v>
      </c>
      <c r="MI99" s="147">
        <v>77.037000000000006</v>
      </c>
      <c r="MJ99" s="16">
        <v>77.126999999999995</v>
      </c>
      <c r="MK99" s="149">
        <v>77.231999999999999</v>
      </c>
      <c r="ML99" s="149">
        <v>77.382999999999996</v>
      </c>
      <c r="MM99" s="149">
        <v>77.605000000000004</v>
      </c>
      <c r="MN99" s="149">
        <v>77.834000000000003</v>
      </c>
      <c r="MO99" s="180">
        <v>78.051000000000002</v>
      </c>
      <c r="MP99" s="149">
        <v>78.266000000000005</v>
      </c>
      <c r="MQ99" s="359">
        <v>78.393000000000001</v>
      </c>
      <c r="MR99" s="149">
        <v>78.448999999999998</v>
      </c>
      <c r="MS99" s="207">
        <v>78.471000000000004</v>
      </c>
      <c r="MT99" s="13">
        <v>78.313000000000002</v>
      </c>
      <c r="MU99" s="147">
        <v>78.281999999999996</v>
      </c>
      <c r="MV99" s="16">
        <v>77.968000000000004</v>
      </c>
      <c r="MW99" s="147">
        <v>77.906999999999996</v>
      </c>
      <c r="MX99" s="147">
        <v>77.721999999999994</v>
      </c>
      <c r="MY99" s="179">
        <v>77.570999999999998</v>
      </c>
      <c r="MZ99" s="147">
        <v>77.436000000000007</v>
      </c>
      <c r="NA99" s="147">
        <v>77.311999999999998</v>
      </c>
      <c r="NC99" s="147">
        <v>77.180999999999997</v>
      </c>
      <c r="ND99" s="147">
        <v>77.081999999999994</v>
      </c>
      <c r="NE99" s="147">
        <v>76.994</v>
      </c>
      <c r="NF99" s="147">
        <v>76.86</v>
      </c>
      <c r="NG99" s="147">
        <v>76.745000000000005</v>
      </c>
      <c r="NH99" s="147">
        <v>76.575999999999993</v>
      </c>
      <c r="NI99" s="147">
        <v>76.450999999999993</v>
      </c>
      <c r="NJ99" s="147">
        <v>76.338999999999999</v>
      </c>
      <c r="NK99" s="147">
        <v>76.289000000000001</v>
      </c>
      <c r="NL99" s="147">
        <v>76.195999999999998</v>
      </c>
      <c r="NM99" s="147">
        <v>76.066999999999993</v>
      </c>
      <c r="NN99" s="147">
        <v>76.021000000000001</v>
      </c>
      <c r="NO99" s="149">
        <v>76.218999999999994</v>
      </c>
      <c r="NP99" s="149">
        <v>76.266999999999996</v>
      </c>
      <c r="NQ99" s="147">
        <v>76.438999999999993</v>
      </c>
      <c r="NR99" s="147">
        <v>76.641000000000005</v>
      </c>
      <c r="NS99" s="149">
        <v>76.491</v>
      </c>
      <c r="NT99" s="149">
        <v>76.358999999999995</v>
      </c>
      <c r="NU99" s="147">
        <v>76.105000000000004</v>
      </c>
      <c r="NV99" s="147">
        <v>76.05</v>
      </c>
      <c r="NW99" s="147">
        <v>75.784999999999997</v>
      </c>
      <c r="NX99" s="147">
        <v>75.649000000000001</v>
      </c>
      <c r="NY99" s="149">
        <v>75.902000000000001</v>
      </c>
      <c r="OA99" s="149">
        <v>75.988</v>
      </c>
      <c r="OB99" s="147">
        <v>76.277000000000001</v>
      </c>
      <c r="OC99" s="16">
        <v>76.388000000000005</v>
      </c>
      <c r="OD99" s="180">
        <v>76.575000000000003</v>
      </c>
      <c r="OE99" s="149">
        <v>76.712999999999994</v>
      </c>
      <c r="OF99" s="207">
        <v>76.757999999999996</v>
      </c>
      <c r="OG99" s="149">
        <v>76.849000000000004</v>
      </c>
      <c r="OH99" s="149">
        <v>76.968000000000004</v>
      </c>
      <c r="OI99" s="149">
        <v>77.070999999999998</v>
      </c>
      <c r="OJ99" s="149">
        <v>77.103999999999999</v>
      </c>
      <c r="OK99" s="13">
        <v>76.858999999999995</v>
      </c>
      <c r="OL99" s="147">
        <v>76.94</v>
      </c>
      <c r="OM99" s="147">
        <v>76.647000000000006</v>
      </c>
      <c r="ON99" s="147">
        <v>76.394000000000005</v>
      </c>
      <c r="OO99" s="147">
        <v>76.128</v>
      </c>
      <c r="OP99" s="147">
        <v>75.998999999999995</v>
      </c>
      <c r="OQ99" s="147">
        <v>75.900000000000006</v>
      </c>
      <c r="OR99" s="147">
        <v>75.75</v>
      </c>
      <c r="OS99" s="147">
        <v>75.525000000000006</v>
      </c>
      <c r="OT99" s="147">
        <v>75.239999999999995</v>
      </c>
      <c r="OU99" s="147">
        <v>75.072000000000003</v>
      </c>
      <c r="OW99" s="147">
        <v>74.930999999999997</v>
      </c>
      <c r="OX99" s="147">
        <v>74.775000000000006</v>
      </c>
      <c r="OY99" s="147">
        <v>74.734999999999999</v>
      </c>
      <c r="OZ99" s="13">
        <v>74.899000000000001</v>
      </c>
      <c r="PA99" s="149">
        <v>75.046000000000006</v>
      </c>
      <c r="PB99" s="147">
        <v>75.173000000000002</v>
      </c>
      <c r="PC99" s="147">
        <v>75.382000000000005</v>
      </c>
      <c r="PD99" s="147">
        <v>75.459000000000003</v>
      </c>
      <c r="PE99" s="67">
        <v>75.596999999999994</v>
      </c>
      <c r="PF99" s="16">
        <v>75.641999999999996</v>
      </c>
      <c r="PG99" s="359">
        <v>75.680000000000007</v>
      </c>
      <c r="PH99" s="149">
        <v>75.83</v>
      </c>
      <c r="PI99" s="207">
        <v>75.966999999999999</v>
      </c>
      <c r="PJ99" s="149">
        <v>76.016999999999996</v>
      </c>
      <c r="PK99" s="16">
        <v>85.844999999999999</v>
      </c>
      <c r="PL99" s="16">
        <v>75.823999999999998</v>
      </c>
      <c r="PM99" s="16">
        <v>75.8</v>
      </c>
      <c r="PN99" s="147">
        <v>75.77</v>
      </c>
      <c r="PO99" s="179">
        <v>75.728999999999999</v>
      </c>
      <c r="PP99" s="147">
        <v>75.593999999999994</v>
      </c>
      <c r="PQ99" s="147">
        <v>75.578000000000003</v>
      </c>
      <c r="PR99" s="149">
        <v>75.709999999999994</v>
      </c>
      <c r="PS99" s="25"/>
      <c r="PT99" s="149">
        <v>75.760000000000005</v>
      </c>
      <c r="PU99" s="149">
        <v>75.715999999999994</v>
      </c>
      <c r="PV99" s="147">
        <v>75.512</v>
      </c>
      <c r="PW99" s="147">
        <v>75.316999999999993</v>
      </c>
      <c r="PX99" s="147">
        <v>75.210999999999999</v>
      </c>
      <c r="PY99" s="29"/>
      <c r="PZ99" s="37"/>
      <c r="QA99" s="29"/>
      <c r="QB99" s="167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</row>
    <row r="100" spans="1:460" ht="15.75" thickBot="1" x14ac:dyDescent="0.3">
      <c r="C100" s="35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169"/>
      <c r="O100" s="31"/>
      <c r="P100" s="31"/>
      <c r="Q100" s="31"/>
      <c r="R100" s="168"/>
      <c r="S100" s="31"/>
      <c r="T100" s="169"/>
      <c r="U100" s="31"/>
      <c r="V100" s="31"/>
      <c r="W100" s="31"/>
      <c r="X100" s="31"/>
      <c r="Y100" s="31"/>
      <c r="AA100" s="31"/>
      <c r="AB100" s="31"/>
      <c r="AC100" s="31"/>
      <c r="AD100" s="2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V100" s="31"/>
      <c r="AW100" s="31"/>
      <c r="AX100" s="31"/>
      <c r="AY100" s="31"/>
      <c r="AZ100" s="31"/>
      <c r="BA100" s="169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29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M100" s="17">
        <v>78.010999999999996</v>
      </c>
      <c r="DN100" s="17">
        <v>78.078999999999994</v>
      </c>
      <c r="DO100" s="17">
        <v>78.135999999999996</v>
      </c>
      <c r="DP100" s="17">
        <v>78.177999999999997</v>
      </c>
      <c r="DQ100" s="17">
        <v>78.251999999999995</v>
      </c>
      <c r="DR100" s="17">
        <v>78.325999999999993</v>
      </c>
      <c r="DS100" s="17">
        <v>78.433999999999997</v>
      </c>
      <c r="DT100" s="17">
        <v>78.501999999999995</v>
      </c>
      <c r="DU100" s="17">
        <v>78.575000000000003</v>
      </c>
      <c r="DV100" s="17">
        <v>78.641000000000005</v>
      </c>
      <c r="DW100" s="17">
        <v>78.759</v>
      </c>
      <c r="DX100" s="17">
        <v>78.897000000000006</v>
      </c>
      <c r="DY100" s="17">
        <v>79.06</v>
      </c>
      <c r="DZ100" s="17">
        <v>79.197000000000003</v>
      </c>
      <c r="EA100" s="17">
        <v>79.331000000000003</v>
      </c>
      <c r="EB100" s="17">
        <v>79.465999999999994</v>
      </c>
      <c r="EC100" s="17">
        <v>79.599000000000004</v>
      </c>
      <c r="ED100" s="17">
        <v>79.768000000000001</v>
      </c>
      <c r="EE100" s="17">
        <v>79.927000000000007</v>
      </c>
      <c r="EF100" s="17">
        <v>80.119</v>
      </c>
      <c r="EG100" s="17">
        <v>80.277000000000001</v>
      </c>
      <c r="EH100" s="17">
        <v>80.462000000000003</v>
      </c>
      <c r="EI100" s="35"/>
      <c r="EJ100" s="17">
        <v>80.659000000000006</v>
      </c>
      <c r="EK100" s="17">
        <v>80.813000000000002</v>
      </c>
      <c r="EL100" s="17">
        <v>80.959000000000003</v>
      </c>
      <c r="EM100" s="17">
        <v>81.09</v>
      </c>
      <c r="EN100" s="17">
        <v>81.248000000000005</v>
      </c>
      <c r="EO100" s="17">
        <v>81.382000000000005</v>
      </c>
      <c r="EP100" s="17">
        <v>81.45</v>
      </c>
      <c r="EQ100" s="17">
        <v>81.52</v>
      </c>
      <c r="ER100" s="17">
        <v>81.659000000000006</v>
      </c>
      <c r="ES100" s="17">
        <v>81.745999999999995</v>
      </c>
      <c r="ET100" s="17">
        <v>81.763000000000005</v>
      </c>
      <c r="EU100" s="17">
        <v>81.816000000000003</v>
      </c>
      <c r="EV100" s="17">
        <v>81.867000000000004</v>
      </c>
      <c r="EW100" s="17">
        <v>81.951999999999998</v>
      </c>
      <c r="EX100" s="17">
        <v>82.02</v>
      </c>
      <c r="EY100" s="17">
        <v>82.084999999999994</v>
      </c>
      <c r="EZ100" s="17">
        <v>82.177000000000007</v>
      </c>
      <c r="FA100" s="17">
        <v>82.304000000000002</v>
      </c>
      <c r="FB100" s="17">
        <v>82.397999999999996</v>
      </c>
      <c r="FC100" s="17">
        <v>82.462999999999994</v>
      </c>
      <c r="FD100" s="17">
        <v>82.498000000000005</v>
      </c>
      <c r="FE100" s="25"/>
      <c r="FF100" s="16">
        <v>82.451999999999998</v>
      </c>
      <c r="FG100" s="12">
        <v>82.061000000000007</v>
      </c>
      <c r="FH100" s="12">
        <v>81.796999999999997</v>
      </c>
      <c r="FI100" s="12">
        <v>81.881</v>
      </c>
      <c r="FJ100" s="12">
        <v>81.492000000000004</v>
      </c>
      <c r="FK100" s="12">
        <v>80.635000000000005</v>
      </c>
      <c r="FL100" s="12">
        <v>80.915999999999997</v>
      </c>
      <c r="FM100" s="12">
        <v>79.34</v>
      </c>
      <c r="FN100" s="12">
        <v>79.825000000000003</v>
      </c>
      <c r="FO100" s="12">
        <v>80.206000000000003</v>
      </c>
      <c r="FP100" s="12">
        <v>79.986999999999995</v>
      </c>
      <c r="FQ100" s="158">
        <v>80.290999999999997</v>
      </c>
      <c r="FR100" s="12">
        <v>79.599999999999994</v>
      </c>
      <c r="FS100" s="12">
        <v>79.771000000000001</v>
      </c>
      <c r="FT100" s="12">
        <v>79.849000000000004</v>
      </c>
      <c r="FU100" s="12">
        <v>79.876999999999995</v>
      </c>
      <c r="FV100" s="12">
        <v>78.777000000000001</v>
      </c>
      <c r="FW100" s="12">
        <v>78.900000000000006</v>
      </c>
      <c r="FX100" s="12">
        <v>79.125</v>
      </c>
      <c r="FY100" s="12">
        <v>78.747</v>
      </c>
      <c r="FZ100" s="158">
        <v>79.284999999999997</v>
      </c>
      <c r="GA100" s="158">
        <v>79.38</v>
      </c>
      <c r="GB100" s="12">
        <v>79.043000000000006</v>
      </c>
      <c r="GC100" s="25"/>
      <c r="GD100" s="12">
        <v>78.850999999999999</v>
      </c>
      <c r="GE100" s="12">
        <v>78.606999999999999</v>
      </c>
      <c r="GF100" s="12">
        <v>78.820999999999998</v>
      </c>
      <c r="GG100" s="12">
        <v>78.614999999999995</v>
      </c>
      <c r="GH100" s="12">
        <v>78.471999999999994</v>
      </c>
      <c r="GI100" s="12">
        <v>78.278000000000006</v>
      </c>
      <c r="GJ100" s="158">
        <v>78.820999999999998</v>
      </c>
      <c r="GK100" s="148">
        <v>79.144000000000005</v>
      </c>
      <c r="GL100" s="148">
        <v>79.335999999999999</v>
      </c>
      <c r="GM100" s="148">
        <v>79.361999999999995</v>
      </c>
      <c r="GN100" s="17">
        <v>79.623000000000005</v>
      </c>
      <c r="GO100" s="17">
        <v>79.745999999999995</v>
      </c>
      <c r="GP100" s="17">
        <v>79.912999999999997</v>
      </c>
      <c r="GQ100" s="17">
        <v>80.150999999999996</v>
      </c>
      <c r="GR100" s="17">
        <v>80.325000000000003</v>
      </c>
      <c r="GS100" s="17">
        <v>80.481999999999999</v>
      </c>
      <c r="GT100" s="17">
        <v>80.554000000000002</v>
      </c>
      <c r="GU100" s="17">
        <v>80.587999999999994</v>
      </c>
      <c r="GV100" s="17">
        <v>80.668999999999997</v>
      </c>
      <c r="GW100" s="17">
        <v>80.718999999999994</v>
      </c>
      <c r="GX100" s="17">
        <v>80.742999999999995</v>
      </c>
      <c r="HA100" s="17">
        <v>80.774000000000001</v>
      </c>
      <c r="HB100" s="17">
        <v>80.778000000000006</v>
      </c>
      <c r="HC100" s="12">
        <v>80.739999999999995</v>
      </c>
      <c r="HD100" s="12">
        <v>80.224999999999994</v>
      </c>
      <c r="HE100" s="12">
        <v>79.700999999999993</v>
      </c>
      <c r="HF100" s="12">
        <v>79.594999999999999</v>
      </c>
      <c r="HG100" s="12">
        <v>79.463999999999999</v>
      </c>
      <c r="HH100" s="12">
        <v>79.799000000000007</v>
      </c>
      <c r="HI100" s="158">
        <v>79.915999999999997</v>
      </c>
      <c r="HJ100" s="158">
        <v>79.960999999999999</v>
      </c>
      <c r="HK100" s="158">
        <v>80.168999999999997</v>
      </c>
      <c r="HL100" s="148">
        <v>80.263999999999996</v>
      </c>
      <c r="HM100" s="148">
        <v>80.381</v>
      </c>
      <c r="HN100" s="147">
        <v>80.052000000000007</v>
      </c>
      <c r="HO100" s="12">
        <v>78.923000000000002</v>
      </c>
      <c r="HP100" s="12">
        <v>79.134</v>
      </c>
      <c r="HQ100" s="12">
        <v>78.659000000000006</v>
      </c>
      <c r="HR100" s="12">
        <v>78.23</v>
      </c>
      <c r="HS100" s="12">
        <v>78.05</v>
      </c>
      <c r="HT100" s="12">
        <v>78.006</v>
      </c>
      <c r="HU100" s="12">
        <v>77.748999999999995</v>
      </c>
      <c r="HV100" s="158">
        <v>78.275999999999996</v>
      </c>
      <c r="HW100" s="25"/>
      <c r="HX100" s="158">
        <v>78.403999999999996</v>
      </c>
      <c r="HY100" s="158">
        <v>78.539000000000001</v>
      </c>
      <c r="HZ100" s="158">
        <v>78.584000000000003</v>
      </c>
      <c r="IA100" s="158">
        <v>78.703999999999994</v>
      </c>
      <c r="IB100" s="12">
        <v>78.599000000000004</v>
      </c>
      <c r="IC100" s="148">
        <v>78.796000000000006</v>
      </c>
      <c r="ID100" s="12">
        <v>78.709000000000003</v>
      </c>
      <c r="IE100" s="12">
        <v>78.578999999999994</v>
      </c>
      <c r="IF100" s="59">
        <v>78.347999999999999</v>
      </c>
      <c r="IG100" s="12">
        <v>78.001999999999995</v>
      </c>
      <c r="IH100" s="12">
        <v>77.518000000000001</v>
      </c>
      <c r="II100" s="12">
        <v>77.495000000000005</v>
      </c>
      <c r="IJ100" s="12">
        <v>76.111000000000004</v>
      </c>
      <c r="IK100" s="12">
        <v>76.653000000000006</v>
      </c>
      <c r="IL100" s="12">
        <v>76.897999999999996</v>
      </c>
      <c r="IM100" s="12">
        <v>76.472999999999999</v>
      </c>
      <c r="IN100" s="12">
        <v>76.643000000000001</v>
      </c>
      <c r="IO100" s="12">
        <v>76.475999999999999</v>
      </c>
      <c r="IP100" s="158">
        <v>76.751000000000005</v>
      </c>
      <c r="IQ100" s="158">
        <v>76.84</v>
      </c>
      <c r="IR100" s="158">
        <v>76.921000000000006</v>
      </c>
      <c r="IS100" s="12">
        <v>76.896000000000001</v>
      </c>
      <c r="IU100" s="158">
        <v>76.986000000000004</v>
      </c>
      <c r="IV100" s="148">
        <v>77.052999999999997</v>
      </c>
      <c r="IW100" s="148">
        <v>77.102999999999994</v>
      </c>
      <c r="IX100" s="148">
        <v>77.150000000000006</v>
      </c>
      <c r="IY100" s="148">
        <v>77.174000000000007</v>
      </c>
      <c r="IZ100" s="148">
        <v>77.253</v>
      </c>
      <c r="JA100" s="148">
        <v>77.489000000000004</v>
      </c>
      <c r="JB100" s="17">
        <v>77.620999999999995</v>
      </c>
      <c r="JC100" s="17">
        <v>77.757999999999996</v>
      </c>
      <c r="JD100" s="17">
        <v>77.828999999999994</v>
      </c>
      <c r="JE100" s="17">
        <v>77.903999999999996</v>
      </c>
      <c r="JF100" s="17">
        <v>77.978999999999999</v>
      </c>
      <c r="JG100" s="17">
        <v>78.05</v>
      </c>
      <c r="JH100" s="17">
        <v>78.176000000000002</v>
      </c>
      <c r="JI100" s="17">
        <v>78.290999999999997</v>
      </c>
      <c r="JJ100" s="17">
        <v>78.373000000000005</v>
      </c>
      <c r="JK100" s="17">
        <v>78.484999999999999</v>
      </c>
      <c r="JL100" s="17">
        <v>78.585999999999999</v>
      </c>
      <c r="JM100" s="17">
        <v>78.715999999999994</v>
      </c>
      <c r="JN100" s="17">
        <v>78.837999999999994</v>
      </c>
      <c r="JO100" s="17">
        <v>78.921000000000006</v>
      </c>
      <c r="JP100" t="s">
        <v>0</v>
      </c>
      <c r="JQ100" s="17">
        <v>78.968000000000004</v>
      </c>
      <c r="JR100" s="17">
        <v>79.051000000000002</v>
      </c>
      <c r="JS100" s="17">
        <v>79.111000000000004</v>
      </c>
      <c r="JT100" s="17">
        <v>79.213999999999999</v>
      </c>
      <c r="JU100" s="17">
        <v>79.364000000000004</v>
      </c>
      <c r="JV100" s="17">
        <v>79.525000000000006</v>
      </c>
      <c r="JW100" s="17">
        <v>79.647999999999996</v>
      </c>
      <c r="JX100" s="17">
        <v>79.713999999999999</v>
      </c>
      <c r="JY100" s="17">
        <v>79.790000000000006</v>
      </c>
      <c r="JZ100" s="17">
        <v>79.853999999999999</v>
      </c>
      <c r="KA100" s="17">
        <v>79.924000000000007</v>
      </c>
      <c r="KB100" s="17">
        <v>79.977000000000004</v>
      </c>
      <c r="KC100" s="17">
        <v>80.036000000000001</v>
      </c>
      <c r="KD100" s="17">
        <v>80.120999999999995</v>
      </c>
      <c r="KE100" s="17">
        <v>80.168999999999997</v>
      </c>
      <c r="KF100" s="17">
        <v>80.236999999999995</v>
      </c>
      <c r="KG100" s="17">
        <v>80.319999999999993</v>
      </c>
      <c r="KH100" s="142">
        <v>80.343999999999994</v>
      </c>
      <c r="KI100" s="16">
        <v>80.331999999999994</v>
      </c>
      <c r="KJ100" s="208">
        <v>79.94</v>
      </c>
      <c r="KK100" s="12">
        <v>79.837999999999994</v>
      </c>
      <c r="KL100" s="12">
        <v>79.67</v>
      </c>
      <c r="KM100" s="158">
        <v>80.099999999999994</v>
      </c>
      <c r="KO100" s="17">
        <v>80.253</v>
      </c>
      <c r="KP100" s="211">
        <v>80.364000000000004</v>
      </c>
      <c r="KQ100" s="147">
        <v>80.191999999999993</v>
      </c>
      <c r="KR100" s="12">
        <v>79.739000000000004</v>
      </c>
      <c r="KS100" s="12">
        <v>79.616</v>
      </c>
      <c r="KT100" s="12">
        <v>78.728999999999999</v>
      </c>
      <c r="KU100" s="12">
        <v>78.616</v>
      </c>
      <c r="KV100" s="12">
        <v>78.838999999999999</v>
      </c>
      <c r="KW100" s="12">
        <v>78.656999999999996</v>
      </c>
      <c r="KX100" s="12">
        <v>78.403000000000006</v>
      </c>
      <c r="KY100" s="12">
        <v>78.575999999999993</v>
      </c>
      <c r="KZ100" s="12">
        <v>78.454999999999998</v>
      </c>
      <c r="LA100" s="12">
        <v>78.567999999999998</v>
      </c>
      <c r="LB100" s="158">
        <v>78.632999999999996</v>
      </c>
      <c r="LC100" s="158">
        <v>78.707999999999998</v>
      </c>
      <c r="LD100" s="12">
        <v>78.459999999999994</v>
      </c>
      <c r="LE100" s="12">
        <v>78.034999999999997</v>
      </c>
      <c r="LF100" s="12">
        <v>78.021000000000001</v>
      </c>
      <c r="LG100" s="12">
        <v>77.855000000000004</v>
      </c>
      <c r="LH100" s="12">
        <v>77.290999999999997</v>
      </c>
      <c r="LJ100" s="12">
        <v>77.063999999999993</v>
      </c>
      <c r="LK100" s="12">
        <v>76.742000000000004</v>
      </c>
      <c r="LL100" s="12">
        <v>76.456999999999994</v>
      </c>
      <c r="LM100" s="12">
        <v>76.992000000000004</v>
      </c>
      <c r="LN100" s="158">
        <v>77.045000000000002</v>
      </c>
      <c r="LO100" s="158">
        <v>77.102000000000004</v>
      </c>
      <c r="LP100" s="158">
        <v>77.242000000000004</v>
      </c>
      <c r="LQ100" s="148">
        <v>77.436000000000007</v>
      </c>
      <c r="LR100" s="148">
        <v>77.542000000000002</v>
      </c>
      <c r="LS100" s="148">
        <v>77.608999999999995</v>
      </c>
      <c r="LT100" s="196">
        <v>77.44</v>
      </c>
      <c r="LU100" s="147">
        <v>77.352999999999994</v>
      </c>
      <c r="LV100" s="364">
        <v>76.605999999999995</v>
      </c>
      <c r="LW100" s="208">
        <v>76.638000000000005</v>
      </c>
      <c r="LX100" s="208">
        <v>76.45</v>
      </c>
      <c r="LY100" s="12">
        <v>76.149000000000001</v>
      </c>
      <c r="LZ100" s="12">
        <v>75.843999999999994</v>
      </c>
      <c r="MA100" s="158">
        <v>76.38</v>
      </c>
      <c r="MB100" s="158">
        <v>76.516999999999996</v>
      </c>
      <c r="MC100" s="158">
        <v>76.614999999999995</v>
      </c>
      <c r="MD100" s="260">
        <v>76.706999999999994</v>
      </c>
      <c r="ME100" s="148">
        <v>76.741</v>
      </c>
      <c r="MG100" s="12">
        <v>76.551000000000002</v>
      </c>
      <c r="MH100" s="158">
        <v>76.715999999999994</v>
      </c>
      <c r="MI100" s="148">
        <v>76.911000000000001</v>
      </c>
      <c r="MJ100" s="148">
        <v>77.119</v>
      </c>
      <c r="MK100" s="17">
        <v>77.177999999999997</v>
      </c>
      <c r="ML100" s="17">
        <v>77.251000000000005</v>
      </c>
      <c r="MM100" s="17">
        <v>77.364000000000004</v>
      </c>
      <c r="MN100" s="17">
        <v>77.489999999999995</v>
      </c>
      <c r="MO100" s="142">
        <v>77.62</v>
      </c>
      <c r="MP100" s="17">
        <v>77.757000000000005</v>
      </c>
      <c r="MQ100" s="397">
        <v>77.861000000000004</v>
      </c>
      <c r="MR100" s="17">
        <v>77.935000000000002</v>
      </c>
      <c r="MS100" s="338">
        <v>77.992000000000004</v>
      </c>
      <c r="MT100" s="17">
        <v>78.021000000000001</v>
      </c>
      <c r="MU100" s="13">
        <v>77.995999999999995</v>
      </c>
      <c r="MV100" s="12">
        <v>77.688000000000002</v>
      </c>
      <c r="MW100" s="12">
        <v>77.552000000000007</v>
      </c>
      <c r="MX100" s="12">
        <v>77.352000000000004</v>
      </c>
      <c r="MY100" s="196">
        <v>77.269000000000005</v>
      </c>
      <c r="MZ100" s="12">
        <v>77.167000000000002</v>
      </c>
      <c r="NA100" s="12">
        <v>77.063999999999993</v>
      </c>
      <c r="NC100" s="12">
        <v>76.92</v>
      </c>
      <c r="ND100" s="12">
        <v>76.882999999999996</v>
      </c>
      <c r="NE100" s="12">
        <v>76.817999999999998</v>
      </c>
      <c r="NF100" s="12">
        <v>76.593000000000004</v>
      </c>
      <c r="NG100" s="12">
        <v>76.515000000000001</v>
      </c>
      <c r="NH100" s="12">
        <v>76.239000000000004</v>
      </c>
      <c r="NI100" s="12">
        <v>76.200999999999993</v>
      </c>
      <c r="NJ100" s="12">
        <v>76.114999999999995</v>
      </c>
      <c r="NK100" s="12">
        <v>76.19</v>
      </c>
      <c r="NL100" s="12">
        <v>76.009</v>
      </c>
      <c r="NM100" s="12">
        <v>75.81</v>
      </c>
      <c r="NN100" s="12">
        <v>75.927999999999997</v>
      </c>
      <c r="NO100" s="158">
        <v>76.093000000000004</v>
      </c>
      <c r="NP100" s="158">
        <v>76.213999999999999</v>
      </c>
      <c r="NQ100" s="148">
        <v>76.391000000000005</v>
      </c>
      <c r="NR100" s="148">
        <v>76.522000000000006</v>
      </c>
      <c r="NS100" s="12">
        <v>76.369</v>
      </c>
      <c r="NT100" s="147">
        <v>76.31</v>
      </c>
      <c r="NU100" s="12">
        <v>75.694000000000003</v>
      </c>
      <c r="NV100" s="12">
        <v>75.938999999999993</v>
      </c>
      <c r="NW100" s="12">
        <v>75.254999999999995</v>
      </c>
      <c r="NX100" s="12">
        <v>75.378</v>
      </c>
      <c r="NY100" s="158">
        <v>75.784000000000006</v>
      </c>
      <c r="OA100" s="158">
        <v>75.966999999999999</v>
      </c>
      <c r="OB100" s="148">
        <v>76.17</v>
      </c>
      <c r="OC100" s="148">
        <v>76.37</v>
      </c>
      <c r="OD100" s="142">
        <v>76.48</v>
      </c>
      <c r="OE100" s="17">
        <v>76.551000000000002</v>
      </c>
      <c r="OF100" s="338">
        <v>76.585999999999999</v>
      </c>
      <c r="OG100" s="17">
        <v>76.643000000000001</v>
      </c>
      <c r="OH100" s="17">
        <v>76.715999999999994</v>
      </c>
      <c r="OI100" s="17">
        <v>76.786000000000001</v>
      </c>
      <c r="OJ100" s="17">
        <v>76.826999999999998</v>
      </c>
      <c r="OK100" s="17">
        <v>76.83</v>
      </c>
      <c r="OL100" s="16">
        <v>76.805000000000007</v>
      </c>
      <c r="OM100" s="12">
        <v>76.06</v>
      </c>
      <c r="ON100" s="12">
        <v>75.888000000000005</v>
      </c>
      <c r="OO100" s="12">
        <v>75.596000000000004</v>
      </c>
      <c r="OP100" s="12">
        <v>75.742999999999995</v>
      </c>
      <c r="OQ100" s="12">
        <v>75.700999999999993</v>
      </c>
      <c r="OR100" s="12">
        <v>75.450999999999993</v>
      </c>
      <c r="OS100" s="12">
        <v>75.075000000000003</v>
      </c>
      <c r="OT100" s="12">
        <v>74.67</v>
      </c>
      <c r="OU100" s="12">
        <v>74.736999999999995</v>
      </c>
      <c r="OW100" s="12">
        <v>74.649000000000001</v>
      </c>
      <c r="OX100" s="12">
        <v>74.460999999999999</v>
      </c>
      <c r="OY100" s="12">
        <v>74.655000000000001</v>
      </c>
      <c r="OZ100" s="158">
        <v>74.790000000000006</v>
      </c>
      <c r="PA100" s="158">
        <v>74.945999999999998</v>
      </c>
      <c r="PB100" s="148">
        <v>75.162000000000006</v>
      </c>
      <c r="PC100" s="148">
        <v>75.290000000000006</v>
      </c>
      <c r="PD100" s="148">
        <v>75.353999999999999</v>
      </c>
      <c r="PE100" s="362">
        <v>75.474999999999994</v>
      </c>
      <c r="PF100" s="148">
        <v>75.596999999999994</v>
      </c>
      <c r="PG100" s="397">
        <v>75.674999999999997</v>
      </c>
      <c r="PH100" s="17">
        <v>75.744</v>
      </c>
      <c r="PI100" s="338">
        <v>75.813999999999993</v>
      </c>
      <c r="PJ100" s="17">
        <v>75.850999999999999</v>
      </c>
      <c r="PK100" s="12">
        <v>85.781999999999996</v>
      </c>
      <c r="PL100" s="12">
        <v>75.614000000000004</v>
      </c>
      <c r="PM100" s="147">
        <v>75.796000000000006</v>
      </c>
      <c r="PN100" s="12">
        <v>75.715999999999994</v>
      </c>
      <c r="PO100" s="196">
        <v>75.647999999999996</v>
      </c>
      <c r="PP100" s="12">
        <v>75.325000000000003</v>
      </c>
      <c r="PQ100" s="12">
        <v>75.545000000000002</v>
      </c>
      <c r="PR100" s="158">
        <v>75.691999999999993</v>
      </c>
      <c r="PS100" s="25"/>
      <c r="PT100" s="17">
        <v>75.759</v>
      </c>
      <c r="PU100" s="147">
        <v>75.7</v>
      </c>
      <c r="PV100" s="12">
        <v>75.135999999999996</v>
      </c>
      <c r="PW100" s="12">
        <v>74.927000000000007</v>
      </c>
      <c r="PX100" s="12">
        <v>75</v>
      </c>
      <c r="PY100" s="31"/>
      <c r="PZ100" s="168"/>
      <c r="QA100" s="31"/>
      <c r="QB100" s="169"/>
      <c r="QC100" s="31"/>
      <c r="QD100" s="31"/>
      <c r="QE100" s="31"/>
      <c r="QF100" s="31"/>
      <c r="QG100" s="31"/>
      <c r="QH100" s="31"/>
      <c r="QI100" s="31"/>
      <c r="QJ100" s="31"/>
      <c r="QK100" s="31"/>
      <c r="QL100" s="31"/>
      <c r="QM100" s="31"/>
      <c r="QN100" s="31"/>
      <c r="QO100" s="31"/>
      <c r="QP100" s="31"/>
    </row>
    <row r="101" spans="1:460" ht="15.75" thickBot="1" x14ac:dyDescent="0.3">
      <c r="FC101" s="171"/>
      <c r="FF101" s="12">
        <v>81.998000000000005</v>
      </c>
      <c r="GK101" s="211">
        <v>78.959999999999994</v>
      </c>
      <c r="HB101" s="210">
        <v>81.120999999999995</v>
      </c>
      <c r="HL101" s="211">
        <v>80.247</v>
      </c>
      <c r="HN101" s="12">
        <v>79.209000000000003</v>
      </c>
      <c r="IC101" s="186">
        <v>78.7</v>
      </c>
      <c r="IV101" s="211">
        <v>77.034999999999997</v>
      </c>
      <c r="KI101" s="12">
        <v>80.206000000000003</v>
      </c>
      <c r="KP101" s="17">
        <v>80.287999999999997</v>
      </c>
      <c r="KQ101" s="12">
        <v>79.742999999999995</v>
      </c>
      <c r="KR101" s="138"/>
      <c r="LQ101" s="211">
        <v>77.430000000000007</v>
      </c>
      <c r="LU101" s="12">
        <v>76.826999999999998</v>
      </c>
      <c r="MD101" t="s">
        <v>0</v>
      </c>
      <c r="ME101" s="211">
        <v>76.739999999999995</v>
      </c>
      <c r="MG101" s="211">
        <v>76.730999999999995</v>
      </c>
      <c r="MI101" s="211">
        <v>76.72</v>
      </c>
      <c r="MU101" s="17">
        <v>77.748999999999995</v>
      </c>
      <c r="NQ101" s="211">
        <v>76.332999999999998</v>
      </c>
      <c r="NT101" s="12">
        <v>75.83</v>
      </c>
      <c r="NX101" s="173"/>
      <c r="OB101" s="211">
        <v>76.03</v>
      </c>
      <c r="OE101" s="25"/>
      <c r="OG101" s="173"/>
      <c r="OL101" s="12">
        <v>76.557000000000002</v>
      </c>
      <c r="PB101" s="211">
        <v>75.16</v>
      </c>
      <c r="PH101" t="s">
        <v>0</v>
      </c>
      <c r="PM101" s="12">
        <v>75.558000000000007</v>
      </c>
      <c r="PT101" s="211">
        <v>75.736999999999995</v>
      </c>
      <c r="PU101" s="12">
        <v>75.536000000000001</v>
      </c>
      <c r="QA101" s="25"/>
    </row>
    <row r="102" spans="1:460" s="165" customFormat="1" ht="15.75" thickBot="1" x14ac:dyDescent="0.3">
      <c r="AU102" s="175"/>
      <c r="BE102" s="234"/>
      <c r="CY102" s="199"/>
      <c r="HT102" s="176"/>
      <c r="MI102" s="165" t="s">
        <v>0</v>
      </c>
      <c r="MU102" s="165" t="s">
        <v>0</v>
      </c>
      <c r="NQ102" s="165" t="s">
        <v>0</v>
      </c>
      <c r="NT102" s="165" t="s">
        <v>0</v>
      </c>
      <c r="OV102" s="165" t="s">
        <v>0</v>
      </c>
      <c r="PB102" s="165" t="s">
        <v>0</v>
      </c>
    </row>
    <row r="103" spans="1:460" s="174" customFormat="1" ht="15.75" thickBot="1" x14ac:dyDescent="0.3">
      <c r="AU103" s="173"/>
      <c r="BE103" s="173"/>
      <c r="CY103" s="25"/>
      <c r="DJ103" s="245">
        <v>1</v>
      </c>
      <c r="DK103" s="245">
        <v>7</v>
      </c>
      <c r="DM103" s="245">
        <v>5</v>
      </c>
      <c r="DN103" s="245">
        <v>12</v>
      </c>
      <c r="DO103" s="245">
        <v>14</v>
      </c>
      <c r="DP103" s="245">
        <v>20</v>
      </c>
      <c r="DQ103" s="245">
        <v>23</v>
      </c>
      <c r="DR103" s="245">
        <v>24</v>
      </c>
      <c r="DS103" s="245">
        <v>15</v>
      </c>
      <c r="DT103" s="205">
        <v>0</v>
      </c>
      <c r="DU103" s="205">
        <v>15</v>
      </c>
      <c r="DV103" s="205">
        <v>16</v>
      </c>
      <c r="DW103" s="205">
        <v>30</v>
      </c>
      <c r="DX103" s="205">
        <v>36</v>
      </c>
      <c r="DY103" s="205">
        <v>46</v>
      </c>
      <c r="DZ103" s="205">
        <v>40</v>
      </c>
      <c r="EA103" s="205">
        <v>30</v>
      </c>
      <c r="EB103" s="205">
        <v>30</v>
      </c>
      <c r="EC103" s="205">
        <v>25</v>
      </c>
      <c r="ED103" s="205">
        <v>27</v>
      </c>
      <c r="EE103" s="205">
        <v>37</v>
      </c>
      <c r="EF103" s="205">
        <v>53</v>
      </c>
      <c r="EG103" s="205">
        <v>59</v>
      </c>
      <c r="EH103" s="205">
        <v>64</v>
      </c>
      <c r="EJ103" s="205">
        <v>71</v>
      </c>
      <c r="EK103" s="205">
        <v>71</v>
      </c>
      <c r="EL103" s="205">
        <v>65</v>
      </c>
      <c r="EM103" s="205">
        <v>56</v>
      </c>
      <c r="EN103" s="205">
        <v>64</v>
      </c>
      <c r="EO103" s="205">
        <v>65</v>
      </c>
      <c r="EP103" s="205">
        <v>56</v>
      </c>
      <c r="EQ103" s="205">
        <v>58</v>
      </c>
      <c r="ER103" s="205">
        <v>59</v>
      </c>
      <c r="ES103" s="205">
        <v>53</v>
      </c>
      <c r="ET103" s="205">
        <v>42</v>
      </c>
      <c r="EU103" s="205">
        <v>33</v>
      </c>
      <c r="EV103" s="205">
        <v>28</v>
      </c>
      <c r="EW103" s="205">
        <v>24</v>
      </c>
      <c r="EX103" s="205">
        <v>18</v>
      </c>
      <c r="EY103" s="205">
        <v>18</v>
      </c>
      <c r="EZ103" s="205">
        <v>24</v>
      </c>
      <c r="FA103" s="205">
        <v>23</v>
      </c>
      <c r="FB103" s="205">
        <v>12</v>
      </c>
      <c r="FC103" s="205">
        <v>9</v>
      </c>
      <c r="FD103" s="245">
        <v>2</v>
      </c>
      <c r="FF103" s="245">
        <v>11</v>
      </c>
      <c r="FG103" s="245">
        <v>15</v>
      </c>
      <c r="FH103" s="245">
        <v>24</v>
      </c>
      <c r="FI103" s="245">
        <v>28</v>
      </c>
      <c r="FJ103" s="245">
        <v>28</v>
      </c>
      <c r="FK103" s="245">
        <v>33</v>
      </c>
      <c r="FL103" s="245">
        <v>36</v>
      </c>
      <c r="FM103" s="245">
        <v>49</v>
      </c>
      <c r="FN103" s="245">
        <v>53</v>
      </c>
      <c r="FO103" s="245">
        <v>39</v>
      </c>
      <c r="FP103" s="245">
        <v>28</v>
      </c>
      <c r="FQ103" s="245">
        <v>14</v>
      </c>
      <c r="FR103" s="245">
        <v>19</v>
      </c>
      <c r="FS103" s="245">
        <v>12</v>
      </c>
      <c r="FT103" s="245">
        <v>7</v>
      </c>
      <c r="FU103" s="205">
        <v>2</v>
      </c>
      <c r="FV103" s="205">
        <v>2</v>
      </c>
      <c r="FW103" s="205">
        <v>10</v>
      </c>
      <c r="FX103" s="205">
        <v>14</v>
      </c>
      <c r="FY103" s="205">
        <v>6</v>
      </c>
      <c r="FZ103" s="205">
        <v>13</v>
      </c>
      <c r="GA103" s="205">
        <v>12</v>
      </c>
      <c r="GB103" s="205">
        <v>23</v>
      </c>
      <c r="GD103" s="205">
        <v>34</v>
      </c>
      <c r="GE103" s="205">
        <v>33</v>
      </c>
      <c r="GF103" s="205">
        <v>20</v>
      </c>
      <c r="GG103" s="205">
        <v>32</v>
      </c>
      <c r="GH103" s="205">
        <v>38</v>
      </c>
      <c r="GI103" s="205">
        <v>29</v>
      </c>
      <c r="GJ103" s="205">
        <v>45</v>
      </c>
      <c r="GK103" s="205">
        <v>53</v>
      </c>
      <c r="GL103" s="205">
        <v>57</v>
      </c>
      <c r="GM103" s="205">
        <v>50</v>
      </c>
      <c r="GN103" s="205">
        <v>49</v>
      </c>
      <c r="GO103" s="205">
        <v>44</v>
      </c>
      <c r="GP103" s="205">
        <v>39</v>
      </c>
      <c r="GQ103" s="205">
        <v>39</v>
      </c>
      <c r="GR103" s="205">
        <v>36</v>
      </c>
      <c r="GS103" s="205">
        <v>26</v>
      </c>
      <c r="GT103" s="205">
        <v>13</v>
      </c>
      <c r="GU103" s="205">
        <v>14</v>
      </c>
      <c r="GV103" s="205">
        <v>7</v>
      </c>
      <c r="GW103" s="205">
        <v>3</v>
      </c>
      <c r="GX103" s="245">
        <v>4</v>
      </c>
      <c r="HA103" s="245">
        <v>8</v>
      </c>
      <c r="HB103" s="245">
        <v>5</v>
      </c>
      <c r="HC103" s="245">
        <v>4</v>
      </c>
      <c r="HD103" s="245">
        <v>11</v>
      </c>
      <c r="HE103" s="245">
        <v>15</v>
      </c>
      <c r="HF103" s="245">
        <v>16</v>
      </c>
      <c r="HG103" s="245">
        <v>14</v>
      </c>
      <c r="HH103" s="245">
        <v>6</v>
      </c>
      <c r="HI103" s="245">
        <v>4</v>
      </c>
      <c r="HJ103" s="245">
        <v>10</v>
      </c>
      <c r="HK103" s="245">
        <v>12</v>
      </c>
      <c r="HL103" s="245">
        <v>9</v>
      </c>
      <c r="HM103" s="205">
        <v>5</v>
      </c>
      <c r="HN103" s="205">
        <v>6</v>
      </c>
      <c r="HO103" s="205">
        <v>2</v>
      </c>
      <c r="HP103" s="245">
        <v>3</v>
      </c>
      <c r="HQ103" s="245">
        <v>3</v>
      </c>
      <c r="HR103" s="245">
        <v>18</v>
      </c>
      <c r="HS103" s="245">
        <v>24</v>
      </c>
      <c r="HT103" s="248">
        <v>27</v>
      </c>
      <c r="HU103" s="245">
        <v>35</v>
      </c>
      <c r="HV103" s="245">
        <v>36</v>
      </c>
      <c r="HX103" s="245">
        <v>27</v>
      </c>
      <c r="HY103" s="245">
        <v>16</v>
      </c>
      <c r="HZ103" s="245">
        <v>6</v>
      </c>
      <c r="IA103" s="205">
        <v>3</v>
      </c>
      <c r="IB103" s="205">
        <v>2</v>
      </c>
      <c r="IC103" s="205">
        <v>7</v>
      </c>
      <c r="ID103" s="205">
        <v>7</v>
      </c>
      <c r="IE103" s="205">
        <v>8</v>
      </c>
      <c r="IF103" s="205">
        <v>5</v>
      </c>
      <c r="IG103" s="205">
        <v>0</v>
      </c>
      <c r="IH103" s="245">
        <v>12</v>
      </c>
      <c r="II103" s="245">
        <v>13</v>
      </c>
      <c r="IJ103" s="245">
        <v>25</v>
      </c>
      <c r="IK103" s="245">
        <v>28</v>
      </c>
      <c r="IL103" s="245">
        <v>26</v>
      </c>
      <c r="IM103" s="245">
        <v>29</v>
      </c>
      <c r="IN103" s="245">
        <v>29</v>
      </c>
      <c r="IO103" s="245">
        <v>26</v>
      </c>
      <c r="IP103" s="245">
        <v>29</v>
      </c>
      <c r="IQ103" s="245">
        <v>29</v>
      </c>
      <c r="IR103" s="245">
        <v>28</v>
      </c>
      <c r="IS103" s="245">
        <v>22</v>
      </c>
      <c r="IU103" s="245">
        <v>4</v>
      </c>
      <c r="IV103" s="205">
        <v>12</v>
      </c>
      <c r="IW103" s="205">
        <v>18</v>
      </c>
      <c r="IX103" s="205">
        <v>9</v>
      </c>
      <c r="IY103" s="205">
        <v>6</v>
      </c>
      <c r="IZ103" s="205">
        <v>7</v>
      </c>
      <c r="JA103" s="205">
        <v>9</v>
      </c>
      <c r="JB103" s="205">
        <v>8</v>
      </c>
      <c r="JC103" s="205">
        <v>3</v>
      </c>
      <c r="JD103" s="245">
        <v>1</v>
      </c>
      <c r="JE103" s="245">
        <v>10</v>
      </c>
      <c r="JF103" s="245">
        <v>12</v>
      </c>
      <c r="JG103" s="245">
        <v>9</v>
      </c>
      <c r="JH103" s="205">
        <v>3</v>
      </c>
      <c r="JI103" s="205">
        <v>14</v>
      </c>
      <c r="JJ103" s="205">
        <v>19</v>
      </c>
      <c r="JK103" s="205">
        <v>24</v>
      </c>
      <c r="JL103" s="205">
        <v>27</v>
      </c>
      <c r="JM103" s="205">
        <v>31</v>
      </c>
      <c r="JN103" s="205">
        <v>34</v>
      </c>
      <c r="JO103" s="205">
        <v>30</v>
      </c>
      <c r="JP103" s="138" t="s">
        <v>63</v>
      </c>
      <c r="JQ103" s="205">
        <v>29</v>
      </c>
      <c r="JR103" s="205">
        <v>27</v>
      </c>
      <c r="JS103" s="205">
        <v>23</v>
      </c>
      <c r="JT103" s="205">
        <v>25</v>
      </c>
      <c r="JU103" s="205">
        <v>33</v>
      </c>
      <c r="JV103" s="205">
        <v>41</v>
      </c>
      <c r="JW103" s="205">
        <v>36</v>
      </c>
      <c r="JX103" s="205">
        <v>16</v>
      </c>
      <c r="JY103" s="245">
        <v>5</v>
      </c>
      <c r="JZ103" s="245">
        <v>15</v>
      </c>
      <c r="KA103" s="245">
        <v>18</v>
      </c>
      <c r="KB103" s="245">
        <v>19</v>
      </c>
      <c r="KC103" s="245">
        <v>18</v>
      </c>
      <c r="KD103" s="245">
        <v>12</v>
      </c>
      <c r="KE103" s="245">
        <v>13</v>
      </c>
      <c r="KF103" s="245">
        <v>13</v>
      </c>
      <c r="KG103" s="245">
        <v>14</v>
      </c>
      <c r="KH103" s="245">
        <v>16</v>
      </c>
      <c r="KI103" s="245">
        <v>18</v>
      </c>
      <c r="KJ103" s="245">
        <v>19</v>
      </c>
      <c r="KK103" s="245">
        <v>20</v>
      </c>
      <c r="KL103" s="245">
        <v>20</v>
      </c>
      <c r="KM103" s="245">
        <v>14</v>
      </c>
      <c r="KN103" s="138" t="s">
        <v>63</v>
      </c>
      <c r="KO103" s="245">
        <v>3</v>
      </c>
      <c r="KP103" s="205">
        <v>1</v>
      </c>
      <c r="KQ103" s="245">
        <v>12</v>
      </c>
      <c r="KR103" s="245">
        <v>26</v>
      </c>
      <c r="KS103" s="245">
        <v>30</v>
      </c>
      <c r="KT103" s="245">
        <v>38</v>
      </c>
      <c r="KU103" s="245">
        <v>47</v>
      </c>
      <c r="KV103" s="245">
        <v>45</v>
      </c>
      <c r="KW103" s="245">
        <v>49</v>
      </c>
      <c r="KX103" s="245">
        <v>54</v>
      </c>
      <c r="KY103" s="245">
        <v>55</v>
      </c>
      <c r="KZ103" s="245">
        <v>59</v>
      </c>
      <c r="LA103" s="245">
        <v>56</v>
      </c>
      <c r="LB103" s="245">
        <v>49</v>
      </c>
      <c r="LC103" s="245">
        <v>42</v>
      </c>
      <c r="LD103" s="245">
        <v>43</v>
      </c>
      <c r="LE103" s="245">
        <v>42</v>
      </c>
      <c r="LF103" s="245">
        <v>36</v>
      </c>
      <c r="LG103" s="245">
        <v>33</v>
      </c>
      <c r="LH103" s="245">
        <v>38</v>
      </c>
      <c r="LI103" s="138" t="s">
        <v>63</v>
      </c>
      <c r="LJ103" s="245">
        <v>46</v>
      </c>
      <c r="LK103" s="245">
        <v>57</v>
      </c>
      <c r="LL103" s="245">
        <v>65</v>
      </c>
      <c r="LM103" s="245">
        <v>64</v>
      </c>
      <c r="LN103" s="245">
        <v>60</v>
      </c>
      <c r="LO103" s="245">
        <v>47</v>
      </c>
      <c r="LP103" s="245">
        <v>30</v>
      </c>
      <c r="LQ103" s="245">
        <v>16</v>
      </c>
      <c r="LR103" s="245">
        <v>14</v>
      </c>
      <c r="LS103" s="245">
        <v>18</v>
      </c>
      <c r="LT103" s="245">
        <v>26</v>
      </c>
      <c r="LU103" s="245">
        <v>36</v>
      </c>
      <c r="LV103" s="245">
        <v>40</v>
      </c>
      <c r="LW103" s="245">
        <v>35</v>
      </c>
      <c r="LX103" s="245">
        <v>23</v>
      </c>
      <c r="LY103" s="245">
        <v>17</v>
      </c>
      <c r="LZ103" s="245">
        <v>18</v>
      </c>
      <c r="MA103" s="245">
        <v>11</v>
      </c>
      <c r="MB103" s="245">
        <v>3</v>
      </c>
      <c r="MC103" s="205">
        <v>5</v>
      </c>
      <c r="MD103" s="205">
        <v>12</v>
      </c>
      <c r="ME103" s="205">
        <v>14</v>
      </c>
      <c r="MF103" s="138" t="s">
        <v>63</v>
      </c>
      <c r="MG103" s="245">
        <v>10</v>
      </c>
      <c r="MH103" s="245">
        <v>13</v>
      </c>
      <c r="MI103" s="245">
        <v>23</v>
      </c>
      <c r="MJ103" s="245">
        <v>34</v>
      </c>
      <c r="MK103" s="245">
        <v>38</v>
      </c>
      <c r="ML103" s="245">
        <v>38</v>
      </c>
      <c r="MM103" s="245">
        <v>45</v>
      </c>
      <c r="MN103" s="245">
        <v>49</v>
      </c>
      <c r="MO103" s="245">
        <v>51</v>
      </c>
      <c r="MP103" s="245">
        <v>51</v>
      </c>
      <c r="MQ103" s="245">
        <v>47</v>
      </c>
      <c r="MR103" s="245">
        <v>41</v>
      </c>
      <c r="MS103" s="245">
        <v>35</v>
      </c>
      <c r="MT103" s="245">
        <v>27</v>
      </c>
      <c r="MU103" s="245">
        <v>16</v>
      </c>
      <c r="MV103" s="245">
        <v>9</v>
      </c>
      <c r="MW103" s="245">
        <v>8</v>
      </c>
      <c r="MX103" s="245">
        <v>9</v>
      </c>
      <c r="MY103" s="245">
        <v>10</v>
      </c>
      <c r="MZ103" s="245">
        <v>8</v>
      </c>
      <c r="NA103" s="245">
        <v>8</v>
      </c>
      <c r="NB103" s="138" t="s">
        <v>63</v>
      </c>
      <c r="NC103" s="245">
        <v>11</v>
      </c>
      <c r="ND103" s="245">
        <v>13</v>
      </c>
      <c r="NE103" s="245">
        <v>8</v>
      </c>
      <c r="NF103" s="245">
        <v>2</v>
      </c>
      <c r="NG103" s="205">
        <v>2</v>
      </c>
      <c r="NH103" s="205">
        <v>10</v>
      </c>
      <c r="NI103" s="205">
        <v>6</v>
      </c>
      <c r="NJ103" s="245">
        <v>8</v>
      </c>
      <c r="NK103" s="245">
        <v>12</v>
      </c>
      <c r="NL103" s="245">
        <v>16</v>
      </c>
      <c r="NM103" s="245">
        <v>16</v>
      </c>
      <c r="NN103" s="245">
        <v>20</v>
      </c>
      <c r="NO103" s="245">
        <v>27</v>
      </c>
      <c r="NP103" s="245">
        <v>25</v>
      </c>
      <c r="NQ103" s="245">
        <v>27</v>
      </c>
      <c r="NR103" s="245">
        <v>28</v>
      </c>
      <c r="NS103" s="245">
        <v>16</v>
      </c>
      <c r="NT103" s="205">
        <v>0</v>
      </c>
      <c r="NU103" s="205">
        <v>18</v>
      </c>
      <c r="NV103" s="205">
        <v>29</v>
      </c>
      <c r="NW103" s="205">
        <v>41</v>
      </c>
      <c r="NX103" s="205">
        <v>42</v>
      </c>
      <c r="NY103" s="205">
        <v>36</v>
      </c>
      <c r="NZ103" s="138" t="s">
        <v>63</v>
      </c>
      <c r="OA103" s="205">
        <v>28</v>
      </c>
      <c r="OB103" s="205">
        <v>16</v>
      </c>
      <c r="OC103" s="205">
        <v>8</v>
      </c>
      <c r="OD103" s="245">
        <v>0</v>
      </c>
      <c r="OE103" s="205">
        <v>0</v>
      </c>
      <c r="OF103" s="205">
        <v>5</v>
      </c>
      <c r="OG103" s="205">
        <v>3</v>
      </c>
      <c r="OH103" s="245">
        <v>0</v>
      </c>
      <c r="OI103" s="245">
        <v>3</v>
      </c>
      <c r="OJ103" s="245">
        <v>1</v>
      </c>
      <c r="OK103" s="205">
        <v>13</v>
      </c>
      <c r="OL103" s="205">
        <v>18</v>
      </c>
      <c r="OM103" s="205">
        <v>30</v>
      </c>
      <c r="ON103" s="205">
        <v>37</v>
      </c>
      <c r="OO103" s="205">
        <v>40</v>
      </c>
      <c r="OP103" s="205">
        <v>41</v>
      </c>
      <c r="OQ103" s="205">
        <v>41</v>
      </c>
      <c r="OR103" s="205">
        <v>35</v>
      </c>
      <c r="OS103" s="205">
        <v>28</v>
      </c>
      <c r="OT103" s="205">
        <v>21</v>
      </c>
      <c r="OU103" s="205">
        <v>4</v>
      </c>
      <c r="OV103" s="138" t="s">
        <v>63</v>
      </c>
      <c r="OW103" s="245">
        <v>9</v>
      </c>
      <c r="OX103" s="245">
        <v>15</v>
      </c>
      <c r="OY103" s="245">
        <v>17</v>
      </c>
      <c r="OZ103" s="245">
        <v>19</v>
      </c>
      <c r="PA103" s="245">
        <v>20</v>
      </c>
      <c r="PB103" s="245">
        <v>21</v>
      </c>
      <c r="PC103" s="245">
        <v>22</v>
      </c>
      <c r="PD103" s="245">
        <v>22</v>
      </c>
      <c r="PE103" s="245">
        <v>28</v>
      </c>
      <c r="PF103" s="245">
        <v>33</v>
      </c>
      <c r="PG103" s="245">
        <v>32</v>
      </c>
      <c r="PH103" s="245">
        <v>33</v>
      </c>
      <c r="PI103" s="245">
        <v>30</v>
      </c>
      <c r="PJ103" s="245">
        <v>22</v>
      </c>
      <c r="PK103" s="245">
        <v>11</v>
      </c>
      <c r="PL103" s="245">
        <v>2</v>
      </c>
      <c r="PM103" s="205">
        <v>5</v>
      </c>
      <c r="PN103" s="205">
        <v>3</v>
      </c>
      <c r="PO103" s="245">
        <v>0</v>
      </c>
      <c r="PP103" s="245">
        <v>2</v>
      </c>
      <c r="PQ103" s="245">
        <v>4</v>
      </c>
      <c r="PR103" s="245">
        <v>10</v>
      </c>
      <c r="PS103" s="138" t="s">
        <v>63</v>
      </c>
      <c r="PT103" s="245">
        <v>19</v>
      </c>
      <c r="PU103" s="245">
        <v>19</v>
      </c>
      <c r="PV103" s="245">
        <v>18</v>
      </c>
      <c r="PW103" s="245">
        <v>14</v>
      </c>
      <c r="PX103" s="245">
        <v>10</v>
      </c>
      <c r="PY103" s="228"/>
      <c r="PZ103" s="228"/>
      <c r="QA103" s="228"/>
      <c r="QB103" s="228"/>
      <c r="QC103" s="228"/>
      <c r="QD103" s="228"/>
      <c r="QE103" s="228"/>
      <c r="QF103" s="228"/>
      <c r="QG103" s="228"/>
      <c r="QH103" s="228"/>
      <c r="QI103" s="228"/>
      <c r="QJ103" s="228"/>
      <c r="QK103" s="228"/>
      <c r="QL103" s="228"/>
      <c r="QM103" s="228"/>
      <c r="QN103" s="228"/>
      <c r="QO103" s="228"/>
      <c r="QP103"/>
      <c r="QR103" s="174" t="s">
        <v>0</v>
      </c>
    </row>
    <row r="104" spans="1:460" ht="19.5" thickBot="1" x14ac:dyDescent="0.35">
      <c r="AX104" s="25"/>
      <c r="BR104" s="25"/>
      <c r="BT104" s="25"/>
      <c r="CS104" s="138"/>
      <c r="CT104" s="138"/>
      <c r="CU104" s="138"/>
      <c r="CV104" s="138"/>
      <c r="CW104" s="138"/>
      <c r="CX104" s="138"/>
      <c r="CY104" s="185"/>
      <c r="CZ104" s="138"/>
      <c r="DA104" s="25"/>
      <c r="DB104" s="25"/>
      <c r="DC104" s="25"/>
      <c r="DD104" s="25"/>
      <c r="DE104" s="25"/>
      <c r="DF104" s="25"/>
      <c r="DG104" s="25"/>
      <c r="DJ104" s="245">
        <v>3</v>
      </c>
      <c r="DK104" s="245">
        <v>17</v>
      </c>
      <c r="DL104" s="138"/>
      <c r="DM104" s="245">
        <v>15</v>
      </c>
      <c r="DN104" s="245">
        <v>36</v>
      </c>
      <c r="DO104" s="245">
        <v>46</v>
      </c>
      <c r="DP104" s="245">
        <v>68</v>
      </c>
      <c r="DQ104" s="245">
        <v>86</v>
      </c>
      <c r="DR104" s="245">
        <v>101</v>
      </c>
      <c r="DS104" s="248">
        <v>89</v>
      </c>
      <c r="DT104" s="274">
        <v>59</v>
      </c>
      <c r="DU104" s="205"/>
      <c r="DV104" s="205"/>
      <c r="DW104" s="205"/>
      <c r="DX104" s="205"/>
      <c r="DY104" s="205"/>
      <c r="DZ104" s="205"/>
      <c r="EA104" s="205"/>
      <c r="EB104" s="205"/>
      <c r="EC104" s="205"/>
      <c r="ED104" s="205"/>
      <c r="EE104" s="205"/>
      <c r="EF104" s="205"/>
      <c r="EG104" s="307">
        <v>42917</v>
      </c>
      <c r="EH104" s="136">
        <v>86.643000000000001</v>
      </c>
      <c r="EI104" s="251">
        <v>42</v>
      </c>
      <c r="EJ104" s="243"/>
      <c r="EK104" s="243"/>
      <c r="EL104" s="243"/>
      <c r="EM104" s="243"/>
      <c r="EN104" s="243"/>
      <c r="EO104" s="243"/>
      <c r="EP104" s="243"/>
      <c r="EQ104" s="243"/>
      <c r="ER104" s="243"/>
      <c r="ES104" s="243"/>
      <c r="ET104" s="243"/>
      <c r="EU104" s="243"/>
      <c r="EV104" s="243"/>
      <c r="EW104" s="243"/>
      <c r="EX104" s="243"/>
      <c r="EY104" s="243"/>
      <c r="EZ104" s="243"/>
      <c r="FA104" s="243"/>
      <c r="FB104" s="243"/>
      <c r="FC104" s="243"/>
      <c r="FD104" s="245">
        <v>5</v>
      </c>
      <c r="FE104" s="251">
        <v>5</v>
      </c>
      <c r="FF104" s="245">
        <v>29</v>
      </c>
      <c r="FG104" s="245">
        <v>42</v>
      </c>
      <c r="FH104" s="245">
        <v>73</v>
      </c>
      <c r="FI104" s="245">
        <v>94</v>
      </c>
      <c r="FJ104" s="245">
        <v>109</v>
      </c>
      <c r="FK104" s="245">
        <v>136</v>
      </c>
      <c r="FL104" s="245">
        <v>160</v>
      </c>
      <c r="FM104" s="245">
        <v>211</v>
      </c>
      <c r="FN104" s="245">
        <v>230</v>
      </c>
      <c r="FO104" s="245">
        <v>234</v>
      </c>
      <c r="FP104" s="245">
        <v>225</v>
      </c>
      <c r="FQ104" s="245">
        <v>205</v>
      </c>
      <c r="FR104" s="245">
        <v>223</v>
      </c>
      <c r="FS104" s="245">
        <v>217</v>
      </c>
      <c r="FT104" s="248">
        <v>211</v>
      </c>
      <c r="FU104" s="274">
        <v>195</v>
      </c>
      <c r="FV104" s="205"/>
      <c r="FW104" s="205"/>
      <c r="FX104" s="205"/>
      <c r="FY104" s="205"/>
      <c r="FZ104" s="205"/>
      <c r="GA104" s="205"/>
      <c r="GB104" s="205"/>
      <c r="GC104" s="251">
        <v>190</v>
      </c>
      <c r="GD104" s="205"/>
      <c r="GE104" s="205"/>
      <c r="GF104" s="205"/>
      <c r="GG104" s="205"/>
      <c r="GH104" s="205"/>
      <c r="GI104" s="205"/>
      <c r="GJ104" s="205"/>
      <c r="GK104" s="205"/>
      <c r="GL104" s="205"/>
      <c r="GM104" s="205"/>
      <c r="GN104" s="205"/>
      <c r="GO104" s="205"/>
      <c r="GP104" s="205"/>
      <c r="GQ104" s="205"/>
      <c r="GR104" s="205"/>
      <c r="GS104" s="205"/>
      <c r="GT104" s="205"/>
      <c r="GU104" s="205"/>
      <c r="GV104" s="205"/>
      <c r="GW104" s="244"/>
      <c r="GX104" s="280"/>
      <c r="GY104" s="251">
        <v>9</v>
      </c>
      <c r="HA104" s="245">
        <v>20</v>
      </c>
      <c r="HB104" s="245">
        <v>18</v>
      </c>
      <c r="HC104" s="245">
        <v>16</v>
      </c>
      <c r="HD104" s="245">
        <v>37</v>
      </c>
      <c r="HE104" s="245">
        <v>53</v>
      </c>
      <c r="HF104" s="245">
        <v>61</v>
      </c>
      <c r="HG104" s="245">
        <v>64</v>
      </c>
      <c r="HH104" s="245">
        <v>50</v>
      </c>
      <c r="HI104" s="245">
        <v>51</v>
      </c>
      <c r="HJ104" s="245">
        <v>66</v>
      </c>
      <c r="HK104" s="245">
        <v>76</v>
      </c>
      <c r="HL104" s="248">
        <v>75</v>
      </c>
      <c r="HM104" s="274">
        <v>55</v>
      </c>
      <c r="HN104" s="205"/>
      <c r="HO104" s="244"/>
      <c r="HP104" s="280"/>
      <c r="HQ104" s="245">
        <v>8</v>
      </c>
      <c r="HR104" s="245">
        <v>47</v>
      </c>
      <c r="HS104" s="245">
        <v>71</v>
      </c>
      <c r="HT104" s="245">
        <v>91</v>
      </c>
      <c r="HU104" s="245">
        <v>124</v>
      </c>
      <c r="HV104" s="245">
        <v>144</v>
      </c>
      <c r="HW104" s="251">
        <v>190</v>
      </c>
      <c r="HX104" s="245">
        <v>140</v>
      </c>
      <c r="HY104" s="245">
        <v>126</v>
      </c>
      <c r="HZ104" s="245">
        <v>108</v>
      </c>
      <c r="IA104" s="245">
        <v>96</v>
      </c>
      <c r="IB104" s="205"/>
      <c r="IC104" s="205"/>
      <c r="ID104" s="205"/>
      <c r="IE104" s="244"/>
      <c r="IF104" s="205"/>
      <c r="IG104" s="244"/>
      <c r="IH104" s="248">
        <v>29</v>
      </c>
      <c r="II104" s="248">
        <v>39</v>
      </c>
      <c r="IJ104" s="248">
        <v>75</v>
      </c>
      <c r="IK104" s="248">
        <v>94</v>
      </c>
      <c r="IL104" s="248">
        <v>104</v>
      </c>
      <c r="IM104" s="248">
        <v>124</v>
      </c>
      <c r="IN104" s="248">
        <v>138</v>
      </c>
      <c r="IO104" s="248">
        <v>145</v>
      </c>
      <c r="IP104" s="245">
        <v>166</v>
      </c>
      <c r="IQ104" s="245">
        <v>180</v>
      </c>
      <c r="IR104" s="245">
        <v>191</v>
      </c>
      <c r="IS104" s="245">
        <v>190</v>
      </c>
      <c r="IT104" s="273">
        <v>142</v>
      </c>
      <c r="IU104" s="248">
        <v>156</v>
      </c>
      <c r="IV104" s="274">
        <v>146</v>
      </c>
      <c r="IW104" s="244"/>
      <c r="IX104" s="205"/>
      <c r="IY104" s="205"/>
      <c r="IZ104" s="205"/>
      <c r="JA104" s="205"/>
      <c r="JB104" s="205"/>
      <c r="JC104" s="205"/>
      <c r="JD104" s="245">
        <v>3</v>
      </c>
      <c r="JE104" s="245">
        <v>26</v>
      </c>
      <c r="JF104" s="245">
        <v>36</v>
      </c>
      <c r="JG104" s="248">
        <v>35</v>
      </c>
      <c r="JH104" s="274">
        <v>16</v>
      </c>
      <c r="JI104" s="205"/>
      <c r="JJ104" s="205"/>
      <c r="JK104" s="205"/>
      <c r="JL104" s="205"/>
      <c r="JM104" s="205"/>
      <c r="JN104" s="205"/>
      <c r="JO104" s="205"/>
      <c r="JP104" s="250">
        <v>-28</v>
      </c>
      <c r="JQ104" s="205" t="s">
        <v>0</v>
      </c>
      <c r="JR104" s="205"/>
      <c r="JS104" s="205"/>
      <c r="JT104" s="205"/>
      <c r="JU104" s="205"/>
      <c r="JV104" s="205"/>
      <c r="JW104" s="205"/>
      <c r="JX104" s="205"/>
      <c r="JY104" s="248">
        <v>12</v>
      </c>
      <c r="JZ104" s="245">
        <v>40</v>
      </c>
      <c r="KA104" s="245">
        <v>54</v>
      </c>
      <c r="KB104" s="248">
        <v>67</v>
      </c>
      <c r="KC104" s="248">
        <v>73</v>
      </c>
      <c r="KD104" s="245">
        <v>67</v>
      </c>
      <c r="KE104" s="245">
        <v>76</v>
      </c>
      <c r="KF104" s="245">
        <v>83</v>
      </c>
      <c r="KG104" s="245">
        <v>90</v>
      </c>
      <c r="KH104" s="245">
        <v>103</v>
      </c>
      <c r="KI104" s="245">
        <v>115</v>
      </c>
      <c r="KJ104" s="245">
        <v>128</v>
      </c>
      <c r="KK104" s="245">
        <v>139</v>
      </c>
      <c r="KL104" s="245">
        <v>150</v>
      </c>
      <c r="KM104" s="245">
        <v>145</v>
      </c>
      <c r="KN104" s="273">
        <v>145</v>
      </c>
      <c r="KO104" s="248">
        <v>126</v>
      </c>
      <c r="KP104" s="274">
        <v>116</v>
      </c>
      <c r="KQ104" s="245">
        <v>31</v>
      </c>
      <c r="KR104" s="245">
        <v>71</v>
      </c>
      <c r="KS104" s="245">
        <v>96</v>
      </c>
      <c r="KT104" s="245">
        <v>132</v>
      </c>
      <c r="KU104" s="245">
        <v>171</v>
      </c>
      <c r="KV104" s="245">
        <v>192</v>
      </c>
      <c r="KW104" s="245">
        <v>222</v>
      </c>
      <c r="KX104" s="245">
        <v>260</v>
      </c>
      <c r="KY104" s="248">
        <v>291</v>
      </c>
      <c r="KZ104" s="248">
        <v>326</v>
      </c>
      <c r="LA104" s="248">
        <v>348</v>
      </c>
      <c r="LB104" s="248">
        <v>359</v>
      </c>
      <c r="LC104" s="248">
        <v>366</v>
      </c>
      <c r="LD104" s="248">
        <v>390</v>
      </c>
      <c r="LE104" s="248">
        <v>408</v>
      </c>
      <c r="LF104" s="248">
        <v>414</v>
      </c>
      <c r="LG104" s="245">
        <v>425</v>
      </c>
      <c r="LH104" s="245">
        <v>454</v>
      </c>
      <c r="LI104" s="251">
        <v>427</v>
      </c>
      <c r="LJ104" s="248">
        <v>493</v>
      </c>
      <c r="LK104" s="245">
        <v>542</v>
      </c>
      <c r="LL104" s="359">
        <v>527</v>
      </c>
      <c r="LM104" s="351">
        <v>559</v>
      </c>
      <c r="LN104" s="359">
        <v>583</v>
      </c>
      <c r="LO104" s="351">
        <v>595</v>
      </c>
      <c r="LP104" s="351">
        <v>591</v>
      </c>
      <c r="LQ104" s="351">
        <v>585</v>
      </c>
      <c r="LR104" s="351">
        <v>590</v>
      </c>
      <c r="LS104" s="351">
        <v>605</v>
      </c>
      <c r="LT104" s="351">
        <v>625</v>
      </c>
      <c r="LU104" s="351">
        <v>652</v>
      </c>
      <c r="LV104" s="359">
        <v>676</v>
      </c>
      <c r="LW104" s="359">
        <v>690</v>
      </c>
      <c r="LX104" s="351">
        <v>689</v>
      </c>
      <c r="LY104" s="351">
        <v>693</v>
      </c>
      <c r="LZ104" s="351">
        <v>701</v>
      </c>
      <c r="MA104" s="351">
        <v>699</v>
      </c>
      <c r="MB104" s="359">
        <v>693</v>
      </c>
      <c r="MC104" s="361">
        <v>688</v>
      </c>
      <c r="MD104" s="351">
        <v>19</v>
      </c>
      <c r="ME104" s="351">
        <v>28</v>
      </c>
      <c r="MF104" s="251">
        <v>234</v>
      </c>
      <c r="MG104" s="359">
        <v>29</v>
      </c>
      <c r="MH104" s="351">
        <v>37</v>
      </c>
      <c r="MI104" s="359">
        <v>59</v>
      </c>
      <c r="MJ104" s="351">
        <v>88</v>
      </c>
      <c r="MK104" s="351">
        <v>110</v>
      </c>
      <c r="ML104" s="351">
        <v>130</v>
      </c>
      <c r="MM104" s="351">
        <v>159</v>
      </c>
      <c r="MN104" s="351">
        <v>189</v>
      </c>
      <c r="MO104" s="351">
        <v>215</v>
      </c>
      <c r="MP104" s="351">
        <v>240</v>
      </c>
      <c r="MQ104" s="359">
        <v>259</v>
      </c>
      <c r="MR104" s="359">
        <v>275</v>
      </c>
      <c r="MS104" s="351">
        <v>285</v>
      </c>
      <c r="MT104" s="351">
        <v>290</v>
      </c>
      <c r="MU104" s="351">
        <v>289</v>
      </c>
      <c r="MV104" s="351">
        <v>286</v>
      </c>
      <c r="MW104" s="351">
        <v>288</v>
      </c>
      <c r="MX104" s="351">
        <v>294</v>
      </c>
      <c r="MY104" s="351">
        <v>300</v>
      </c>
      <c r="MZ104" s="351">
        <v>301</v>
      </c>
      <c r="NA104" s="351">
        <v>307</v>
      </c>
      <c r="NB104" s="251">
        <v>301</v>
      </c>
      <c r="NC104" s="351">
        <v>315</v>
      </c>
      <c r="ND104" s="351">
        <v>324</v>
      </c>
      <c r="NE104" s="351">
        <v>323</v>
      </c>
      <c r="NF104" s="359">
        <v>318</v>
      </c>
      <c r="NG104" s="361">
        <v>315</v>
      </c>
      <c r="NH104" s="351">
        <v>15</v>
      </c>
      <c r="NI104" s="359">
        <v>15</v>
      </c>
      <c r="NJ104" s="361">
        <v>6</v>
      </c>
      <c r="NK104" s="351">
        <v>20</v>
      </c>
      <c r="NL104" s="351">
        <v>30</v>
      </c>
      <c r="NM104" s="351">
        <v>39</v>
      </c>
      <c r="NN104" s="351">
        <v>52</v>
      </c>
      <c r="NO104" s="351">
        <v>87</v>
      </c>
      <c r="NP104" s="351">
        <v>83</v>
      </c>
      <c r="NQ104" s="351">
        <v>98</v>
      </c>
      <c r="NR104" s="351">
        <v>114</v>
      </c>
      <c r="NS104" s="359">
        <v>110</v>
      </c>
      <c r="NT104" s="361">
        <v>92</v>
      </c>
      <c r="NU104" s="351">
        <v>26</v>
      </c>
      <c r="NV104" s="351">
        <v>51</v>
      </c>
      <c r="NW104" s="359">
        <v>85</v>
      </c>
      <c r="NX104" s="359">
        <v>106</v>
      </c>
      <c r="NY104" s="359">
        <v>117</v>
      </c>
      <c r="NZ104" s="407"/>
      <c r="OA104" s="359">
        <v>125</v>
      </c>
      <c r="OB104" s="359">
        <v>120</v>
      </c>
      <c r="OC104" s="359">
        <v>117</v>
      </c>
      <c r="OD104" s="361">
        <v>108</v>
      </c>
      <c r="OE104" s="399">
        <v>0</v>
      </c>
      <c r="OF104" s="399">
        <v>6</v>
      </c>
      <c r="OG104" s="351">
        <v>6</v>
      </c>
      <c r="OH104" s="399">
        <v>3</v>
      </c>
      <c r="OI104" s="351">
        <v>5</v>
      </c>
      <c r="OJ104" s="359">
        <v>2</v>
      </c>
      <c r="OK104" s="361">
        <v>0</v>
      </c>
      <c r="OL104" s="351">
        <v>33</v>
      </c>
      <c r="OM104" s="351">
        <v>60</v>
      </c>
      <c r="ON104" s="351">
        <v>85</v>
      </c>
      <c r="OO104" s="351">
        <v>107</v>
      </c>
      <c r="OP104" s="351">
        <v>128</v>
      </c>
      <c r="OQ104" s="351">
        <v>147</v>
      </c>
      <c r="OR104" s="351">
        <v>161</v>
      </c>
      <c r="OS104" s="351">
        <v>169</v>
      </c>
      <c r="OT104" s="351">
        <v>170</v>
      </c>
      <c r="OU104" s="351">
        <v>155</v>
      </c>
      <c r="OV104" s="403"/>
      <c r="OW104" s="361">
        <v>150</v>
      </c>
      <c r="OX104" s="351">
        <v>27</v>
      </c>
      <c r="OY104" s="359">
        <v>38</v>
      </c>
      <c r="OZ104" s="351">
        <v>47</v>
      </c>
      <c r="PA104" s="351">
        <v>58</v>
      </c>
      <c r="PB104" s="351">
        <v>71</v>
      </c>
      <c r="PC104" s="351">
        <v>82</v>
      </c>
      <c r="PD104" s="351">
        <v>93</v>
      </c>
      <c r="PE104" s="351">
        <v>113</v>
      </c>
      <c r="PF104" s="351">
        <v>135</v>
      </c>
      <c r="PG104" s="359">
        <v>150</v>
      </c>
      <c r="PH104" s="359">
        <v>166</v>
      </c>
      <c r="PI104" s="351">
        <v>178</v>
      </c>
      <c r="PJ104" s="351">
        <v>181</v>
      </c>
      <c r="PK104" s="351">
        <v>176</v>
      </c>
      <c r="PL104" s="359">
        <v>168</v>
      </c>
      <c r="PM104" s="361">
        <v>165</v>
      </c>
      <c r="PN104" s="351">
        <v>5</v>
      </c>
      <c r="PO104" s="399">
        <v>2</v>
      </c>
      <c r="PP104" s="351">
        <v>3</v>
      </c>
      <c r="PQ104" s="351">
        <v>6</v>
      </c>
      <c r="PR104" s="359">
        <v>17</v>
      </c>
      <c r="PS104" s="403"/>
      <c r="PT104" s="121" t="s">
        <v>97</v>
      </c>
      <c r="PU104" s="351">
        <v>46</v>
      </c>
      <c r="PV104" s="351">
        <v>53</v>
      </c>
      <c r="PW104" s="351">
        <v>57</v>
      </c>
      <c r="PX104" s="351">
        <v>57</v>
      </c>
      <c r="PY104" s="228"/>
      <c r="PZ104" s="25"/>
      <c r="QA104" s="25"/>
      <c r="QB104" s="228"/>
      <c r="QC104" s="228"/>
      <c r="QD104" s="228"/>
      <c r="QE104" s="228"/>
      <c r="QF104" s="228"/>
      <c r="QG104" s="228"/>
      <c r="QH104" s="228"/>
      <c r="QI104" s="228"/>
      <c r="QJ104" s="228"/>
      <c r="QK104" s="228"/>
      <c r="QL104" s="228"/>
      <c r="QM104" s="228"/>
      <c r="QN104" s="228"/>
      <c r="QO104" s="228"/>
    </row>
    <row r="105" spans="1:460" ht="19.5" thickBot="1" x14ac:dyDescent="0.35">
      <c r="B105" s="9">
        <v>42736</v>
      </c>
      <c r="C105" s="32"/>
      <c r="D105" t="s">
        <v>0</v>
      </c>
      <c r="I105" t="s">
        <v>0</v>
      </c>
      <c r="X105" s="9">
        <v>42767</v>
      </c>
      <c r="Y105" s="32"/>
      <c r="AU105" s="9">
        <v>42795</v>
      </c>
      <c r="AV105" s="224"/>
      <c r="BB105" t="s">
        <v>0</v>
      </c>
      <c r="BP105" t="s">
        <v>0</v>
      </c>
      <c r="BR105" s="34">
        <v>42826</v>
      </c>
      <c r="BS105" s="32"/>
      <c r="BT105" s="25"/>
      <c r="BU105" t="s">
        <v>0</v>
      </c>
      <c r="BZ105" t="s">
        <v>0</v>
      </c>
      <c r="CM105" s="9">
        <v>42856</v>
      </c>
      <c r="CN105" s="32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L105" s="9">
        <v>42887</v>
      </c>
      <c r="DM105" s="70">
        <v>84.968000000000004</v>
      </c>
      <c r="DS105" t="s">
        <v>0</v>
      </c>
      <c r="EH105" s="16">
        <v>85.120999999999995</v>
      </c>
      <c r="EJ105" t="s">
        <v>0</v>
      </c>
      <c r="EO105" t="s">
        <v>0</v>
      </c>
      <c r="FA105" t="s">
        <v>0</v>
      </c>
      <c r="FD105" s="256">
        <v>88.287999999999997</v>
      </c>
      <c r="FE105" s="251">
        <v>0</v>
      </c>
      <c r="FF105" s="136">
        <v>88.222999999999999</v>
      </c>
      <c r="FG105" s="138" t="s">
        <v>50</v>
      </c>
      <c r="FH105" s="138" t="s">
        <v>50</v>
      </c>
      <c r="FI105" s="138" t="s">
        <v>50</v>
      </c>
      <c r="FJ105" s="138" t="s">
        <v>50</v>
      </c>
      <c r="FK105" s="138" t="s">
        <v>50</v>
      </c>
      <c r="FL105" s="138" t="s">
        <v>50</v>
      </c>
      <c r="FM105" s="138" t="s">
        <v>50</v>
      </c>
      <c r="FN105" s="138" t="s">
        <v>50</v>
      </c>
      <c r="FO105" s="138" t="s">
        <v>50</v>
      </c>
      <c r="FP105" s="138" t="s">
        <v>50</v>
      </c>
      <c r="FQ105" s="138" t="s">
        <v>50</v>
      </c>
      <c r="FR105" s="138" t="s">
        <v>50</v>
      </c>
      <c r="FS105" s="247">
        <v>122</v>
      </c>
      <c r="GC105" s="251">
        <v>122</v>
      </c>
      <c r="GD105" s="136">
        <v>88.272000000000006</v>
      </c>
      <c r="GF105" s="6">
        <v>87.64</v>
      </c>
      <c r="GG105" s="138" t="s">
        <v>50</v>
      </c>
      <c r="GH105" s="125">
        <v>-183</v>
      </c>
      <c r="GT105" s="6">
        <v>90.652000000000001</v>
      </c>
      <c r="GU105" s="125">
        <v>-28</v>
      </c>
      <c r="GV105" s="6">
        <v>90.644000000000005</v>
      </c>
      <c r="GW105" s="138" t="s">
        <v>50</v>
      </c>
      <c r="GX105" s="138" t="s">
        <v>50</v>
      </c>
      <c r="GY105" s="250">
        <v>-211</v>
      </c>
      <c r="GZ105" s="136">
        <v>90.11</v>
      </c>
      <c r="HA105" s="138" t="s">
        <v>50</v>
      </c>
      <c r="HB105" s="138" t="s">
        <v>50</v>
      </c>
      <c r="HC105" s="138" t="s">
        <v>50</v>
      </c>
      <c r="HD105" s="138" t="s">
        <v>50</v>
      </c>
      <c r="HE105" s="138" t="s">
        <v>50</v>
      </c>
      <c r="HF105" s="138" t="s">
        <v>50</v>
      </c>
      <c r="HG105" s="138" t="s">
        <v>50</v>
      </c>
      <c r="HH105" s="138" t="s">
        <v>50</v>
      </c>
      <c r="HI105" s="138" t="s">
        <v>50</v>
      </c>
      <c r="HJ105" s="138" t="s">
        <v>50</v>
      </c>
      <c r="HK105" s="138" t="s">
        <v>50</v>
      </c>
      <c r="HL105" s="138" t="s">
        <v>50</v>
      </c>
      <c r="HM105" s="125">
        <v>-3</v>
      </c>
      <c r="HT105" s="6">
        <v>88.510999999999996</v>
      </c>
      <c r="HU105" s="138" t="s">
        <v>50</v>
      </c>
      <c r="HV105" s="138" t="s">
        <v>50</v>
      </c>
      <c r="HW105" s="250">
        <v>-108</v>
      </c>
      <c r="HX105" s="136">
        <v>88.152000000000001</v>
      </c>
      <c r="HY105" s="138" t="s">
        <v>50</v>
      </c>
      <c r="HZ105" s="138" t="s">
        <v>50</v>
      </c>
      <c r="IA105" s="138" t="s">
        <v>50</v>
      </c>
      <c r="IB105" s="138" t="s">
        <v>50</v>
      </c>
      <c r="IC105" s="138" t="s">
        <v>50</v>
      </c>
      <c r="ID105" s="138" t="s">
        <v>50</v>
      </c>
      <c r="IE105" s="138" t="s">
        <v>50</v>
      </c>
      <c r="IF105" s="125">
        <v>-104</v>
      </c>
      <c r="IG105" s="138"/>
      <c r="IH105" s="138"/>
      <c r="II105" s="138"/>
      <c r="IJ105" s="138"/>
      <c r="IK105" s="6">
        <v>87.567999999999998</v>
      </c>
      <c r="IL105" s="138" t="s">
        <v>50</v>
      </c>
      <c r="IM105" s="138" t="s">
        <v>50</v>
      </c>
      <c r="IN105" s="138" t="s">
        <v>50</v>
      </c>
      <c r="IO105" s="138" t="s">
        <v>50</v>
      </c>
      <c r="IP105" s="138" t="s">
        <v>50</v>
      </c>
      <c r="IQ105" s="138" t="s">
        <v>50</v>
      </c>
      <c r="IR105" s="138" t="s">
        <v>50</v>
      </c>
      <c r="IS105" s="247">
        <v>30</v>
      </c>
      <c r="IT105" s="250">
        <v>-8</v>
      </c>
      <c r="IU105" s="151">
        <v>87.65</v>
      </c>
      <c r="IZ105" t="s">
        <v>0</v>
      </c>
      <c r="JB105" s="6">
        <v>87.9</v>
      </c>
      <c r="JC105" s="138" t="s">
        <v>50</v>
      </c>
      <c r="JD105" s="138" t="s">
        <v>50</v>
      </c>
      <c r="JE105" s="138" t="s">
        <v>50</v>
      </c>
      <c r="JF105" s="138" t="s">
        <v>50</v>
      </c>
      <c r="JG105" s="138" t="s">
        <v>50</v>
      </c>
      <c r="JH105" s="138" t="s">
        <v>50</v>
      </c>
      <c r="JI105" s="138" t="s">
        <v>50</v>
      </c>
      <c r="JJ105" s="125">
        <v>-116</v>
      </c>
      <c r="JK105" s="138"/>
      <c r="JL105" s="138"/>
      <c r="JM105" s="138"/>
      <c r="JN105" s="138"/>
      <c r="JO105" s="138"/>
      <c r="JP105" s="250">
        <v>-116</v>
      </c>
      <c r="JQ105" t="s">
        <v>0</v>
      </c>
      <c r="JV105" t="s">
        <v>0</v>
      </c>
      <c r="JX105" s="6">
        <v>89.897999999999996</v>
      </c>
      <c r="JY105" s="138" t="s">
        <v>50</v>
      </c>
      <c r="JZ105" s="25" t="s">
        <v>50</v>
      </c>
      <c r="KA105" s="228" t="s">
        <v>50</v>
      </c>
      <c r="KB105" s="228" t="s">
        <v>50</v>
      </c>
      <c r="KC105" s="25" t="s">
        <v>50</v>
      </c>
      <c r="KD105" s="138" t="s">
        <v>50</v>
      </c>
      <c r="KE105" s="138" t="s">
        <v>50</v>
      </c>
      <c r="KF105" s="138" t="s">
        <v>50</v>
      </c>
      <c r="KG105" s="138" t="s">
        <v>50</v>
      </c>
      <c r="KH105" s="138" t="s">
        <v>50</v>
      </c>
      <c r="KI105" s="6">
        <v>88.614000000000004</v>
      </c>
      <c r="KK105" s="6">
        <v>87.995999999999995</v>
      </c>
      <c r="KL105" s="205">
        <v>15</v>
      </c>
      <c r="KM105" s="138" t="s">
        <v>0</v>
      </c>
      <c r="KN105" s="251">
        <v>144</v>
      </c>
      <c r="KQ105" s="6">
        <v>88.38</v>
      </c>
      <c r="KR105" s="138" t="s">
        <v>50</v>
      </c>
      <c r="KS105" s="138" t="s">
        <v>50</v>
      </c>
      <c r="KT105" s="6">
        <v>86.99</v>
      </c>
      <c r="KU105" s="6">
        <v>86.224999999999994</v>
      </c>
      <c r="KV105" s="121">
        <v>86.091999999999999</v>
      </c>
      <c r="KW105" s="121">
        <v>85.591999999999999</v>
      </c>
      <c r="KY105" s="121">
        <v>85.161000000000001</v>
      </c>
      <c r="KZ105" s="121">
        <v>84.709000000000003</v>
      </c>
      <c r="LC105" s="350">
        <v>84.936999999999998</v>
      </c>
      <c r="LD105" s="6">
        <v>84.522999999999996</v>
      </c>
      <c r="LI105" s="251">
        <v>346</v>
      </c>
      <c r="LJ105" s="151">
        <v>87.691000000000003</v>
      </c>
      <c r="LP105" s="6">
        <v>82.87</v>
      </c>
      <c r="LQ105" s="138" t="s">
        <v>50</v>
      </c>
      <c r="LR105" s="138" t="s">
        <v>50</v>
      </c>
      <c r="LS105" s="138" t="s">
        <v>50</v>
      </c>
      <c r="LT105" s="138" t="s">
        <v>50</v>
      </c>
      <c r="LU105" s="6">
        <v>81.039000000000001</v>
      </c>
      <c r="LV105" s="25" t="s">
        <v>50</v>
      </c>
      <c r="LW105" s="6">
        <v>81.563999999999993</v>
      </c>
      <c r="LX105" s="138"/>
      <c r="LY105" s="367">
        <v>82.084000000000003</v>
      </c>
      <c r="LZ105" s="138" t="s">
        <v>50</v>
      </c>
      <c r="MA105" s="138" t="s">
        <v>50</v>
      </c>
      <c r="MB105" s="138" t="s">
        <v>50</v>
      </c>
      <c r="MC105" s="138" t="s">
        <v>50</v>
      </c>
      <c r="MD105" s="138" t="s">
        <v>50</v>
      </c>
      <c r="ME105" s="185" t="s">
        <v>50</v>
      </c>
      <c r="MF105" s="250">
        <v>-242</v>
      </c>
      <c r="MG105" s="25" t="s">
        <v>50</v>
      </c>
      <c r="MH105" s="25" t="s">
        <v>50</v>
      </c>
      <c r="MI105" s="25" t="s">
        <v>50</v>
      </c>
      <c r="MJ105" s="25" t="s">
        <v>50</v>
      </c>
      <c r="MK105" s="138" t="s">
        <v>50</v>
      </c>
      <c r="ML105" s="25" t="s">
        <v>50</v>
      </c>
      <c r="MM105" s="138" t="s">
        <v>50</v>
      </c>
      <c r="MN105" s="138" t="s">
        <v>50</v>
      </c>
      <c r="MO105" s="138" t="s">
        <v>50</v>
      </c>
      <c r="MP105" s="138" t="s">
        <v>50</v>
      </c>
      <c r="MQ105" s="25" t="s">
        <v>50</v>
      </c>
      <c r="MR105" s="138" t="s">
        <v>50</v>
      </c>
      <c r="MS105" s="138" t="s">
        <v>50</v>
      </c>
      <c r="MT105" s="6">
        <v>84.94</v>
      </c>
      <c r="MU105" s="25"/>
      <c r="MV105" s="138"/>
      <c r="MW105" s="138"/>
      <c r="MX105" s="138"/>
      <c r="MY105" s="138"/>
      <c r="MZ105" s="185"/>
      <c r="NA105" s="400"/>
      <c r="NB105" s="251">
        <v>722</v>
      </c>
      <c r="NC105" s="70">
        <v>86.061999999999998</v>
      </c>
      <c r="ND105" s="228"/>
      <c r="NE105" s="228"/>
      <c r="NF105" s="228"/>
      <c r="NG105" s="368">
        <v>85</v>
      </c>
      <c r="NH105" s="228"/>
      <c r="NI105" s="368">
        <v>85.006</v>
      </c>
      <c r="NJ105" s="228" t="s">
        <v>50</v>
      </c>
      <c r="NK105" s="228" t="s">
        <v>50</v>
      </c>
      <c r="NL105" s="228" t="s">
        <v>50</v>
      </c>
      <c r="NM105" s="228" t="s">
        <v>50</v>
      </c>
      <c r="NN105" s="368">
        <v>85.751999999999995</v>
      </c>
      <c r="NO105" s="228" t="s">
        <v>50</v>
      </c>
      <c r="NP105" s="121">
        <v>85.998000000000005</v>
      </c>
      <c r="NQ105" s="368">
        <v>86.481999999999999</v>
      </c>
      <c r="NR105" s="138" t="s">
        <v>50</v>
      </c>
      <c r="NS105" s="7">
        <v>85.998000000000005</v>
      </c>
      <c r="NZ105" s="34" t="s">
        <v>93</v>
      </c>
      <c r="OA105" s="70">
        <v>85.799000000000007</v>
      </c>
      <c r="OD105" s="25"/>
      <c r="OE105" s="25"/>
      <c r="OF105" s="25"/>
      <c r="OG105" s="25"/>
      <c r="OV105" s="403"/>
      <c r="OY105" s="411"/>
      <c r="OZ105" s="138"/>
      <c r="PA105" s="138"/>
      <c r="PB105" s="138"/>
      <c r="PC105" s="138"/>
      <c r="PD105" s="138"/>
      <c r="PE105" s="138"/>
      <c r="PF105" s="185"/>
      <c r="PG105" s="25"/>
      <c r="PH105" s="138"/>
      <c r="PI105" s="138"/>
      <c r="PJ105" s="138"/>
      <c r="PK105" s="25"/>
      <c r="PL105" s="138"/>
      <c r="PM105" s="138"/>
      <c r="PN105" s="138"/>
      <c r="PO105" s="138"/>
      <c r="PP105" s="185"/>
      <c r="PQ105" s="228"/>
      <c r="PS105" s="403"/>
      <c r="PT105" s="70">
        <v>85.694999999999993</v>
      </c>
      <c r="PU105" s="138"/>
      <c r="PV105" s="138"/>
      <c r="PW105" s="138"/>
      <c r="PX105" s="138"/>
      <c r="PY105" s="25"/>
      <c r="PZ105" s="228"/>
      <c r="QA105" s="25"/>
      <c r="QB105" s="138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</row>
    <row r="106" spans="1:460" ht="15.75" thickBot="1" x14ac:dyDescent="0.3">
      <c r="A106" t="s">
        <v>0</v>
      </c>
      <c r="C106" s="29"/>
      <c r="Y106" s="29"/>
      <c r="AC106" t="s">
        <v>0</v>
      </c>
      <c r="AV106" s="32"/>
      <c r="BS106" s="29"/>
      <c r="BT106" s="25"/>
      <c r="CN106" s="29"/>
      <c r="CP106" s="138"/>
      <c r="CZ106" s="173"/>
      <c r="DM106" s="149">
        <v>83.132999999999996</v>
      </c>
      <c r="EH106" s="147">
        <v>84.138999999999996</v>
      </c>
      <c r="FE106" s="9">
        <v>42948</v>
      </c>
      <c r="FF106" s="147">
        <v>85.501000000000005</v>
      </c>
      <c r="FI106" t="s">
        <v>0</v>
      </c>
      <c r="FS106" s="247">
        <v>87.066000000000003</v>
      </c>
      <c r="GC106" s="9">
        <v>42979</v>
      </c>
      <c r="GD106" s="147">
        <v>86.424000000000007</v>
      </c>
      <c r="GH106" s="125">
        <v>89.47</v>
      </c>
      <c r="GU106" s="125">
        <v>90.938999999999993</v>
      </c>
      <c r="GY106" s="9">
        <v>43009</v>
      </c>
      <c r="GZ106" s="147">
        <v>87.653000000000006</v>
      </c>
      <c r="HH106" s="6">
        <v>89.62</v>
      </c>
      <c r="HI106" s="138" t="s">
        <v>50</v>
      </c>
      <c r="HJ106" s="138" t="s">
        <v>50</v>
      </c>
      <c r="HK106" s="138" t="s">
        <v>50</v>
      </c>
      <c r="HL106" s="138" t="s">
        <v>50</v>
      </c>
      <c r="HM106" s="125">
        <v>-105</v>
      </c>
      <c r="HN106" s="174"/>
      <c r="HW106" s="9">
        <v>43040</v>
      </c>
      <c r="HX106" s="147">
        <v>87.819000000000003</v>
      </c>
      <c r="HZ106" t="s">
        <v>0</v>
      </c>
      <c r="IF106" s="125">
        <v>89.55</v>
      </c>
      <c r="IM106" s="6">
        <v>87.924999999999997</v>
      </c>
      <c r="IN106" s="138" t="s">
        <v>50</v>
      </c>
      <c r="IO106" s="138" t="s">
        <v>50</v>
      </c>
      <c r="IP106" s="138" t="s">
        <v>50</v>
      </c>
      <c r="IQ106" s="138" t="s">
        <v>50</v>
      </c>
      <c r="IR106" s="138" t="s">
        <v>50</v>
      </c>
      <c r="IS106" s="247">
        <v>66</v>
      </c>
      <c r="IT106" s="9">
        <v>43070</v>
      </c>
      <c r="IU106" s="13">
        <v>87.311000000000007</v>
      </c>
      <c r="JJ106" s="6">
        <v>89.063999999999993</v>
      </c>
      <c r="JO106" s="34">
        <v>42736</v>
      </c>
      <c r="JP106" s="136">
        <v>89.495999999999995</v>
      </c>
      <c r="JQ106" t="s">
        <v>0</v>
      </c>
      <c r="JZ106" s="6">
        <v>88.924000000000007</v>
      </c>
      <c r="KA106" s="138" t="s">
        <v>50</v>
      </c>
      <c r="KB106" s="138" t="s">
        <v>50</v>
      </c>
      <c r="KC106" s="25" t="s">
        <v>50</v>
      </c>
      <c r="KD106" s="138" t="s">
        <v>50</v>
      </c>
      <c r="KE106" s="138" t="s">
        <v>50</v>
      </c>
      <c r="KF106" s="138" t="s">
        <v>50</v>
      </c>
      <c r="KG106" s="138" t="s">
        <v>50</v>
      </c>
      <c r="KH106" s="138" t="s">
        <v>50</v>
      </c>
      <c r="KI106" s="6">
        <v>88.611999999999995</v>
      </c>
      <c r="KJ106" s="138"/>
      <c r="KK106" s="138"/>
      <c r="KL106" s="6">
        <v>88.144000000000005</v>
      </c>
      <c r="KM106" s="9">
        <v>43132</v>
      </c>
      <c r="KN106" s="136">
        <v>89.412000000000006</v>
      </c>
      <c r="KS106" s="6">
        <v>87.49</v>
      </c>
      <c r="KT106" s="6">
        <v>86.99</v>
      </c>
      <c r="KU106" s="6">
        <v>85.998000000000005</v>
      </c>
      <c r="KV106" s="6">
        <v>85.563000000000002</v>
      </c>
      <c r="KW106" s="121">
        <v>85.659000000000006</v>
      </c>
      <c r="KZ106" s="247">
        <v>46</v>
      </c>
      <c r="LD106" s="247">
        <v>41</v>
      </c>
      <c r="LI106" s="9">
        <v>43160</v>
      </c>
      <c r="LJ106" s="149">
        <v>87.296999999999997</v>
      </c>
      <c r="LU106" s="125">
        <v>183</v>
      </c>
      <c r="LV106" s="138" t="s">
        <v>50</v>
      </c>
      <c r="LW106" s="125">
        <v>59</v>
      </c>
      <c r="LZ106" s="367">
        <v>81.399000000000001</v>
      </c>
      <c r="MA106" s="138" t="s">
        <v>50</v>
      </c>
      <c r="MB106" s="138" t="s">
        <v>50</v>
      </c>
      <c r="MC106" s="138" t="s">
        <v>50</v>
      </c>
      <c r="MD106" s="138" t="s">
        <v>50</v>
      </c>
      <c r="ME106" s="138" t="s">
        <v>50</v>
      </c>
      <c r="MF106" s="150">
        <v>86.316999999999993</v>
      </c>
      <c r="MG106" s="138" t="s">
        <v>50</v>
      </c>
      <c r="MH106" s="138" t="s">
        <v>50</v>
      </c>
      <c r="MI106" s="138" t="s">
        <v>50</v>
      </c>
      <c r="MJ106" s="138" t="s">
        <v>50</v>
      </c>
      <c r="MK106" s="138" t="s">
        <v>50</v>
      </c>
      <c r="ML106" s="138" t="s">
        <v>50</v>
      </c>
      <c r="MM106" s="138" t="s">
        <v>50</v>
      </c>
      <c r="MN106" s="138" t="s">
        <v>50</v>
      </c>
      <c r="MO106" s="138" t="s">
        <v>50</v>
      </c>
      <c r="MP106" s="138" t="s">
        <v>50</v>
      </c>
      <c r="MQ106" s="138" t="s">
        <v>50</v>
      </c>
      <c r="MR106" s="138" t="s">
        <v>50</v>
      </c>
      <c r="MS106" s="138" t="s">
        <v>50</v>
      </c>
      <c r="MT106" s="6">
        <v>84.938000000000002</v>
      </c>
      <c r="MU106" s="185"/>
      <c r="MV106" s="138"/>
      <c r="MW106" s="138"/>
      <c r="MX106" s="138"/>
      <c r="MY106" s="138"/>
      <c r="MZ106" s="138"/>
      <c r="NB106" s="9">
        <v>43221</v>
      </c>
      <c r="NC106" s="149">
        <v>85.804000000000002</v>
      </c>
      <c r="ND106" s="138"/>
      <c r="NE106" s="138"/>
      <c r="NF106" s="138"/>
      <c r="NG106" s="6">
        <v>84.7</v>
      </c>
      <c r="NH106" s="138"/>
      <c r="NI106" s="138"/>
      <c r="NJ106" s="138"/>
      <c r="NK106" s="138"/>
      <c r="NL106" s="138"/>
      <c r="NM106" s="138"/>
      <c r="NN106" s="138" t="s">
        <v>0</v>
      </c>
      <c r="NO106" s="138"/>
      <c r="NP106" s="247">
        <v>123</v>
      </c>
      <c r="NS106" s="125">
        <v>49</v>
      </c>
      <c r="OA106" s="149">
        <v>85.346000000000004</v>
      </c>
      <c r="OG106" s="25"/>
      <c r="OU106" s="34" t="s">
        <v>95</v>
      </c>
      <c r="OV106" s="70">
        <v>85.772999999999996</v>
      </c>
      <c r="PF106" s="25"/>
      <c r="PK106" s="185"/>
      <c r="PQ106" s="138"/>
      <c r="PS106" s="154"/>
      <c r="PT106" s="149">
        <v>85.213999999999999</v>
      </c>
      <c r="PU106" s="138"/>
      <c r="PV106" s="138"/>
      <c r="PW106" s="138"/>
      <c r="PX106" s="138"/>
      <c r="PY106" s="138"/>
      <c r="PZ106" s="138"/>
      <c r="QA106" s="25"/>
      <c r="QB106" s="138"/>
      <c r="QC106" s="138"/>
      <c r="QD106" s="138"/>
      <c r="QE106" s="138"/>
      <c r="QF106" s="138"/>
      <c r="QG106" s="138"/>
      <c r="QH106" s="138"/>
      <c r="QI106" s="138"/>
      <c r="QJ106" s="138"/>
      <c r="QK106" s="138"/>
    </row>
    <row r="107" spans="1:460" ht="15.75" thickBot="1" x14ac:dyDescent="0.3">
      <c r="C107" s="29"/>
      <c r="N107" t="s">
        <v>0</v>
      </c>
      <c r="Y107" s="29"/>
      <c r="AH107" t="s">
        <v>0</v>
      </c>
      <c r="AV107" s="29"/>
      <c r="AY107" s="212"/>
      <c r="BG107" t="s">
        <v>0</v>
      </c>
      <c r="BS107" s="29"/>
      <c r="BT107" s="25"/>
      <c r="BV107" t="s">
        <v>0</v>
      </c>
      <c r="CE107" t="s">
        <v>0</v>
      </c>
      <c r="CN107" s="29"/>
      <c r="CZ107" t="s">
        <v>0</v>
      </c>
      <c r="DK107" t="s">
        <v>0</v>
      </c>
      <c r="DM107" s="147">
        <v>82.888000000000005</v>
      </c>
      <c r="DX107" t="s">
        <v>0</v>
      </c>
      <c r="EH107" s="148">
        <v>83.834999999999994</v>
      </c>
      <c r="ET107" t="s">
        <v>0</v>
      </c>
      <c r="FF107" s="16">
        <v>85.403000000000006</v>
      </c>
      <c r="FJ107" t="s">
        <v>0</v>
      </c>
      <c r="FN107" t="s">
        <v>0</v>
      </c>
      <c r="FY107" t="s">
        <v>0</v>
      </c>
      <c r="GD107" s="16">
        <v>85.664000000000001</v>
      </c>
      <c r="GM107" t="s">
        <v>0</v>
      </c>
      <c r="GZ107" s="149">
        <v>86.361000000000004</v>
      </c>
      <c r="HK107" t="s">
        <v>0</v>
      </c>
      <c r="HM107" s="125">
        <v>90.67</v>
      </c>
      <c r="HX107" s="149">
        <v>86.72</v>
      </c>
      <c r="IF107" t="s">
        <v>0</v>
      </c>
      <c r="IS107" s="247">
        <v>87.265000000000001</v>
      </c>
      <c r="IU107" s="149">
        <v>86.837999999999994</v>
      </c>
      <c r="JE107" t="s">
        <v>0</v>
      </c>
      <c r="JN107" t="s">
        <v>0</v>
      </c>
      <c r="JP107" s="147">
        <v>88.265000000000001</v>
      </c>
      <c r="JR107" t="s">
        <v>0</v>
      </c>
      <c r="KA107" t="s">
        <v>0</v>
      </c>
      <c r="KI107" s="247">
        <v>159</v>
      </c>
      <c r="KJ107" t="s">
        <v>0</v>
      </c>
      <c r="KN107" s="147">
        <v>88.507000000000005</v>
      </c>
      <c r="KT107" s="247">
        <v>189</v>
      </c>
      <c r="KU107" s="247">
        <v>23</v>
      </c>
      <c r="KV107" s="247">
        <v>53</v>
      </c>
      <c r="KW107" s="125">
        <v>6</v>
      </c>
      <c r="KZ107" t="s">
        <v>0</v>
      </c>
      <c r="LI107" t="s">
        <v>0</v>
      </c>
      <c r="LJ107" s="16">
        <v>86.682000000000002</v>
      </c>
      <c r="LU107" s="6">
        <v>80.97</v>
      </c>
      <c r="LZ107" t="s">
        <v>0</v>
      </c>
      <c r="ME107" s="154"/>
      <c r="MF107" s="16">
        <v>86.293000000000006</v>
      </c>
      <c r="MJ107" s="367">
        <v>83.793999999999997</v>
      </c>
      <c r="MK107" s="138" t="s">
        <v>50</v>
      </c>
      <c r="ML107" s="138" t="s">
        <v>50</v>
      </c>
      <c r="MM107" s="138" t="s">
        <v>50</v>
      </c>
      <c r="MN107" s="138" t="s">
        <v>50</v>
      </c>
      <c r="MO107" s="138" t="s">
        <v>50</v>
      </c>
      <c r="MP107" s="138" t="s">
        <v>50</v>
      </c>
      <c r="MQ107" s="138" t="s">
        <v>50</v>
      </c>
      <c r="MR107" s="138" t="s">
        <v>50</v>
      </c>
      <c r="MS107" s="138" t="s">
        <v>50</v>
      </c>
      <c r="MT107" s="6">
        <v>84.933999999999997</v>
      </c>
      <c r="MU107" s="138"/>
      <c r="MV107" s="138"/>
      <c r="MW107" s="138"/>
      <c r="MX107" s="138"/>
      <c r="MY107" s="138"/>
      <c r="MZ107" s="154"/>
      <c r="NB107" t="s">
        <v>0</v>
      </c>
      <c r="NC107" s="147">
        <v>85.201999999999998</v>
      </c>
      <c r="NG107" s="205">
        <v>-30</v>
      </c>
      <c r="NK107" t="s">
        <v>0</v>
      </c>
      <c r="NP107" s="25"/>
      <c r="NQ107" t="s">
        <v>0</v>
      </c>
      <c r="NV107" t="s">
        <v>0</v>
      </c>
      <c r="OA107" s="147">
        <v>84.816000000000003</v>
      </c>
      <c r="OK107" t="s">
        <v>0</v>
      </c>
      <c r="OV107" s="149">
        <v>85.287999999999997</v>
      </c>
      <c r="PF107" t="s">
        <v>0</v>
      </c>
      <c r="PP107" s="154"/>
      <c r="PT107" s="13">
        <v>84.917000000000002</v>
      </c>
      <c r="QB107" t="s">
        <v>0</v>
      </c>
      <c r="QM107" t="s">
        <v>0</v>
      </c>
    </row>
    <row r="108" spans="1:460" ht="15.75" thickBot="1" x14ac:dyDescent="0.3">
      <c r="C108" s="31"/>
      <c r="W108" s="229"/>
      <c r="Y108" s="31"/>
      <c r="AB108" t="s">
        <v>0</v>
      </c>
      <c r="AC108" t="s">
        <v>0</v>
      </c>
      <c r="AV108" s="31"/>
      <c r="BE108" s="138"/>
      <c r="BM108" s="25"/>
      <c r="BR108" s="138"/>
      <c r="BS108" s="233"/>
      <c r="BT108" s="173"/>
      <c r="CN108" s="31"/>
      <c r="CS108" t="s">
        <v>0</v>
      </c>
      <c r="CT108" t="s">
        <v>0</v>
      </c>
      <c r="DM108" s="12">
        <v>82.125</v>
      </c>
      <c r="DO108" t="s">
        <v>0</v>
      </c>
      <c r="DW108" s="34">
        <v>42904</v>
      </c>
      <c r="DX108" s="136">
        <v>83.831999999999994</v>
      </c>
      <c r="EH108" s="211">
        <v>83.506</v>
      </c>
      <c r="FD108" s="138"/>
      <c r="FF108" s="148">
        <v>84.712000000000003</v>
      </c>
      <c r="FH108" t="s">
        <v>0</v>
      </c>
      <c r="FI108" t="s">
        <v>0</v>
      </c>
      <c r="FU108" s="138"/>
      <c r="GB108" s="138"/>
      <c r="GD108" s="148">
        <v>85.424000000000007</v>
      </c>
      <c r="GX108" s="138"/>
      <c r="GZ108" s="17">
        <v>86.067999999999998</v>
      </c>
      <c r="HM108" s="138"/>
      <c r="HV108" s="138"/>
      <c r="HX108" s="17">
        <v>86.257000000000005</v>
      </c>
      <c r="IJ108" s="210">
        <v>89.075000000000003</v>
      </c>
      <c r="IS108" s="154"/>
      <c r="IU108" s="17">
        <v>86.352999999999994</v>
      </c>
      <c r="IV108" t="s">
        <v>0</v>
      </c>
      <c r="JP108" s="149">
        <v>87.369</v>
      </c>
      <c r="KC108" t="s">
        <v>0</v>
      </c>
      <c r="KN108" s="149">
        <v>87.606999999999999</v>
      </c>
      <c r="KQ108" t="s">
        <v>0</v>
      </c>
      <c r="LJ108" s="12">
        <v>86.058000000000007</v>
      </c>
      <c r="LL108" t="s">
        <v>0</v>
      </c>
      <c r="MF108" s="147">
        <v>85.926000000000002</v>
      </c>
      <c r="MG108" t="s">
        <v>0</v>
      </c>
      <c r="MQ108" s="367">
        <v>85.245999999999995</v>
      </c>
      <c r="MR108" s="138" t="s">
        <v>50</v>
      </c>
      <c r="MS108" s="138" t="s">
        <v>50</v>
      </c>
      <c r="MT108" s="6">
        <v>84.933999999999997</v>
      </c>
      <c r="MV108" s="138"/>
      <c r="MW108" s="138"/>
      <c r="MX108" s="138"/>
      <c r="MY108" s="138"/>
      <c r="MZ108" s="138"/>
      <c r="NA108" s="138"/>
      <c r="NC108" s="12">
        <v>83.754999999999995</v>
      </c>
      <c r="NE108" t="s">
        <v>0</v>
      </c>
      <c r="NF108" t="s">
        <v>0</v>
      </c>
      <c r="NY108" s="138"/>
      <c r="NZ108" t="s">
        <v>0</v>
      </c>
      <c r="OA108" s="12">
        <v>84.296999999999997</v>
      </c>
      <c r="OB108" t="s">
        <v>0</v>
      </c>
      <c r="OV108" s="147">
        <v>84.718999999999994</v>
      </c>
      <c r="OW108" t="s">
        <v>0</v>
      </c>
      <c r="PQ108" s="138"/>
      <c r="PT108" s="158">
        <v>84.784999999999997</v>
      </c>
      <c r="PU108" t="s">
        <v>0</v>
      </c>
      <c r="PV108" t="s">
        <v>0</v>
      </c>
    </row>
    <row r="109" spans="1:460" ht="15.75" thickBot="1" x14ac:dyDescent="0.3">
      <c r="B109" s="9">
        <v>42736</v>
      </c>
      <c r="C109" s="32"/>
      <c r="G109" s="34">
        <v>42743</v>
      </c>
      <c r="H109" s="32"/>
      <c r="L109" s="34">
        <v>42750</v>
      </c>
      <c r="M109" s="32"/>
      <c r="N109" t="s">
        <v>0</v>
      </c>
      <c r="Q109" s="34">
        <v>42757</v>
      </c>
      <c r="R109" s="32"/>
      <c r="V109" s="34">
        <v>42764</v>
      </c>
      <c r="W109" s="32"/>
      <c r="Z109" s="154"/>
      <c r="AB109" s="34">
        <v>42771</v>
      </c>
      <c r="AC109" s="32"/>
      <c r="AG109" s="34">
        <v>42778</v>
      </c>
      <c r="AH109" s="32"/>
      <c r="AI109" t="s">
        <v>0</v>
      </c>
      <c r="AL109" s="34">
        <v>42785</v>
      </c>
      <c r="AM109" s="32"/>
      <c r="AQ109" s="34">
        <v>42792</v>
      </c>
      <c r="AR109" s="32"/>
      <c r="AW109" s="34">
        <v>42799</v>
      </c>
      <c r="AX109" s="32"/>
      <c r="BB109" s="34">
        <v>42806</v>
      </c>
      <c r="BC109" s="32"/>
      <c r="BG109" s="34">
        <v>42813</v>
      </c>
      <c r="BH109" s="32"/>
      <c r="BI109" t="s">
        <v>0</v>
      </c>
      <c r="BL109" s="34">
        <v>42820</v>
      </c>
      <c r="BM109" s="32"/>
      <c r="BQ109" s="34">
        <v>42827</v>
      </c>
      <c r="BR109" s="32"/>
      <c r="BS109" s="154"/>
      <c r="BU109" t="s">
        <v>0</v>
      </c>
      <c r="BW109" s="34">
        <v>42834</v>
      </c>
      <c r="BX109" s="32"/>
      <c r="CB109" s="34">
        <v>42841</v>
      </c>
      <c r="CC109" s="32"/>
      <c r="CE109" t="s">
        <v>0</v>
      </c>
      <c r="CG109" s="34">
        <v>42848</v>
      </c>
      <c r="CH109" s="32"/>
      <c r="CL109" s="34">
        <v>42855</v>
      </c>
      <c r="CM109" s="32"/>
      <c r="CR109" s="34">
        <v>42862</v>
      </c>
      <c r="CS109" s="32"/>
      <c r="CW109" s="34">
        <v>42869</v>
      </c>
      <c r="CX109" s="32"/>
      <c r="CZ109" t="s">
        <v>0</v>
      </c>
      <c r="DB109" s="34">
        <v>42876</v>
      </c>
      <c r="DC109" s="32"/>
      <c r="DG109" s="34">
        <v>42883</v>
      </c>
      <c r="DH109" s="32" t="s">
        <v>0</v>
      </c>
      <c r="DM109" s="9">
        <v>42890</v>
      </c>
      <c r="DN109" s="70">
        <v>82.986999999999995</v>
      </c>
      <c r="DR109" s="34">
        <v>42897</v>
      </c>
      <c r="DS109" s="70">
        <v>82.888999999999996</v>
      </c>
      <c r="DX109" s="16">
        <v>82.974000000000004</v>
      </c>
      <c r="DZ109" t="s">
        <v>0</v>
      </c>
      <c r="EB109" s="34">
        <v>42911</v>
      </c>
      <c r="EC109" s="136">
        <v>83.804000000000002</v>
      </c>
      <c r="EG109" s="9">
        <v>42918</v>
      </c>
      <c r="EH109" s="136">
        <v>86.643000000000001</v>
      </c>
      <c r="EM109" s="34">
        <v>42925</v>
      </c>
      <c r="EN109" s="136">
        <v>88.381</v>
      </c>
      <c r="ER109" s="34">
        <v>42932</v>
      </c>
      <c r="ES109" s="136">
        <v>88.951999999999998</v>
      </c>
      <c r="EU109" t="s">
        <v>0</v>
      </c>
      <c r="EW109" s="34">
        <v>42939</v>
      </c>
      <c r="EX109" s="136">
        <v>88.680999999999997</v>
      </c>
      <c r="FB109" s="34">
        <v>42946</v>
      </c>
      <c r="FC109" s="136">
        <v>88.965999999999994</v>
      </c>
      <c r="FF109" s="154"/>
      <c r="FH109" s="34">
        <v>42953</v>
      </c>
      <c r="FI109" s="151">
        <v>87.741</v>
      </c>
      <c r="FM109" s="34">
        <v>42960</v>
      </c>
      <c r="FN109" s="151">
        <v>87.186000000000007</v>
      </c>
      <c r="FO109" t="s">
        <v>0</v>
      </c>
      <c r="FR109" s="34">
        <v>42967</v>
      </c>
      <c r="FS109" s="151">
        <v>87.025000000000006</v>
      </c>
      <c r="FW109" s="34">
        <v>42974</v>
      </c>
      <c r="FX109" s="136">
        <v>87.540999999999997</v>
      </c>
      <c r="GC109" s="9">
        <v>42981</v>
      </c>
      <c r="GD109" s="136">
        <v>88.891999999999996</v>
      </c>
      <c r="GH109" s="34">
        <v>42988</v>
      </c>
      <c r="GI109" s="136">
        <v>88.643000000000001</v>
      </c>
      <c r="GM109" s="34">
        <v>42995</v>
      </c>
      <c r="GN109" s="136">
        <v>90.858000000000004</v>
      </c>
      <c r="GO109" t="s">
        <v>0</v>
      </c>
      <c r="GR109" s="34">
        <v>43002</v>
      </c>
      <c r="GS109" s="136">
        <v>90.700999999999993</v>
      </c>
      <c r="GW109" s="34">
        <v>43008</v>
      </c>
      <c r="GX109" s="136">
        <v>90.11</v>
      </c>
      <c r="GY109" s="9">
        <v>43009</v>
      </c>
      <c r="GZ109" s="136">
        <v>90.11</v>
      </c>
      <c r="HD109" s="34">
        <v>43016</v>
      </c>
      <c r="HE109" s="151">
        <v>89.710999999999999</v>
      </c>
      <c r="HI109" s="34">
        <v>43023</v>
      </c>
      <c r="HJ109" s="151">
        <v>89.656999999999996</v>
      </c>
      <c r="HL109" t="s">
        <v>0</v>
      </c>
      <c r="HN109" s="34">
        <v>43030</v>
      </c>
      <c r="HO109" s="136">
        <v>89.869</v>
      </c>
      <c r="HS109" s="34">
        <v>43037</v>
      </c>
      <c r="HT109" s="151">
        <v>89.375</v>
      </c>
      <c r="HW109" s="154" t="s">
        <v>0</v>
      </c>
      <c r="HX109" s="155" t="s">
        <v>0</v>
      </c>
      <c r="HY109" t="s">
        <v>0</v>
      </c>
      <c r="HZ109" s="151">
        <v>89.343000000000004</v>
      </c>
      <c r="ID109" s="34">
        <v>43051</v>
      </c>
      <c r="IE109" s="136">
        <v>89.411000000000001</v>
      </c>
      <c r="IF109" t="s">
        <v>0</v>
      </c>
      <c r="IG109" t="s">
        <v>0</v>
      </c>
      <c r="II109" s="34">
        <v>43058</v>
      </c>
      <c r="IJ109" s="150">
        <v>88.947999999999993</v>
      </c>
      <c r="IN109" s="34">
        <v>43065</v>
      </c>
      <c r="IO109" s="150">
        <v>88.679000000000002</v>
      </c>
      <c r="IS109" s="154"/>
      <c r="IT109" s="9">
        <v>43072</v>
      </c>
      <c r="IU109" s="150">
        <v>88.602000000000004</v>
      </c>
      <c r="IY109" s="34">
        <v>43079</v>
      </c>
      <c r="IZ109" s="150">
        <v>88.522000000000006</v>
      </c>
      <c r="JD109" s="34">
        <v>43086</v>
      </c>
      <c r="JE109" s="150">
        <v>88.284999999999997</v>
      </c>
      <c r="JG109" t="s">
        <v>0</v>
      </c>
      <c r="JI109" s="34">
        <v>43093</v>
      </c>
      <c r="JJ109" s="136">
        <v>88.841999999999999</v>
      </c>
      <c r="JN109" s="34">
        <v>43100</v>
      </c>
      <c r="JO109" s="136">
        <v>89.495999999999995</v>
      </c>
      <c r="JP109" s="17">
        <v>86.638999999999996</v>
      </c>
      <c r="JR109" t="s">
        <v>0</v>
      </c>
      <c r="JT109" s="34">
        <v>43107</v>
      </c>
      <c r="JU109" s="136">
        <v>90.376999999999995</v>
      </c>
      <c r="JY109" s="34">
        <v>43114</v>
      </c>
      <c r="JZ109" s="136">
        <v>90.034000000000006</v>
      </c>
      <c r="KB109" t="s">
        <v>0</v>
      </c>
      <c r="KD109" s="34">
        <v>43121</v>
      </c>
      <c r="KE109" s="151">
        <v>89.26</v>
      </c>
      <c r="KI109" s="34">
        <v>43128</v>
      </c>
      <c r="KJ109" s="151">
        <v>88.992999999999995</v>
      </c>
      <c r="KN109" s="17">
        <v>86.745000000000005</v>
      </c>
      <c r="KP109" s="150">
        <v>88.876999999999995</v>
      </c>
      <c r="KT109" s="34">
        <v>43142</v>
      </c>
      <c r="KU109" s="150">
        <v>88.555000000000007</v>
      </c>
      <c r="KY109" s="34">
        <v>43149</v>
      </c>
      <c r="KZ109" s="70">
        <v>88.2</v>
      </c>
      <c r="LB109" t="s">
        <v>0</v>
      </c>
      <c r="LD109" s="34">
        <v>43156</v>
      </c>
      <c r="LE109" s="70">
        <v>87.867999999999995</v>
      </c>
      <c r="LJ109" s="25" t="s">
        <v>0</v>
      </c>
      <c r="LK109" s="70">
        <v>87.447000000000003</v>
      </c>
      <c r="LO109" s="34">
        <v>43170</v>
      </c>
      <c r="LP109" s="70">
        <v>86.998000000000005</v>
      </c>
      <c r="LT109" s="34">
        <v>43177</v>
      </c>
      <c r="LU109" s="70">
        <v>86.554000000000002</v>
      </c>
      <c r="LW109" t="s">
        <v>0</v>
      </c>
      <c r="LY109" s="34">
        <v>43184</v>
      </c>
      <c r="LZ109" s="70">
        <v>86.072000000000003</v>
      </c>
      <c r="MD109" s="34">
        <v>43191</v>
      </c>
      <c r="ME109" s="70">
        <v>85.697999999999993</v>
      </c>
      <c r="MF109" s="12">
        <v>82.396000000000001</v>
      </c>
      <c r="MJ109" s="34">
        <v>43198</v>
      </c>
      <c r="MK109" s="70">
        <v>85.451999999999998</v>
      </c>
      <c r="MO109" s="34">
        <v>43205</v>
      </c>
      <c r="MP109" s="70">
        <v>85.366</v>
      </c>
      <c r="MR109" t="s">
        <v>0</v>
      </c>
      <c r="MT109" s="34">
        <v>43212</v>
      </c>
      <c r="MU109" s="70">
        <v>85.316999999999993</v>
      </c>
      <c r="MY109" s="34">
        <v>43219</v>
      </c>
      <c r="MZ109" s="70">
        <v>85.268000000000001</v>
      </c>
      <c r="NC109" s="154"/>
      <c r="NE109" s="34">
        <v>43226</v>
      </c>
      <c r="NF109" s="70">
        <v>85.242999999999995</v>
      </c>
      <c r="NJ109" s="34">
        <v>43233</v>
      </c>
      <c r="NK109" s="70">
        <v>85.225999999999999</v>
      </c>
      <c r="NL109" t="s">
        <v>0</v>
      </c>
      <c r="NO109" s="34">
        <v>43240</v>
      </c>
      <c r="NP109" s="136">
        <v>85.885000000000005</v>
      </c>
      <c r="NT109" s="34">
        <v>43247</v>
      </c>
      <c r="NU109" s="136">
        <v>85.363</v>
      </c>
      <c r="NZ109" s="9">
        <v>43254</v>
      </c>
      <c r="OA109" s="70">
        <v>85.197000000000003</v>
      </c>
      <c r="OE109" s="34">
        <v>43261</v>
      </c>
      <c r="OF109" s="70">
        <v>85.15</v>
      </c>
      <c r="OJ109" s="34">
        <v>43268</v>
      </c>
      <c r="OK109" s="70">
        <v>85.070999999999998</v>
      </c>
      <c r="OM109" t="s">
        <v>0</v>
      </c>
      <c r="OO109" s="34">
        <v>43275</v>
      </c>
      <c r="OP109" s="70">
        <v>84.9</v>
      </c>
      <c r="OT109" s="34">
        <v>43281</v>
      </c>
      <c r="OU109" s="70">
        <v>84.76</v>
      </c>
      <c r="OV109" s="12">
        <v>84.006</v>
      </c>
      <c r="OZ109" s="34">
        <v>43289</v>
      </c>
      <c r="PA109" s="70">
        <v>84.703000000000003</v>
      </c>
      <c r="PE109" s="34">
        <v>43296</v>
      </c>
      <c r="PF109" s="136">
        <v>84.846000000000004</v>
      </c>
      <c r="PH109" t="s">
        <v>0</v>
      </c>
      <c r="PJ109" s="34">
        <v>43303</v>
      </c>
      <c r="PK109" s="136">
        <v>85.043000000000006</v>
      </c>
      <c r="PO109" s="34">
        <v>43310</v>
      </c>
      <c r="PP109" s="136">
        <v>84.747</v>
      </c>
      <c r="PS109" s="154"/>
      <c r="PU109" s="34">
        <v>43317</v>
      </c>
      <c r="PV109" s="136">
        <v>85.382999999999996</v>
      </c>
      <c r="PZ109" s="34">
        <v>43324</v>
      </c>
      <c r="QA109" s="32"/>
      <c r="QC109" t="s">
        <v>0</v>
      </c>
      <c r="QE109" s="34">
        <v>43331</v>
      </c>
      <c r="QF109" s="32"/>
      <c r="QJ109" s="34">
        <v>43338</v>
      </c>
      <c r="QK109" s="32"/>
    </row>
    <row r="110" spans="1:460" ht="15.75" thickBot="1" x14ac:dyDescent="0.3">
      <c r="C110" s="29"/>
      <c r="D110" t="s">
        <v>0</v>
      </c>
      <c r="E110" t="s">
        <v>0</v>
      </c>
      <c r="H110" s="29"/>
      <c r="M110" s="29"/>
      <c r="R110" s="29"/>
      <c r="W110" s="29"/>
      <c r="Y110" s="156"/>
      <c r="AC110" s="29"/>
      <c r="AH110" s="29"/>
      <c r="AM110" s="29"/>
      <c r="AR110" s="29"/>
      <c r="AX110" s="29"/>
      <c r="AY110" t="s">
        <v>0</v>
      </c>
      <c r="BC110" s="29"/>
      <c r="BH110" s="29"/>
      <c r="BM110" s="29"/>
      <c r="BR110" s="29"/>
      <c r="BT110" t="s">
        <v>0</v>
      </c>
      <c r="BU110" t="s">
        <v>0</v>
      </c>
      <c r="BX110" s="29"/>
      <c r="CC110" s="29"/>
      <c r="CD110" t="s">
        <v>0</v>
      </c>
      <c r="CH110" s="29"/>
      <c r="CM110" s="29"/>
      <c r="CS110" s="29"/>
      <c r="CX110" s="29"/>
      <c r="CY110" t="s">
        <v>0</v>
      </c>
      <c r="DC110" s="29"/>
      <c r="DH110" s="29"/>
      <c r="DN110" s="149">
        <v>82.405000000000001</v>
      </c>
      <c r="DP110" t="s">
        <v>0</v>
      </c>
      <c r="DS110" s="149">
        <v>82.304000000000002</v>
      </c>
      <c r="DX110" s="147">
        <v>82.661000000000001</v>
      </c>
      <c r="DY110" t="s">
        <v>0</v>
      </c>
      <c r="EC110" s="16">
        <v>83.05</v>
      </c>
      <c r="EG110" s="25"/>
      <c r="EH110" s="147">
        <v>84.242000000000004</v>
      </c>
      <c r="EJ110" t="s">
        <v>0</v>
      </c>
      <c r="EK110" t="s">
        <v>0</v>
      </c>
      <c r="EN110" s="147">
        <v>85.622</v>
      </c>
      <c r="ES110" s="147">
        <v>86.731999999999999</v>
      </c>
      <c r="ET110" t="s">
        <v>0</v>
      </c>
      <c r="EX110" s="147">
        <v>87.382000000000005</v>
      </c>
      <c r="FC110" s="147">
        <v>87.91</v>
      </c>
      <c r="FI110" s="13">
        <v>87.403999999999996</v>
      </c>
      <c r="FN110" s="149">
        <v>86.665000000000006</v>
      </c>
      <c r="FS110" s="13">
        <v>86.703999999999994</v>
      </c>
      <c r="FX110" s="147">
        <v>87.197000000000003</v>
      </c>
      <c r="GD110" s="147">
        <v>87.762</v>
      </c>
      <c r="GE110" t="s">
        <v>0</v>
      </c>
      <c r="GI110" s="147">
        <v>88.055999999999997</v>
      </c>
      <c r="GN110" s="147">
        <v>88.99</v>
      </c>
      <c r="GS110" s="147">
        <v>89.56</v>
      </c>
      <c r="GX110" s="147">
        <v>89.742999999999995</v>
      </c>
      <c r="GZ110" s="147">
        <v>89.742999999999995</v>
      </c>
      <c r="HB110" t="s">
        <v>0</v>
      </c>
      <c r="HE110" s="13">
        <v>89.647000000000006</v>
      </c>
      <c r="HJ110" s="13">
        <v>89.548000000000002</v>
      </c>
      <c r="HK110" t="s">
        <v>0</v>
      </c>
      <c r="HO110" s="147">
        <v>89.727999999999994</v>
      </c>
      <c r="HT110" s="149">
        <v>89.201999999999998</v>
      </c>
      <c r="HX110" s="25"/>
      <c r="HY110" s="34">
        <v>43044</v>
      </c>
      <c r="HZ110" s="13">
        <v>89.278000000000006</v>
      </c>
      <c r="IE110" s="147">
        <v>89.366</v>
      </c>
      <c r="IF110" s="173"/>
      <c r="IJ110" s="147">
        <v>88.816000000000003</v>
      </c>
      <c r="IO110" s="147">
        <v>88.412000000000006</v>
      </c>
      <c r="IQ110" t="s">
        <v>0</v>
      </c>
      <c r="IU110" s="147">
        <v>88.373000000000005</v>
      </c>
      <c r="IW110" t="s">
        <v>0</v>
      </c>
      <c r="IZ110" s="147">
        <v>88.314999999999998</v>
      </c>
      <c r="JE110" s="16">
        <v>88.055999999999997</v>
      </c>
      <c r="JF110" t="s">
        <v>0</v>
      </c>
      <c r="JJ110" s="149">
        <v>88.396000000000001</v>
      </c>
      <c r="JO110" s="147">
        <v>88.680999999999997</v>
      </c>
      <c r="JQ110" t="s">
        <v>0</v>
      </c>
      <c r="JR110" t="s">
        <v>0</v>
      </c>
      <c r="JU110" s="147">
        <v>89.188000000000002</v>
      </c>
      <c r="JY110" t="s">
        <v>0</v>
      </c>
      <c r="JZ110" s="147">
        <v>89.47</v>
      </c>
      <c r="KA110" t="s">
        <v>0</v>
      </c>
      <c r="KE110" s="149">
        <v>89.103999999999999</v>
      </c>
      <c r="KJ110" s="149">
        <v>88.974999999999994</v>
      </c>
      <c r="KP110" s="147">
        <v>88.823999999999998</v>
      </c>
      <c r="KR110" t="s">
        <v>0</v>
      </c>
      <c r="KU110" s="16">
        <v>88.472999999999999</v>
      </c>
      <c r="KZ110" s="149">
        <v>87.936999999999998</v>
      </c>
      <c r="LA110" t="s">
        <v>0</v>
      </c>
      <c r="LE110" s="149">
        <v>87.259</v>
      </c>
      <c r="LJ110" s="25"/>
      <c r="LK110" s="149">
        <v>86.453999999999994</v>
      </c>
      <c r="LM110" t="s">
        <v>0</v>
      </c>
      <c r="LP110" s="149">
        <v>85.665000000000006</v>
      </c>
      <c r="LU110" s="149">
        <v>84.954999999999998</v>
      </c>
      <c r="LV110" t="s">
        <v>0</v>
      </c>
      <c r="LZ110" s="149">
        <v>84.215000000000003</v>
      </c>
      <c r="ME110" s="149">
        <v>83.763000000000005</v>
      </c>
      <c r="MH110" t="s">
        <v>0</v>
      </c>
      <c r="MK110" s="149">
        <v>83.608000000000004</v>
      </c>
      <c r="MP110" s="13">
        <v>84.507999999999996</v>
      </c>
      <c r="MQ110" t="s">
        <v>0</v>
      </c>
      <c r="MT110" s="247">
        <v>722</v>
      </c>
      <c r="MU110" s="13">
        <v>84.825999999999993</v>
      </c>
      <c r="MZ110" s="13">
        <v>84.78</v>
      </c>
      <c r="NF110" s="13">
        <v>84.991</v>
      </c>
      <c r="NK110" s="13">
        <v>85.061999999999998</v>
      </c>
      <c r="NP110" s="16">
        <v>85.286000000000001</v>
      </c>
      <c r="NU110" s="16">
        <v>85.293000000000006</v>
      </c>
      <c r="OA110" s="147">
        <v>84.846999999999994</v>
      </c>
      <c r="OC110" t="s">
        <v>0</v>
      </c>
      <c r="OF110" s="147">
        <v>84.790999999999997</v>
      </c>
      <c r="OK110" s="149">
        <v>84.644000000000005</v>
      </c>
      <c r="OL110" t="s">
        <v>0</v>
      </c>
      <c r="OP110" s="149">
        <v>84.352000000000004</v>
      </c>
      <c r="OU110" s="149">
        <v>84.153999999999996</v>
      </c>
      <c r="OX110" t="s">
        <v>0</v>
      </c>
      <c r="PA110" s="149">
        <v>84.149000000000001</v>
      </c>
      <c r="PF110" s="16">
        <v>84.715999999999994</v>
      </c>
      <c r="PG110" t="s">
        <v>0</v>
      </c>
      <c r="PK110" s="16">
        <v>84.745000000000005</v>
      </c>
      <c r="PP110" s="16">
        <v>84.745999999999995</v>
      </c>
      <c r="PS110" t="s">
        <v>0</v>
      </c>
      <c r="PV110" s="147">
        <v>84.858000000000004</v>
      </c>
      <c r="QA110" s="29"/>
      <c r="QB110" t="s">
        <v>0</v>
      </c>
      <c r="QF110" s="29"/>
      <c r="QK110" s="29"/>
      <c r="QP110" t="s">
        <v>0</v>
      </c>
    </row>
    <row r="111" spans="1:460" ht="15.75" thickBot="1" x14ac:dyDescent="0.3">
      <c r="C111" s="29"/>
      <c r="H111" s="29"/>
      <c r="M111" s="29"/>
      <c r="N111" s="212"/>
      <c r="O111" s="212"/>
      <c r="R111" s="29"/>
      <c r="W111" s="29"/>
      <c r="Y111" s="173"/>
      <c r="AC111" s="29"/>
      <c r="AH111" s="29"/>
      <c r="AM111" s="29"/>
      <c r="AR111" s="29"/>
      <c r="AV111" t="s">
        <v>0</v>
      </c>
      <c r="AX111" s="29"/>
      <c r="BC111" s="29"/>
      <c r="BH111" s="29"/>
      <c r="BM111" s="29"/>
      <c r="BR111" s="29"/>
      <c r="BX111" s="29"/>
      <c r="CC111" s="29"/>
      <c r="CH111" s="29"/>
      <c r="CM111" s="29"/>
      <c r="CS111" s="29"/>
      <c r="CX111" s="29"/>
      <c r="CY111" s="138"/>
      <c r="DC111" s="29"/>
      <c r="DH111" s="29"/>
      <c r="DM111" t="s">
        <v>0</v>
      </c>
      <c r="DN111" s="147">
        <v>82.162999999999997</v>
      </c>
      <c r="DS111" s="147">
        <v>82.075999999999993</v>
      </c>
      <c r="DX111" s="148">
        <v>82.61</v>
      </c>
      <c r="EC111" s="147">
        <v>83.042000000000002</v>
      </c>
      <c r="EG111" s="25"/>
      <c r="EH111" s="149">
        <v>83.608000000000004</v>
      </c>
      <c r="EN111" s="149">
        <v>84.561999999999998</v>
      </c>
      <c r="ES111" s="149">
        <v>85.44</v>
      </c>
      <c r="EX111" s="149">
        <v>86.087999999999994</v>
      </c>
      <c r="FC111" s="149">
        <v>86.664000000000001</v>
      </c>
      <c r="FI111" s="149">
        <v>86.811999999999998</v>
      </c>
      <c r="FN111" s="13">
        <v>86.075999999999993</v>
      </c>
      <c r="FS111" s="149">
        <v>86.673000000000002</v>
      </c>
      <c r="FX111" s="149">
        <v>86.846000000000004</v>
      </c>
      <c r="GB111" t="s">
        <v>0</v>
      </c>
      <c r="GD111" s="149">
        <v>87.254999999999995</v>
      </c>
      <c r="GI111" s="149">
        <v>87.533000000000001</v>
      </c>
      <c r="GN111" s="149">
        <v>88.197999999999993</v>
      </c>
      <c r="GS111" s="149">
        <v>88.698999999999998</v>
      </c>
      <c r="GX111" s="149">
        <v>88.980999999999995</v>
      </c>
      <c r="GZ111" s="149">
        <v>88.980999999999995</v>
      </c>
      <c r="HE111" s="149">
        <v>89.114000000000004</v>
      </c>
      <c r="HJ111" s="149">
        <v>89.200999999999993</v>
      </c>
      <c r="HO111" s="149">
        <v>89.334000000000003</v>
      </c>
      <c r="HR111" t="s">
        <v>0</v>
      </c>
      <c r="HT111" s="13">
        <v>88.671000000000006</v>
      </c>
      <c r="HX111" s="25"/>
      <c r="HZ111" s="149">
        <v>89.216999999999999</v>
      </c>
      <c r="IE111" s="149">
        <v>89.256</v>
      </c>
      <c r="IJ111" s="16">
        <v>88.153999999999996</v>
      </c>
      <c r="IM111" t="s">
        <v>0</v>
      </c>
      <c r="IO111" s="16">
        <v>88.103999999999999</v>
      </c>
      <c r="IS111" t="s">
        <v>0</v>
      </c>
      <c r="IU111" s="13">
        <v>88.293999999999997</v>
      </c>
      <c r="IZ111" s="13">
        <v>88.2</v>
      </c>
      <c r="JE111" s="147">
        <v>87.989000000000004</v>
      </c>
      <c r="JJ111" s="147">
        <v>88.272999999999996</v>
      </c>
      <c r="JO111" s="149">
        <v>88.616</v>
      </c>
      <c r="JU111" s="149">
        <v>88.953999999999994</v>
      </c>
      <c r="JZ111" s="149">
        <v>89.17</v>
      </c>
      <c r="KE111" s="13">
        <v>88.840999999999994</v>
      </c>
      <c r="KJ111" s="16">
        <v>88.605000000000004</v>
      </c>
      <c r="KO111" t="s">
        <v>0</v>
      </c>
      <c r="KP111" s="16">
        <v>88.593999999999994</v>
      </c>
      <c r="KU111" s="147">
        <v>88.305000000000007</v>
      </c>
      <c r="KZ111" s="147">
        <v>87.358000000000004</v>
      </c>
      <c r="LE111" s="147">
        <v>86.42</v>
      </c>
      <c r="LJ111" s="25"/>
      <c r="LK111" s="147">
        <v>85.358999999999995</v>
      </c>
      <c r="LP111" s="147">
        <v>84.409000000000006</v>
      </c>
      <c r="LU111" s="147">
        <v>83.644999999999996</v>
      </c>
      <c r="LZ111" s="147">
        <v>82.846999999999994</v>
      </c>
      <c r="ME111" s="147">
        <v>82.551000000000002</v>
      </c>
      <c r="MF111" t="s">
        <v>0</v>
      </c>
      <c r="MK111" s="13">
        <v>82.989000000000004</v>
      </c>
      <c r="MP111" s="149">
        <v>83.787999999999997</v>
      </c>
      <c r="MU111" s="149">
        <v>83.995999999999995</v>
      </c>
      <c r="MZ111" s="149">
        <v>84.153000000000006</v>
      </c>
      <c r="NF111" s="147">
        <v>84.418999999999997</v>
      </c>
      <c r="NK111" s="147">
        <v>84.632999999999996</v>
      </c>
      <c r="NP111" s="147">
        <v>85.05</v>
      </c>
      <c r="NU111" s="147">
        <v>85.155000000000001</v>
      </c>
      <c r="NY111" t="s">
        <v>0</v>
      </c>
      <c r="OA111" s="149">
        <v>84.745999999999995</v>
      </c>
      <c r="OF111" s="149">
        <v>84.733000000000004</v>
      </c>
      <c r="OK111" s="147">
        <v>84.623999999999995</v>
      </c>
      <c r="OP111" s="147">
        <v>84.144999999999996</v>
      </c>
      <c r="OU111" s="147">
        <v>83.882999999999996</v>
      </c>
      <c r="PA111" s="13">
        <v>84.128</v>
      </c>
      <c r="PF111" s="149">
        <v>84.287999999999997</v>
      </c>
      <c r="PK111" s="147">
        <v>84.52</v>
      </c>
      <c r="PO111" t="s">
        <v>0</v>
      </c>
      <c r="PP111" s="147">
        <v>84.596000000000004</v>
      </c>
      <c r="PQ111" t="s">
        <v>0</v>
      </c>
      <c r="PV111" s="16">
        <v>84.802999999999997</v>
      </c>
      <c r="QA111" s="29"/>
      <c r="QB111" s="138"/>
      <c r="QF111" s="29"/>
      <c r="QK111" s="29"/>
      <c r="QO111" t="s">
        <v>0</v>
      </c>
    </row>
    <row r="112" spans="1:460" ht="15.75" thickBot="1" x14ac:dyDescent="0.3">
      <c r="C112" s="31"/>
      <c r="H112" s="31"/>
      <c r="I112" t="s">
        <v>0</v>
      </c>
      <c r="M112" s="31"/>
      <c r="R112" s="31"/>
      <c r="W112" s="31"/>
      <c r="AC112" s="31"/>
      <c r="AH112" s="31"/>
      <c r="AM112" s="31"/>
      <c r="AR112" s="31"/>
      <c r="AX112" s="31"/>
      <c r="AZ112" s="154"/>
      <c r="BC112" s="31"/>
      <c r="BH112" s="31"/>
      <c r="BK112" t="s">
        <v>0</v>
      </c>
      <c r="BM112" s="232"/>
      <c r="BR112" s="31"/>
      <c r="BX112" s="31"/>
      <c r="BY112" t="s">
        <v>0</v>
      </c>
      <c r="CC112" s="31"/>
      <c r="CH112" s="31"/>
      <c r="CM112" s="31"/>
      <c r="CO112" t="s">
        <v>0</v>
      </c>
      <c r="CP112" t="s">
        <v>0</v>
      </c>
      <c r="CS112" s="31"/>
      <c r="CX112" s="227"/>
      <c r="CY112" t="s">
        <v>0</v>
      </c>
      <c r="DC112" s="31"/>
      <c r="DH112" s="31"/>
      <c r="DJ112" t="s">
        <v>0</v>
      </c>
      <c r="DK112" t="s">
        <v>0</v>
      </c>
      <c r="DN112" s="12">
        <v>81.768000000000001</v>
      </c>
      <c r="DO112" t="s">
        <v>0</v>
      </c>
      <c r="DS112" s="12">
        <v>81.902000000000001</v>
      </c>
      <c r="DT112" t="s">
        <v>0</v>
      </c>
      <c r="DX112" s="211">
        <v>82.576999999999998</v>
      </c>
      <c r="EC112" s="148">
        <v>82.849000000000004</v>
      </c>
      <c r="EG112" s="25"/>
      <c r="EH112" s="17">
        <v>83.376999999999995</v>
      </c>
      <c r="EN112" s="17">
        <v>83.831000000000003</v>
      </c>
      <c r="EO112" t="s">
        <v>0</v>
      </c>
      <c r="ES112" s="17">
        <v>84.296999999999997</v>
      </c>
      <c r="EX112" s="17">
        <v>84.695999999999998</v>
      </c>
      <c r="FC112" s="17">
        <v>85.084000000000003</v>
      </c>
      <c r="FD112" t="s">
        <v>0</v>
      </c>
      <c r="FI112" s="17">
        <v>85.295000000000002</v>
      </c>
      <c r="FN112" s="17">
        <v>85.366</v>
      </c>
      <c r="FS112" s="17">
        <v>85.486999999999995</v>
      </c>
      <c r="FX112" s="17">
        <v>85.674000000000007</v>
      </c>
      <c r="GD112" s="17">
        <v>85.966999999999999</v>
      </c>
      <c r="GI112" s="17">
        <v>86.21</v>
      </c>
      <c r="GN112" s="17">
        <v>86.632000000000005</v>
      </c>
      <c r="GS112" s="17">
        <v>87.001999999999995</v>
      </c>
      <c r="GX112" s="17">
        <v>87.284999999999997</v>
      </c>
      <c r="GZ112" s="17">
        <v>87.284999999999997</v>
      </c>
      <c r="HE112" s="17">
        <v>87.5</v>
      </c>
      <c r="HF112" t="s">
        <v>0</v>
      </c>
      <c r="HJ112" s="17">
        <v>87.686000000000007</v>
      </c>
      <c r="HO112" s="17">
        <v>87.884</v>
      </c>
      <c r="HP112" s="153">
        <v>43031</v>
      </c>
      <c r="HT112" s="17">
        <v>87.956000000000003</v>
      </c>
      <c r="HU112" t="s">
        <v>0</v>
      </c>
      <c r="HX112" s="25"/>
      <c r="HZ112" s="17">
        <v>88.075999999999993</v>
      </c>
      <c r="IE112" s="17">
        <v>88.197000000000003</v>
      </c>
      <c r="IJ112" s="12">
        <v>87.716999999999999</v>
      </c>
      <c r="IO112" s="12">
        <v>87.605000000000004</v>
      </c>
      <c r="IP112" t="s">
        <v>0</v>
      </c>
      <c r="IS112" s="264"/>
      <c r="IU112" s="17">
        <v>88.120999999999995</v>
      </c>
      <c r="IV112" t="s">
        <v>0</v>
      </c>
      <c r="IZ112" s="17">
        <v>88.128</v>
      </c>
      <c r="JA112" t="s">
        <v>0</v>
      </c>
      <c r="JE112" s="12">
        <v>87.335999999999999</v>
      </c>
      <c r="JJ112" s="17">
        <v>88.128</v>
      </c>
      <c r="JO112" s="17">
        <v>88.251999999999995</v>
      </c>
      <c r="JP112" s="219" t="s">
        <v>46</v>
      </c>
      <c r="JU112" s="17">
        <v>88.453000000000003</v>
      </c>
      <c r="JV112" t="s">
        <v>0</v>
      </c>
      <c r="JY112" t="s">
        <v>0</v>
      </c>
      <c r="JZ112" s="17">
        <v>88.596999999999994</v>
      </c>
      <c r="KC112" t="s">
        <v>0</v>
      </c>
      <c r="KE112" s="17">
        <v>88.619</v>
      </c>
      <c r="KJ112" s="12">
        <v>88.459000000000003</v>
      </c>
      <c r="KK112" t="s">
        <v>0</v>
      </c>
      <c r="KL112" t="s">
        <v>0</v>
      </c>
      <c r="KP112" s="12">
        <v>88.486000000000004</v>
      </c>
      <c r="KQ112" t="s">
        <v>0</v>
      </c>
      <c r="KU112" s="12">
        <v>87.268000000000001</v>
      </c>
      <c r="KV112" t="s">
        <v>0</v>
      </c>
      <c r="KZ112" s="12">
        <v>85.465000000000003</v>
      </c>
      <c r="LE112" s="12">
        <v>84.543999999999997</v>
      </c>
      <c r="LJ112" s="25"/>
      <c r="LK112" s="12">
        <v>83.238</v>
      </c>
      <c r="LL112" t="s">
        <v>0</v>
      </c>
      <c r="LP112" s="12">
        <v>82.509</v>
      </c>
      <c r="LQ112" t="s">
        <v>0</v>
      </c>
      <c r="LU112" s="12">
        <v>82.116</v>
      </c>
      <c r="LZ112" s="12">
        <v>81.251999999999995</v>
      </c>
      <c r="ME112" s="12">
        <v>81.957999999999998</v>
      </c>
      <c r="MG112" t="s">
        <v>0</v>
      </c>
      <c r="MK112" s="158">
        <v>82.697000000000003</v>
      </c>
      <c r="ML112" t="s">
        <v>0</v>
      </c>
      <c r="MP112" s="158">
        <v>83.3</v>
      </c>
      <c r="MU112" s="158">
        <v>83.808999999999997</v>
      </c>
      <c r="MZ112" s="158">
        <v>84.132999999999996</v>
      </c>
      <c r="NA112" t="s">
        <v>0</v>
      </c>
      <c r="NF112" s="148">
        <v>84.32</v>
      </c>
      <c r="NK112" s="148">
        <v>84.468999999999994</v>
      </c>
      <c r="NP112" s="148">
        <v>84.751999999999995</v>
      </c>
      <c r="NU112" s="148">
        <v>84.873999999999995</v>
      </c>
      <c r="OA112" s="12">
        <v>84.231999999999999</v>
      </c>
      <c r="OB112" t="s">
        <v>0</v>
      </c>
      <c r="OF112" s="12">
        <v>84.68</v>
      </c>
      <c r="OG112" t="s">
        <v>0</v>
      </c>
      <c r="OK112" s="12">
        <v>84.287999999999997</v>
      </c>
      <c r="OP112" s="12">
        <v>83.188000000000002</v>
      </c>
      <c r="OU112" s="12">
        <v>83.36</v>
      </c>
      <c r="OW112" t="s">
        <v>0</v>
      </c>
      <c r="PA112" s="158">
        <v>83.965000000000003</v>
      </c>
      <c r="PE112" t="s">
        <v>0</v>
      </c>
      <c r="PF112" s="158">
        <v>84.257999999999996</v>
      </c>
      <c r="PK112" s="148">
        <v>84.438999999999993</v>
      </c>
      <c r="PM112" t="s">
        <v>0</v>
      </c>
      <c r="PP112" s="148">
        <v>84.501000000000005</v>
      </c>
      <c r="PQ112" t="s">
        <v>0</v>
      </c>
      <c r="PV112" s="148">
        <v>84.677000000000007</v>
      </c>
      <c r="QA112" s="227"/>
      <c r="QB112" t="s">
        <v>0</v>
      </c>
      <c r="QF112" s="31"/>
      <c r="QK112" s="31"/>
      <c r="QL112" t="s">
        <v>0</v>
      </c>
      <c r="QM112" t="s">
        <v>0</v>
      </c>
    </row>
    <row r="113" spans="1:458" ht="15.75" thickBot="1" x14ac:dyDescent="0.3">
      <c r="C113" s="220" t="s">
        <v>46</v>
      </c>
      <c r="D113" s="9">
        <v>42737</v>
      </c>
      <c r="E113" s="153">
        <v>42738</v>
      </c>
      <c r="F113" s="9">
        <v>42739</v>
      </c>
      <c r="G113" s="9">
        <v>42740</v>
      </c>
      <c r="H113" s="9">
        <v>42741</v>
      </c>
      <c r="I113" s="9">
        <v>42744</v>
      </c>
      <c r="J113" s="153">
        <v>42745</v>
      </c>
      <c r="K113" s="9">
        <v>42746</v>
      </c>
      <c r="L113" s="9">
        <v>42747</v>
      </c>
      <c r="M113" s="9">
        <v>42748</v>
      </c>
      <c r="N113" s="9">
        <v>42751</v>
      </c>
      <c r="O113" s="9">
        <v>42752</v>
      </c>
      <c r="P113" s="9">
        <v>42753</v>
      </c>
      <c r="Q113" s="9">
        <v>42754</v>
      </c>
      <c r="R113" s="153">
        <v>42755</v>
      </c>
      <c r="S113" s="9">
        <v>42758</v>
      </c>
      <c r="T113" s="9">
        <v>42759</v>
      </c>
      <c r="U113" s="9">
        <v>42760</v>
      </c>
      <c r="V113" s="9">
        <v>42761</v>
      </c>
      <c r="W113" s="153">
        <v>42762</v>
      </c>
      <c r="X113" s="9">
        <v>42765</v>
      </c>
      <c r="Y113" s="9">
        <v>42766</v>
      </c>
      <c r="Z113" s="219" t="s">
        <v>46</v>
      </c>
      <c r="AA113" s="9">
        <v>42767</v>
      </c>
      <c r="AB113" s="9">
        <v>42768</v>
      </c>
      <c r="AC113" s="153">
        <v>42769</v>
      </c>
      <c r="AD113" s="9">
        <v>42772</v>
      </c>
      <c r="AE113" s="9">
        <v>42773</v>
      </c>
      <c r="AF113" s="9">
        <v>42774</v>
      </c>
      <c r="AG113" s="9">
        <v>42775</v>
      </c>
      <c r="AH113" s="153">
        <v>42776</v>
      </c>
      <c r="AI113" s="9">
        <v>42779</v>
      </c>
      <c r="AJ113" s="9">
        <v>42780</v>
      </c>
      <c r="AK113" s="9">
        <v>42781</v>
      </c>
      <c r="AL113" s="9">
        <v>42782</v>
      </c>
      <c r="AM113" s="153">
        <v>42783</v>
      </c>
      <c r="AN113" s="9">
        <v>42786</v>
      </c>
      <c r="AO113" s="9">
        <v>42787</v>
      </c>
      <c r="AP113" s="9">
        <v>42788</v>
      </c>
      <c r="AQ113" s="9">
        <v>42789</v>
      </c>
      <c r="AR113" s="153">
        <v>42790</v>
      </c>
      <c r="AS113" s="9">
        <v>42793</v>
      </c>
      <c r="AT113" s="153">
        <v>42794</v>
      </c>
      <c r="AU113" s="219" t="s">
        <v>46</v>
      </c>
      <c r="AV113" s="9">
        <v>42795</v>
      </c>
      <c r="AW113" s="9">
        <v>42796</v>
      </c>
      <c r="AX113" s="153">
        <v>42797</v>
      </c>
      <c r="AY113" s="153">
        <v>42800</v>
      </c>
      <c r="AZ113" s="153">
        <v>42801</v>
      </c>
      <c r="BA113" s="9">
        <v>42802</v>
      </c>
      <c r="BB113" s="9">
        <v>42803</v>
      </c>
      <c r="BC113" s="9">
        <v>42804</v>
      </c>
      <c r="BD113" s="153">
        <v>42807</v>
      </c>
      <c r="BE113" s="9">
        <v>42808</v>
      </c>
      <c r="BF113" s="9">
        <v>42809</v>
      </c>
      <c r="BG113" s="9">
        <v>42810</v>
      </c>
      <c r="BH113" s="153">
        <v>42811</v>
      </c>
      <c r="BI113" s="9">
        <v>42814</v>
      </c>
      <c r="BJ113" s="9">
        <v>42815</v>
      </c>
      <c r="BK113" s="9">
        <v>42816</v>
      </c>
      <c r="BL113" s="9">
        <v>42817</v>
      </c>
      <c r="BM113" s="153">
        <v>42818</v>
      </c>
      <c r="BN113" s="9">
        <v>42821</v>
      </c>
      <c r="BO113" s="9">
        <v>42822</v>
      </c>
      <c r="BP113" s="9">
        <v>42823</v>
      </c>
      <c r="BQ113" s="9">
        <v>42824</v>
      </c>
      <c r="BR113" s="9">
        <v>42825</v>
      </c>
      <c r="BS113" s="220" t="s">
        <v>46</v>
      </c>
      <c r="BT113" s="9">
        <v>42828</v>
      </c>
      <c r="BU113" s="153">
        <v>42829</v>
      </c>
      <c r="BV113" s="9">
        <v>42830</v>
      </c>
      <c r="BW113" s="9">
        <v>42831</v>
      </c>
      <c r="BX113" s="9">
        <v>42832</v>
      </c>
      <c r="BY113" s="9">
        <v>42835</v>
      </c>
      <c r="BZ113" s="153">
        <v>42836</v>
      </c>
      <c r="CA113" s="9">
        <v>42837</v>
      </c>
      <c r="CB113" s="9">
        <v>42838</v>
      </c>
      <c r="CC113" s="9">
        <v>42839</v>
      </c>
      <c r="CD113" s="153">
        <v>42842</v>
      </c>
      <c r="CE113" s="9">
        <v>42843</v>
      </c>
      <c r="CF113" s="9">
        <v>42844</v>
      </c>
      <c r="CG113" s="9">
        <v>42845</v>
      </c>
      <c r="CH113" s="153">
        <v>42846</v>
      </c>
      <c r="CI113" s="153">
        <v>42849</v>
      </c>
      <c r="CJ113" s="9">
        <v>42850</v>
      </c>
      <c r="CK113" s="9">
        <v>42851</v>
      </c>
      <c r="CL113" s="9">
        <v>42852</v>
      </c>
      <c r="CM113" s="9">
        <v>42853</v>
      </c>
      <c r="CN113" s="219" t="s">
        <v>46</v>
      </c>
      <c r="CO113" s="153">
        <v>42856</v>
      </c>
      <c r="CP113" s="9">
        <v>42857</v>
      </c>
      <c r="CQ113" s="9">
        <v>42858</v>
      </c>
      <c r="CR113" s="9">
        <v>42859</v>
      </c>
      <c r="CS113" s="9">
        <v>42860</v>
      </c>
      <c r="CT113" s="9">
        <v>42863</v>
      </c>
      <c r="CU113" s="153">
        <v>42864</v>
      </c>
      <c r="CV113" s="9">
        <v>42865</v>
      </c>
      <c r="CW113" s="9">
        <v>42866</v>
      </c>
      <c r="CX113" s="9">
        <v>42867</v>
      </c>
      <c r="CY113" s="153">
        <v>42870</v>
      </c>
      <c r="CZ113" s="9">
        <v>42871</v>
      </c>
      <c r="DA113" s="9">
        <v>42872</v>
      </c>
      <c r="DB113" s="9">
        <v>42873</v>
      </c>
      <c r="DC113" s="9">
        <v>42874</v>
      </c>
      <c r="DD113" s="153">
        <v>42877</v>
      </c>
      <c r="DE113" s="9">
        <v>42878</v>
      </c>
      <c r="DF113" s="9">
        <v>42879</v>
      </c>
      <c r="DG113" s="9">
        <v>42880</v>
      </c>
      <c r="DH113" s="9">
        <v>42881</v>
      </c>
      <c r="DI113" s="153">
        <v>42884</v>
      </c>
      <c r="DJ113" s="9">
        <v>42885</v>
      </c>
      <c r="DK113" s="153">
        <v>42886</v>
      </c>
      <c r="DL113" s="219" t="s">
        <v>46</v>
      </c>
      <c r="DM113" s="9">
        <v>42887</v>
      </c>
      <c r="DN113" s="9">
        <v>42888</v>
      </c>
      <c r="DO113" s="153">
        <v>42891</v>
      </c>
      <c r="DP113" s="153">
        <v>42892</v>
      </c>
      <c r="DQ113" s="9">
        <v>42893</v>
      </c>
      <c r="DR113" s="9">
        <v>42894</v>
      </c>
      <c r="DS113" s="9">
        <v>42895</v>
      </c>
      <c r="DT113" s="9">
        <v>42898</v>
      </c>
      <c r="DU113" s="153">
        <v>42899</v>
      </c>
      <c r="DV113" s="9">
        <v>42900</v>
      </c>
      <c r="DW113" s="9">
        <v>42901</v>
      </c>
      <c r="DX113" s="9">
        <v>42902</v>
      </c>
      <c r="DY113" s="153">
        <v>42905</v>
      </c>
      <c r="DZ113" s="9">
        <v>42906</v>
      </c>
      <c r="EA113" s="9">
        <v>42907</v>
      </c>
      <c r="EB113" s="9">
        <v>42908</v>
      </c>
      <c r="EC113" s="9">
        <v>42909</v>
      </c>
      <c r="ED113" s="153">
        <v>42912</v>
      </c>
      <c r="EE113" s="9">
        <v>42913</v>
      </c>
      <c r="EF113" s="9">
        <v>42914</v>
      </c>
      <c r="EG113" s="9">
        <v>42915</v>
      </c>
      <c r="EH113" s="9">
        <v>42916</v>
      </c>
      <c r="EI113" s="220" t="s">
        <v>46</v>
      </c>
      <c r="EJ113" s="9">
        <v>42919</v>
      </c>
      <c r="EK113" s="153">
        <v>42920</v>
      </c>
      <c r="EL113" s="9">
        <v>42921</v>
      </c>
      <c r="EM113" s="9">
        <v>42922</v>
      </c>
      <c r="EN113" s="9">
        <v>42923</v>
      </c>
      <c r="EO113" s="9">
        <v>42926</v>
      </c>
      <c r="EP113" s="153">
        <v>42927</v>
      </c>
      <c r="EQ113" s="9">
        <v>42928</v>
      </c>
      <c r="ER113" s="9">
        <v>42929</v>
      </c>
      <c r="ES113" s="9">
        <v>42930</v>
      </c>
      <c r="ET113" s="153">
        <v>42933</v>
      </c>
      <c r="EU113" s="9">
        <v>42934</v>
      </c>
      <c r="EV113" s="9">
        <v>42935</v>
      </c>
      <c r="EW113" s="9">
        <v>42936</v>
      </c>
      <c r="EX113" s="9">
        <v>42937</v>
      </c>
      <c r="EY113" s="153">
        <v>42940</v>
      </c>
      <c r="EZ113" s="9">
        <v>42941</v>
      </c>
      <c r="FA113" s="9">
        <v>42942</v>
      </c>
      <c r="FB113" s="9">
        <v>42943</v>
      </c>
      <c r="FC113" s="9">
        <v>42944</v>
      </c>
      <c r="FD113" s="153">
        <v>42947</v>
      </c>
      <c r="FE113" s="219" t="s">
        <v>46</v>
      </c>
      <c r="FF113" s="9">
        <v>42948</v>
      </c>
      <c r="FG113" s="9">
        <v>42949</v>
      </c>
      <c r="FH113" s="9">
        <v>42950</v>
      </c>
      <c r="FI113" s="9">
        <v>42951</v>
      </c>
      <c r="FJ113" s="153">
        <v>42954</v>
      </c>
      <c r="FK113" s="9">
        <v>42955</v>
      </c>
      <c r="FL113" s="9">
        <v>42956</v>
      </c>
      <c r="FM113" s="9">
        <v>42957</v>
      </c>
      <c r="FN113" s="153">
        <v>42958</v>
      </c>
      <c r="FO113" s="9">
        <v>42961</v>
      </c>
      <c r="FP113" s="9">
        <v>42962</v>
      </c>
      <c r="FQ113" s="9">
        <v>42963</v>
      </c>
      <c r="FR113" s="9">
        <v>42964</v>
      </c>
      <c r="FS113" s="153">
        <v>42965</v>
      </c>
      <c r="FT113" s="9">
        <v>42968</v>
      </c>
      <c r="FU113" s="9">
        <v>42969</v>
      </c>
      <c r="FV113" s="9">
        <v>42970</v>
      </c>
      <c r="FW113" s="9">
        <v>42971</v>
      </c>
      <c r="FX113" s="153">
        <v>42972</v>
      </c>
      <c r="FY113" s="9">
        <v>42975</v>
      </c>
      <c r="FZ113" s="153">
        <v>42976</v>
      </c>
      <c r="GA113" s="9">
        <v>42977</v>
      </c>
      <c r="GB113" s="9">
        <v>42978</v>
      </c>
      <c r="GC113" s="219" t="s">
        <v>46</v>
      </c>
      <c r="GD113" s="153">
        <v>42979</v>
      </c>
      <c r="GE113" s="153">
        <v>42982</v>
      </c>
      <c r="GF113" s="9">
        <v>42983</v>
      </c>
      <c r="GG113" s="9">
        <v>42984</v>
      </c>
      <c r="GH113" s="9">
        <v>42985</v>
      </c>
      <c r="GI113" s="9">
        <v>42986</v>
      </c>
      <c r="GJ113" s="153">
        <v>42989</v>
      </c>
      <c r="GK113" s="9">
        <v>42990</v>
      </c>
      <c r="GL113" s="9">
        <v>42991</v>
      </c>
      <c r="GM113" s="9">
        <v>42992</v>
      </c>
      <c r="GN113" s="153">
        <v>42993</v>
      </c>
      <c r="GO113" s="9">
        <v>42996</v>
      </c>
      <c r="GP113" s="9">
        <v>42997</v>
      </c>
      <c r="GQ113" s="9">
        <v>42998</v>
      </c>
      <c r="GR113" s="9">
        <v>42999</v>
      </c>
      <c r="GS113" s="153">
        <v>43000</v>
      </c>
      <c r="GT113" s="9">
        <v>43003</v>
      </c>
      <c r="GU113" s="9">
        <v>43004</v>
      </c>
      <c r="GV113" s="9">
        <v>43005</v>
      </c>
      <c r="GW113" s="9">
        <v>43006</v>
      </c>
      <c r="GX113" s="9">
        <v>43007</v>
      </c>
      <c r="GZ113" s="222" t="s">
        <v>46</v>
      </c>
      <c r="HA113" s="9">
        <v>43010</v>
      </c>
      <c r="HB113" s="153">
        <v>43011</v>
      </c>
      <c r="HC113" s="9">
        <v>43012</v>
      </c>
      <c r="HD113" s="9">
        <v>43013</v>
      </c>
      <c r="HE113" s="9">
        <v>43014</v>
      </c>
      <c r="HF113" s="9">
        <v>43017</v>
      </c>
      <c r="HG113" s="153">
        <v>43018</v>
      </c>
      <c r="HH113" s="9">
        <v>43019</v>
      </c>
      <c r="HI113" s="9">
        <v>43020</v>
      </c>
      <c r="HJ113" s="9">
        <v>43021</v>
      </c>
      <c r="HK113" s="153">
        <v>43024</v>
      </c>
      <c r="HL113" s="9">
        <v>43025</v>
      </c>
      <c r="HM113" s="9">
        <v>43026</v>
      </c>
      <c r="HN113" s="9">
        <v>43027</v>
      </c>
      <c r="HO113" s="9">
        <v>43028</v>
      </c>
      <c r="HP113" s="210">
        <v>89.99</v>
      </c>
      <c r="HQ113" s="9">
        <v>43032</v>
      </c>
      <c r="HR113" s="9">
        <v>43033</v>
      </c>
      <c r="HS113" s="9">
        <v>43034</v>
      </c>
      <c r="HT113" s="9">
        <v>43035</v>
      </c>
      <c r="HU113" s="153">
        <v>43038</v>
      </c>
      <c r="HV113" s="9">
        <v>43039</v>
      </c>
      <c r="HW113" s="219" t="s">
        <v>46</v>
      </c>
      <c r="HX113" s="9">
        <v>43040</v>
      </c>
      <c r="HY113" s="9">
        <v>43041</v>
      </c>
      <c r="HZ113" s="9">
        <v>43042</v>
      </c>
      <c r="IA113" s="9">
        <v>43045</v>
      </c>
      <c r="IB113" s="153">
        <v>43046</v>
      </c>
      <c r="IC113" s="9">
        <v>43047</v>
      </c>
      <c r="ID113" s="9">
        <v>43048</v>
      </c>
      <c r="IE113" s="9">
        <v>43049</v>
      </c>
      <c r="IF113" s="153">
        <v>43052</v>
      </c>
      <c r="IG113" s="9">
        <v>43053</v>
      </c>
      <c r="IH113" s="9">
        <v>43054</v>
      </c>
      <c r="II113" s="9">
        <v>43055</v>
      </c>
      <c r="IJ113" s="9">
        <v>43056</v>
      </c>
      <c r="IK113" s="153">
        <v>43059</v>
      </c>
      <c r="IL113" s="9">
        <v>43060</v>
      </c>
      <c r="IM113" s="9">
        <v>43061</v>
      </c>
      <c r="IN113" s="9">
        <v>43062</v>
      </c>
      <c r="IO113" s="9">
        <v>43063</v>
      </c>
      <c r="IP113" s="153">
        <v>43066</v>
      </c>
      <c r="IQ113" s="9">
        <v>43067</v>
      </c>
      <c r="IR113" s="153">
        <v>43068</v>
      </c>
      <c r="IS113" s="9">
        <v>43069</v>
      </c>
      <c r="IT113" s="219" t="s">
        <v>46</v>
      </c>
      <c r="IU113" s="9">
        <v>43070</v>
      </c>
      <c r="IV113" s="153">
        <v>43073</v>
      </c>
      <c r="IW113" s="153">
        <v>43074</v>
      </c>
      <c r="IX113" s="9">
        <v>43075</v>
      </c>
      <c r="IY113" s="9">
        <v>43076</v>
      </c>
      <c r="IZ113" s="9">
        <v>43077</v>
      </c>
      <c r="JA113" s="9">
        <v>43080</v>
      </c>
      <c r="JB113" s="153">
        <v>43081</v>
      </c>
      <c r="JC113" s="9">
        <v>43082</v>
      </c>
      <c r="JD113" s="9">
        <v>43083</v>
      </c>
      <c r="JE113" s="9">
        <v>43084</v>
      </c>
      <c r="JF113" s="153">
        <v>43087</v>
      </c>
      <c r="JG113" s="9">
        <v>43088</v>
      </c>
      <c r="JH113" s="9">
        <v>43089</v>
      </c>
      <c r="JI113" s="9">
        <v>43090</v>
      </c>
      <c r="JJ113" s="9">
        <v>43091</v>
      </c>
      <c r="JK113" s="153">
        <v>43094</v>
      </c>
      <c r="JL113" s="9">
        <v>43095</v>
      </c>
      <c r="JM113" s="9">
        <v>43096</v>
      </c>
      <c r="JN113" s="9">
        <v>43097</v>
      </c>
      <c r="JO113" s="9">
        <v>43098</v>
      </c>
      <c r="JP113" s="320">
        <v>2018</v>
      </c>
      <c r="JQ113" s="9">
        <v>43101</v>
      </c>
      <c r="JR113" s="153">
        <v>43102</v>
      </c>
      <c r="JS113" s="9">
        <v>43103</v>
      </c>
      <c r="JT113" s="9">
        <v>43104</v>
      </c>
      <c r="JU113" s="9">
        <v>43105</v>
      </c>
      <c r="JV113" s="9">
        <v>43108</v>
      </c>
      <c r="JW113" s="153">
        <v>43109</v>
      </c>
      <c r="JX113" s="9">
        <v>43110</v>
      </c>
      <c r="JY113" s="9">
        <v>43111</v>
      </c>
      <c r="JZ113" s="9">
        <v>43112</v>
      </c>
      <c r="KA113" s="153">
        <v>43115</v>
      </c>
      <c r="KB113" s="9">
        <v>43116</v>
      </c>
      <c r="KC113" s="9">
        <v>43117</v>
      </c>
      <c r="KD113" s="9">
        <v>43118</v>
      </c>
      <c r="KE113" s="9">
        <v>43119</v>
      </c>
      <c r="KF113" s="153">
        <v>43122</v>
      </c>
      <c r="KG113" s="9">
        <v>43123</v>
      </c>
      <c r="KH113" s="9">
        <v>43124</v>
      </c>
      <c r="KI113" s="9">
        <v>43125</v>
      </c>
      <c r="KJ113" s="9">
        <v>43126</v>
      </c>
      <c r="KK113" s="153">
        <v>43129</v>
      </c>
      <c r="KL113" s="9">
        <v>43130</v>
      </c>
      <c r="KM113" s="9">
        <v>43131</v>
      </c>
      <c r="KN113" s="219" t="s">
        <v>46</v>
      </c>
      <c r="KO113" s="9">
        <v>43132</v>
      </c>
      <c r="KP113" s="9">
        <v>43133</v>
      </c>
      <c r="KQ113" s="153">
        <v>43136</v>
      </c>
      <c r="KR113" s="153">
        <v>43137</v>
      </c>
      <c r="KS113" s="9">
        <v>43138</v>
      </c>
      <c r="KT113" s="9">
        <v>43139</v>
      </c>
      <c r="KU113" s="9">
        <v>43140</v>
      </c>
      <c r="KV113" s="9">
        <v>43143</v>
      </c>
      <c r="KW113" s="153">
        <v>43144</v>
      </c>
      <c r="KX113" s="9">
        <v>43145</v>
      </c>
      <c r="KY113" s="9">
        <v>43146</v>
      </c>
      <c r="KZ113" s="9">
        <v>43147</v>
      </c>
      <c r="LA113" s="153">
        <v>43150</v>
      </c>
      <c r="LB113" s="9">
        <v>43151</v>
      </c>
      <c r="LC113" s="9">
        <v>43152</v>
      </c>
      <c r="LD113" s="9">
        <v>43153</v>
      </c>
      <c r="LE113" s="9">
        <v>43154</v>
      </c>
      <c r="LF113" s="153">
        <v>43157</v>
      </c>
      <c r="LG113" s="9">
        <v>43158</v>
      </c>
      <c r="LH113" s="9">
        <v>43159</v>
      </c>
      <c r="LI113" s="219" t="s">
        <v>46</v>
      </c>
      <c r="LJ113" s="9">
        <v>43160</v>
      </c>
      <c r="LK113" s="153">
        <v>43161</v>
      </c>
      <c r="LL113" s="153">
        <v>43164</v>
      </c>
      <c r="LM113" s="153">
        <v>43165</v>
      </c>
      <c r="LN113" s="9">
        <v>43166</v>
      </c>
      <c r="LO113" s="9">
        <v>43167</v>
      </c>
      <c r="LP113" s="9">
        <v>43168</v>
      </c>
      <c r="LQ113" s="9">
        <v>43171</v>
      </c>
      <c r="LR113" s="153">
        <v>43172</v>
      </c>
      <c r="LS113" s="9">
        <v>43173</v>
      </c>
      <c r="LT113" s="9">
        <v>43174</v>
      </c>
      <c r="LU113" s="81">
        <v>43175</v>
      </c>
      <c r="LV113" s="153">
        <v>43178</v>
      </c>
      <c r="LW113" s="9">
        <v>43179</v>
      </c>
      <c r="LX113" s="9">
        <v>43180</v>
      </c>
      <c r="LY113" s="9">
        <v>43181</v>
      </c>
      <c r="LZ113" s="9">
        <v>43182</v>
      </c>
      <c r="MA113" s="153">
        <v>43185</v>
      </c>
      <c r="MB113" s="9">
        <v>43186</v>
      </c>
      <c r="MC113" s="9">
        <v>43187</v>
      </c>
      <c r="MD113" s="9">
        <v>43188</v>
      </c>
      <c r="ME113" s="9">
        <v>43189</v>
      </c>
      <c r="MF113" s="219" t="s">
        <v>46</v>
      </c>
      <c r="MG113" s="153">
        <v>43192</v>
      </c>
      <c r="MH113" s="153">
        <v>43193</v>
      </c>
      <c r="MI113" s="9">
        <v>43194</v>
      </c>
      <c r="MJ113" s="9">
        <v>43195</v>
      </c>
      <c r="MK113" s="9">
        <v>43196</v>
      </c>
      <c r="ML113" s="9">
        <v>43199</v>
      </c>
      <c r="MM113" s="153">
        <v>43200</v>
      </c>
      <c r="MN113" s="9">
        <v>43201</v>
      </c>
      <c r="MO113" s="9">
        <v>43202</v>
      </c>
      <c r="MP113" s="81">
        <v>43203</v>
      </c>
      <c r="MQ113" s="153">
        <v>43206</v>
      </c>
      <c r="MR113" s="9">
        <v>43207</v>
      </c>
      <c r="MS113" s="9">
        <v>43208</v>
      </c>
      <c r="MT113" s="9">
        <v>43209</v>
      </c>
      <c r="MU113" s="9">
        <v>43210</v>
      </c>
      <c r="MV113" s="153">
        <v>43213</v>
      </c>
      <c r="MW113" s="9">
        <v>43214</v>
      </c>
      <c r="MX113" s="9">
        <v>43215</v>
      </c>
      <c r="MY113" s="9">
        <v>43216</v>
      </c>
      <c r="MZ113" s="81">
        <v>43217</v>
      </c>
      <c r="NA113" s="198">
        <v>43220</v>
      </c>
      <c r="NB113" s="219" t="s">
        <v>46</v>
      </c>
      <c r="NC113" s="9">
        <v>43221</v>
      </c>
      <c r="ND113" s="9">
        <v>43222</v>
      </c>
      <c r="NE113" s="9">
        <v>43223</v>
      </c>
      <c r="NF113" s="9">
        <v>43224</v>
      </c>
      <c r="NG113" s="153">
        <v>43227</v>
      </c>
      <c r="NH113" s="9">
        <v>43228</v>
      </c>
      <c r="NI113" s="9">
        <v>43229</v>
      </c>
      <c r="NJ113" s="9">
        <v>43230</v>
      </c>
      <c r="NK113" s="153">
        <v>43231</v>
      </c>
      <c r="NL113" s="9">
        <v>43234</v>
      </c>
      <c r="NM113" s="9">
        <v>43235</v>
      </c>
      <c r="NN113" s="9">
        <v>43236</v>
      </c>
      <c r="NO113" s="9">
        <v>43237</v>
      </c>
      <c r="NP113" s="153">
        <v>43238</v>
      </c>
      <c r="NQ113" s="9">
        <v>43241</v>
      </c>
      <c r="NR113" s="9">
        <v>43242</v>
      </c>
      <c r="NS113" s="9">
        <v>43243</v>
      </c>
      <c r="NT113" s="9">
        <v>43244</v>
      </c>
      <c r="NU113" s="153">
        <v>43245</v>
      </c>
      <c r="NV113" s="9">
        <v>43248</v>
      </c>
      <c r="NW113" s="153">
        <v>43249</v>
      </c>
      <c r="NX113" s="9">
        <v>43250</v>
      </c>
      <c r="NY113" s="9">
        <v>43251</v>
      </c>
      <c r="NZ113" s="219" t="s">
        <v>46</v>
      </c>
      <c r="OA113" s="153">
        <v>43252</v>
      </c>
      <c r="OB113" s="153">
        <v>43255</v>
      </c>
      <c r="OC113" s="153">
        <v>43256</v>
      </c>
      <c r="OD113" s="9">
        <v>43257</v>
      </c>
      <c r="OE113" s="9">
        <v>43258</v>
      </c>
      <c r="OF113" s="9">
        <v>43259</v>
      </c>
      <c r="OG113" s="9">
        <v>43262</v>
      </c>
      <c r="OH113" s="153">
        <v>43263</v>
      </c>
      <c r="OI113" s="9">
        <v>43264</v>
      </c>
      <c r="OJ113" s="9">
        <v>43265</v>
      </c>
      <c r="OK113" s="9">
        <v>43266</v>
      </c>
      <c r="OL113" s="153">
        <v>43269</v>
      </c>
      <c r="OM113" s="9">
        <v>43270</v>
      </c>
      <c r="ON113" s="9">
        <v>43271</v>
      </c>
      <c r="OO113" s="9">
        <v>43272</v>
      </c>
      <c r="OP113" s="9">
        <v>43273</v>
      </c>
      <c r="OQ113" s="153">
        <v>43276</v>
      </c>
      <c r="OR113" s="9">
        <v>43277</v>
      </c>
      <c r="OS113" s="9">
        <v>43278</v>
      </c>
      <c r="OT113" s="9">
        <v>43279</v>
      </c>
      <c r="OU113" s="9">
        <v>43280</v>
      </c>
      <c r="OV113" s="219" t="s">
        <v>46</v>
      </c>
      <c r="OW113" s="153">
        <v>43283</v>
      </c>
      <c r="OX113" s="153">
        <v>43284</v>
      </c>
      <c r="OY113" s="9">
        <v>43285</v>
      </c>
      <c r="OZ113" s="9">
        <v>43286</v>
      </c>
      <c r="PA113" s="9">
        <v>43287</v>
      </c>
      <c r="PB113" s="9">
        <v>43290</v>
      </c>
      <c r="PC113" s="153">
        <v>43291</v>
      </c>
      <c r="PD113" s="9">
        <v>43292</v>
      </c>
      <c r="PE113" s="9">
        <v>43293</v>
      </c>
      <c r="PF113" s="81">
        <v>43294</v>
      </c>
      <c r="PG113" s="153">
        <v>43297</v>
      </c>
      <c r="PH113" s="9">
        <v>43298</v>
      </c>
      <c r="PI113" s="9">
        <v>43299</v>
      </c>
      <c r="PJ113" s="9">
        <v>43300</v>
      </c>
      <c r="PK113" s="9">
        <v>43301</v>
      </c>
      <c r="PL113" s="153">
        <v>43304</v>
      </c>
      <c r="PM113" s="9">
        <v>43305</v>
      </c>
      <c r="PN113" s="9">
        <v>43306</v>
      </c>
      <c r="PO113" s="9">
        <v>43307</v>
      </c>
      <c r="PP113" s="81">
        <v>43308</v>
      </c>
      <c r="PQ113" s="153">
        <v>43311</v>
      </c>
      <c r="PR113" s="153">
        <v>43312</v>
      </c>
      <c r="PS113" s="219" t="s">
        <v>46</v>
      </c>
      <c r="PT113" s="9">
        <v>43313</v>
      </c>
      <c r="PU113" s="9">
        <v>43314</v>
      </c>
      <c r="PV113" s="9">
        <v>43315</v>
      </c>
      <c r="PW113" s="9">
        <v>43318</v>
      </c>
      <c r="PX113" s="153">
        <v>43319</v>
      </c>
      <c r="PY113" s="9">
        <v>43320</v>
      </c>
      <c r="PZ113" s="9">
        <v>43321</v>
      </c>
      <c r="QA113" s="81">
        <v>43322</v>
      </c>
      <c r="QB113" s="153">
        <v>43325</v>
      </c>
      <c r="QC113" s="9">
        <v>43326</v>
      </c>
      <c r="QD113" s="9">
        <v>43327</v>
      </c>
      <c r="QE113" s="9">
        <v>43328</v>
      </c>
      <c r="QF113" s="9">
        <v>43329</v>
      </c>
      <c r="QG113" s="153">
        <v>43332</v>
      </c>
      <c r="QH113" s="9">
        <v>43333</v>
      </c>
      <c r="QI113" s="9">
        <v>43334</v>
      </c>
      <c r="QJ113" s="9">
        <v>43335</v>
      </c>
      <c r="QK113" s="9">
        <v>43336</v>
      </c>
      <c r="QL113" s="153">
        <v>43339</v>
      </c>
      <c r="QM113" s="9">
        <v>43340</v>
      </c>
      <c r="QN113" s="153">
        <v>43341</v>
      </c>
      <c r="QO113" s="9">
        <v>43342</v>
      </c>
      <c r="QP113" s="9">
        <v>43343</v>
      </c>
    </row>
    <row r="114" spans="1:458" ht="15.75" thickBot="1" x14ac:dyDescent="0.3">
      <c r="C114" s="3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55"/>
      <c r="O114" s="32"/>
      <c r="P114" s="32"/>
      <c r="Q114" s="32"/>
      <c r="R114" s="225"/>
      <c r="S114" s="32"/>
      <c r="T114" s="155"/>
      <c r="U114" s="32"/>
      <c r="V114" s="32"/>
      <c r="W114" s="32"/>
      <c r="X114" s="32"/>
      <c r="Y114" s="32"/>
      <c r="AA114" s="32"/>
      <c r="AB114" s="32"/>
      <c r="AC114" s="32"/>
      <c r="AD114" s="115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V114" s="32"/>
      <c r="AW114" s="32"/>
      <c r="AX114" s="32"/>
      <c r="AY114" s="32"/>
      <c r="AZ114" s="231"/>
      <c r="BA114" s="155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226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210">
        <v>82.555999999999997</v>
      </c>
      <c r="DK114" s="150">
        <v>82.456000000000003</v>
      </c>
      <c r="DM114" s="150">
        <v>82.453000000000003</v>
      </c>
      <c r="DN114" s="70">
        <v>82.376999999999995</v>
      </c>
      <c r="DO114" s="70">
        <v>82.334000000000003</v>
      </c>
      <c r="DP114" s="70">
        <v>82.251000000000005</v>
      </c>
      <c r="DQ114" s="70">
        <v>82.168999999999997</v>
      </c>
      <c r="DR114" s="70">
        <v>82.084000000000003</v>
      </c>
      <c r="DS114" s="70">
        <v>82.067999999999998</v>
      </c>
      <c r="DT114" s="136">
        <v>82.572000000000003</v>
      </c>
      <c r="DU114" s="136">
        <v>83.108000000000004</v>
      </c>
      <c r="DV114" s="136">
        <v>82.641999999999996</v>
      </c>
      <c r="DW114" s="136">
        <v>83.712999999999994</v>
      </c>
      <c r="DX114" s="136">
        <v>83.831999999999994</v>
      </c>
      <c r="DY114" s="136">
        <v>84.435000000000002</v>
      </c>
      <c r="DZ114" s="136">
        <v>83.888000000000005</v>
      </c>
      <c r="EA114" s="151">
        <v>83.641999999999996</v>
      </c>
      <c r="EB114" s="136">
        <v>84.111000000000004</v>
      </c>
      <c r="EC114" s="136">
        <v>83.804000000000002</v>
      </c>
      <c r="ED114" s="136">
        <v>84.373999999999995</v>
      </c>
      <c r="EE114" s="136">
        <v>85.097999999999999</v>
      </c>
      <c r="EF114" s="136">
        <v>86.156000000000006</v>
      </c>
      <c r="EG114" s="136">
        <v>86.191999999999993</v>
      </c>
      <c r="EH114" s="136">
        <v>86.643000000000001</v>
      </c>
      <c r="EI114" s="35"/>
      <c r="EJ114" s="136">
        <v>87.269000000000005</v>
      </c>
      <c r="EK114" s="136">
        <v>87.34</v>
      </c>
      <c r="EL114" s="136">
        <v>87.334000000000003</v>
      </c>
      <c r="EM114" s="136">
        <v>87.165999999999997</v>
      </c>
      <c r="EN114" s="136">
        <v>88.381</v>
      </c>
      <c r="EO114" s="136">
        <v>88.451999999999998</v>
      </c>
      <c r="EP114" s="136">
        <v>88.099000000000004</v>
      </c>
      <c r="EQ114" s="136">
        <v>88.888000000000005</v>
      </c>
      <c r="ER114" s="136">
        <v>89.103999999999999</v>
      </c>
      <c r="ES114" s="136">
        <v>88.951999999999998</v>
      </c>
      <c r="ET114" s="136">
        <v>88.664000000000001</v>
      </c>
      <c r="EU114" s="151">
        <v>88.656000000000006</v>
      </c>
      <c r="EV114" s="136">
        <v>88.786000000000001</v>
      </c>
      <c r="EW114" s="136">
        <v>88.808000000000007</v>
      </c>
      <c r="EX114" s="151">
        <v>88.716999999999999</v>
      </c>
      <c r="EY114" s="136">
        <v>88.935000000000002</v>
      </c>
      <c r="EZ114" s="136">
        <v>89.537000000000006</v>
      </c>
      <c r="FA114" s="136">
        <v>89.322000000000003</v>
      </c>
      <c r="FB114" s="151">
        <v>88.95</v>
      </c>
      <c r="FC114" s="136">
        <v>88.965999999999994</v>
      </c>
      <c r="FD114" s="210">
        <v>88.765000000000001</v>
      </c>
      <c r="FE114" s="25"/>
      <c r="FF114" s="150">
        <v>88.588999999999999</v>
      </c>
      <c r="FG114" s="150">
        <v>88.49</v>
      </c>
      <c r="FH114" s="150">
        <v>88.275000000000006</v>
      </c>
      <c r="FI114" s="150">
        <v>88.100999999999999</v>
      </c>
      <c r="FJ114" s="150">
        <v>87.954999999999998</v>
      </c>
      <c r="FK114" s="70">
        <v>87.805999999999997</v>
      </c>
      <c r="FL114" s="70">
        <v>87.701999999999998</v>
      </c>
      <c r="FM114" s="70">
        <v>87.515000000000001</v>
      </c>
      <c r="FN114" s="70">
        <v>87.384</v>
      </c>
      <c r="FO114" s="70">
        <v>87.29</v>
      </c>
      <c r="FP114" s="70">
        <v>87.236000000000004</v>
      </c>
      <c r="FQ114" s="70">
        <v>87.225999999999999</v>
      </c>
      <c r="FR114" s="70">
        <v>87.131</v>
      </c>
      <c r="FS114" s="70">
        <v>87.091999999999999</v>
      </c>
      <c r="FT114" s="70">
        <v>87.061999999999998</v>
      </c>
      <c r="FU114" s="136">
        <v>87.302999999999997</v>
      </c>
      <c r="FV114" s="70">
        <v>87.06</v>
      </c>
      <c r="FW114" s="136">
        <v>87.51</v>
      </c>
      <c r="FX114" s="136">
        <v>87.540999999999997</v>
      </c>
      <c r="FY114" s="70">
        <v>87.116</v>
      </c>
      <c r="FZ114" s="136">
        <v>87.7</v>
      </c>
      <c r="GA114" s="136">
        <v>87.457999999999998</v>
      </c>
      <c r="GB114" s="136">
        <v>88.272000000000006</v>
      </c>
      <c r="GC114" s="25"/>
      <c r="GD114" s="136">
        <v>88.891999999999996</v>
      </c>
      <c r="GE114" s="136">
        <v>88.427999999999997</v>
      </c>
      <c r="GF114" s="151">
        <v>88.058999999999997</v>
      </c>
      <c r="GG114" s="136">
        <v>89.209000000000003</v>
      </c>
      <c r="GH114" s="136">
        <v>89.411000000000001</v>
      </c>
      <c r="GI114" s="151">
        <v>88.724999999999994</v>
      </c>
      <c r="GJ114" s="136">
        <v>90.343000000000004</v>
      </c>
      <c r="GK114" s="136">
        <v>90.524000000000001</v>
      </c>
      <c r="GL114" s="136">
        <v>90.796999999999997</v>
      </c>
      <c r="GM114" s="136">
        <v>90.373999999999995</v>
      </c>
      <c r="GN114" s="136">
        <v>90.858000000000004</v>
      </c>
      <c r="GO114" s="136">
        <v>90.766999999999996</v>
      </c>
      <c r="GP114" s="136">
        <v>90.763000000000005</v>
      </c>
      <c r="GQ114" s="136">
        <v>91.171000000000006</v>
      </c>
      <c r="GR114" s="136">
        <v>91.233999999999995</v>
      </c>
      <c r="GS114" s="151">
        <v>90.858999999999995</v>
      </c>
      <c r="GT114" s="151">
        <v>90.679000000000002</v>
      </c>
      <c r="GU114" s="136">
        <v>90.881</v>
      </c>
      <c r="GV114" s="151">
        <v>90.641000000000005</v>
      </c>
      <c r="GW114" s="151">
        <v>90.572000000000003</v>
      </c>
      <c r="GX114" s="210">
        <v>90.504999999999995</v>
      </c>
      <c r="HA114" s="150">
        <v>90.382999999999996</v>
      </c>
      <c r="HB114" s="150">
        <v>90.378</v>
      </c>
      <c r="HC114" s="136">
        <v>90.39</v>
      </c>
      <c r="HD114" s="150">
        <v>90.248999999999995</v>
      </c>
      <c r="HE114" s="150">
        <v>90.129000000000005</v>
      </c>
      <c r="HF114" s="150">
        <v>90.052000000000007</v>
      </c>
      <c r="HG114" s="150">
        <v>90</v>
      </c>
      <c r="HH114" s="136">
        <v>90.3</v>
      </c>
      <c r="HI114" s="150">
        <v>90.039000000000001</v>
      </c>
      <c r="HJ114" s="150">
        <v>89.941000000000003</v>
      </c>
      <c r="HK114" s="70">
        <v>89.903999999999996</v>
      </c>
      <c r="HL114" s="70">
        <v>89.893000000000001</v>
      </c>
      <c r="HM114" s="136">
        <v>90.65</v>
      </c>
      <c r="HN114" s="136">
        <v>90.275999999999996</v>
      </c>
      <c r="HO114" s="151">
        <v>90.043000000000006</v>
      </c>
      <c r="HP114" s="150">
        <v>89.948999999999998</v>
      </c>
      <c r="HQ114" s="70">
        <v>89.945999999999998</v>
      </c>
      <c r="HR114" s="70">
        <v>89.837000000000003</v>
      </c>
      <c r="HS114" s="70">
        <v>89.744</v>
      </c>
      <c r="HT114" s="70">
        <v>89.646000000000001</v>
      </c>
      <c r="HU114" s="70">
        <v>89.506</v>
      </c>
      <c r="HV114" s="70">
        <v>89.382999999999996</v>
      </c>
      <c r="HW114" s="25" t="s">
        <v>0</v>
      </c>
      <c r="HX114" s="70">
        <v>89.319000000000003</v>
      </c>
      <c r="HY114" s="70">
        <v>89.292000000000002</v>
      </c>
      <c r="HZ114" s="70">
        <v>89.290999999999997</v>
      </c>
      <c r="IA114" s="136">
        <v>89.468000000000004</v>
      </c>
      <c r="IB114" s="70">
        <v>89.289000000000001</v>
      </c>
      <c r="IC114" s="136">
        <v>89.491</v>
      </c>
      <c r="ID114" s="136">
        <v>89.397999999999996</v>
      </c>
      <c r="IE114" s="136">
        <v>89.411000000000001</v>
      </c>
      <c r="IF114" s="70">
        <v>89.311999999999998</v>
      </c>
      <c r="IG114" s="70">
        <v>89.287000000000006</v>
      </c>
      <c r="IH114" s="70">
        <v>89.198999999999998</v>
      </c>
      <c r="II114" s="70">
        <v>89.144999999999996</v>
      </c>
      <c r="IJ114" s="70">
        <v>89.015000000000001</v>
      </c>
      <c r="IK114" s="70">
        <v>88.908000000000001</v>
      </c>
      <c r="IL114" s="70">
        <v>88.82</v>
      </c>
      <c r="IM114" s="70">
        <v>88.706000000000003</v>
      </c>
      <c r="IN114" s="70">
        <v>88.596999999999994</v>
      </c>
      <c r="IO114" s="70">
        <v>88.507000000000005</v>
      </c>
      <c r="IP114" s="70">
        <v>88.379000000000005</v>
      </c>
      <c r="IQ114" s="70">
        <v>88.263000000000005</v>
      </c>
      <c r="IR114" s="70">
        <v>88.153000000000006</v>
      </c>
      <c r="IS114" s="70">
        <v>88.076999999999998</v>
      </c>
      <c r="IU114" s="136">
        <v>88.293999999999997</v>
      </c>
      <c r="IV114" s="136">
        <v>88.733999999999995</v>
      </c>
      <c r="IW114" s="136">
        <v>88.587000000000003</v>
      </c>
      <c r="IX114" s="70">
        <v>88.16</v>
      </c>
      <c r="IY114" s="70">
        <v>88.149000000000001</v>
      </c>
      <c r="IZ114" s="136">
        <v>88.2</v>
      </c>
      <c r="JA114" s="136">
        <v>88.332999999999998</v>
      </c>
      <c r="JB114" s="136">
        <v>88.216999999999999</v>
      </c>
      <c r="JC114" s="70">
        <v>88.155000000000001</v>
      </c>
      <c r="JD114" s="70">
        <v>88.126000000000005</v>
      </c>
      <c r="JE114" s="70">
        <v>88.054000000000002</v>
      </c>
      <c r="JF114" s="70">
        <v>88.003</v>
      </c>
      <c r="JG114" s="70">
        <v>87.977999999999994</v>
      </c>
      <c r="JH114" s="136">
        <v>88.281999999999996</v>
      </c>
      <c r="JI114" s="136">
        <v>88.944000000000003</v>
      </c>
      <c r="JJ114" s="136">
        <v>88.841999999999999</v>
      </c>
      <c r="JK114" s="136">
        <v>89.087999999999994</v>
      </c>
      <c r="JL114" s="136">
        <v>89.218999999999994</v>
      </c>
      <c r="JM114" s="136">
        <v>89.53</v>
      </c>
      <c r="JN114" s="136">
        <v>89.831000000000003</v>
      </c>
      <c r="JO114" s="136">
        <v>89.495999999999995</v>
      </c>
      <c r="JQ114" s="136">
        <v>89.664000000000001</v>
      </c>
      <c r="JR114" s="136">
        <v>89.724999999999994</v>
      </c>
      <c r="JS114" s="136">
        <v>89.697000000000003</v>
      </c>
      <c r="JT114" s="136">
        <v>90.033000000000001</v>
      </c>
      <c r="JU114" s="136">
        <v>90.778000000000006</v>
      </c>
      <c r="JV114" s="136">
        <v>91.144000000000005</v>
      </c>
      <c r="JW114" s="136">
        <v>90.703999999999994</v>
      </c>
      <c r="JX114" s="151">
        <v>90.204999999999998</v>
      </c>
      <c r="JY114" s="210">
        <v>89.870999999999995</v>
      </c>
      <c r="JZ114" s="150">
        <v>89.629000000000005</v>
      </c>
      <c r="KA114" s="150">
        <v>89.513000000000005</v>
      </c>
      <c r="KB114" s="150">
        <v>89.397999999999996</v>
      </c>
      <c r="KC114" s="150">
        <v>89.322000000000003</v>
      </c>
      <c r="KD114" s="136">
        <v>89.338999999999999</v>
      </c>
      <c r="KE114" s="70">
        <v>89.253</v>
      </c>
      <c r="KF114" s="70">
        <v>89.22</v>
      </c>
      <c r="KG114" s="70">
        <v>89.186000000000007</v>
      </c>
      <c r="KH114" s="70">
        <v>89.131</v>
      </c>
      <c r="KI114" s="70">
        <v>89.072000000000003</v>
      </c>
      <c r="KJ114" s="70">
        <v>89.006</v>
      </c>
      <c r="KK114" s="70">
        <v>88.936999999999998</v>
      </c>
      <c r="KL114" s="70">
        <v>88.866</v>
      </c>
      <c r="KM114" s="70">
        <v>88.834999999999994</v>
      </c>
      <c r="KO114" s="136">
        <v>88.986000000000004</v>
      </c>
      <c r="KP114" s="136">
        <v>88.924999999999997</v>
      </c>
      <c r="KQ114" s="70">
        <v>88.754999999999995</v>
      </c>
      <c r="KR114" s="70">
        <v>88.613</v>
      </c>
      <c r="KS114" s="70">
        <v>88.489000000000004</v>
      </c>
      <c r="KT114" s="70">
        <v>88.322000000000003</v>
      </c>
      <c r="KU114" s="70">
        <v>88.132000000000005</v>
      </c>
      <c r="KV114" s="70">
        <v>87.97</v>
      </c>
      <c r="KW114" s="70">
        <v>87.781999999999996</v>
      </c>
      <c r="KX114" s="70">
        <v>87.56</v>
      </c>
      <c r="KY114" s="70">
        <v>87.341999999999999</v>
      </c>
      <c r="KZ114" s="70">
        <v>87.106999999999999</v>
      </c>
      <c r="LA114" s="70">
        <v>86.894999999999996</v>
      </c>
      <c r="LB114" s="70">
        <v>86.715000000000003</v>
      </c>
      <c r="LC114" s="70">
        <v>86.548000000000002</v>
      </c>
      <c r="LD114" s="70">
        <v>86.346999999999994</v>
      </c>
      <c r="LE114" s="70">
        <v>86.156999999999996</v>
      </c>
      <c r="LF114" s="70">
        <v>86.001999999999995</v>
      </c>
      <c r="LG114" s="70">
        <v>85.84</v>
      </c>
      <c r="LH114" s="70">
        <v>85.635000000000005</v>
      </c>
      <c r="LJ114" s="70">
        <v>85.394999999999996</v>
      </c>
      <c r="LK114" s="70">
        <v>85.114999999999995</v>
      </c>
      <c r="LL114" s="70">
        <v>84.813000000000002</v>
      </c>
      <c r="LM114" s="70">
        <v>84.542000000000002</v>
      </c>
      <c r="LN114" s="360">
        <v>84.301000000000002</v>
      </c>
      <c r="LO114" s="70">
        <v>84.119</v>
      </c>
      <c r="LP114" s="70">
        <v>84.01</v>
      </c>
      <c r="LQ114" s="70">
        <v>83.927000000000007</v>
      </c>
      <c r="LR114" s="70">
        <v>83.807000000000002</v>
      </c>
      <c r="LS114" s="70">
        <v>83.650999999999996</v>
      </c>
      <c r="LT114" s="75">
        <v>83.465999999999994</v>
      </c>
      <c r="LU114" s="70">
        <v>83.251999999999995</v>
      </c>
      <c r="LV114" s="363">
        <v>83.045000000000002</v>
      </c>
      <c r="LW114" s="70">
        <v>82.884</v>
      </c>
      <c r="LX114" s="77">
        <v>82.787999999999997</v>
      </c>
      <c r="LY114" s="70">
        <v>82.683999999999997</v>
      </c>
      <c r="LZ114" s="70">
        <v>82.563000000000002</v>
      </c>
      <c r="MA114" s="70">
        <v>82.492000000000004</v>
      </c>
      <c r="MB114" s="70">
        <v>82.450999999999993</v>
      </c>
      <c r="MC114" s="70">
        <v>82.433999999999997</v>
      </c>
      <c r="MD114" s="178">
        <v>82.558999999999997</v>
      </c>
      <c r="ME114" s="13">
        <v>82.456000000000003</v>
      </c>
      <c r="MG114" s="70">
        <v>82.42</v>
      </c>
      <c r="MH114" s="136">
        <v>82.537000000000006</v>
      </c>
      <c r="MI114" s="136">
        <v>83.281000000000006</v>
      </c>
      <c r="MJ114" s="136">
        <v>83.861999999999995</v>
      </c>
      <c r="MK114" s="136">
        <v>83.811000000000007</v>
      </c>
      <c r="ML114" s="136">
        <v>83.915000000000006</v>
      </c>
      <c r="MM114" s="136">
        <v>84.566000000000003</v>
      </c>
      <c r="MN114" s="136">
        <v>84.903999999999996</v>
      </c>
      <c r="MO114" s="178">
        <v>85.046999999999997</v>
      </c>
      <c r="MP114" s="136">
        <v>85.234999999999999</v>
      </c>
      <c r="MQ114" s="308">
        <v>85.177999999999997</v>
      </c>
      <c r="MR114" s="136">
        <v>85.194999999999993</v>
      </c>
      <c r="MS114" s="98">
        <v>85.084999999999994</v>
      </c>
      <c r="MT114" s="151">
        <v>84.992999999999995</v>
      </c>
      <c r="MU114" s="151">
        <v>84.873999999999995</v>
      </c>
      <c r="MV114" s="151">
        <v>84.772000000000006</v>
      </c>
      <c r="MW114" s="136">
        <v>84.816999999999993</v>
      </c>
      <c r="MX114" s="136">
        <v>84.997</v>
      </c>
      <c r="MY114" s="178">
        <v>85.055000000000007</v>
      </c>
      <c r="MZ114" s="151">
        <v>84.914000000000001</v>
      </c>
      <c r="NA114" s="136">
        <v>85.105999999999995</v>
      </c>
      <c r="NC114" s="136">
        <v>85.302999999999997</v>
      </c>
      <c r="ND114" s="136">
        <v>85.414000000000001</v>
      </c>
      <c r="NE114" s="151">
        <v>85.134</v>
      </c>
      <c r="NF114" s="151">
        <v>85.022000000000006</v>
      </c>
      <c r="NG114" s="210">
        <v>84.972999999999999</v>
      </c>
      <c r="NH114" s="150">
        <v>84.822999999999993</v>
      </c>
      <c r="NI114" s="136">
        <v>84.834000000000003</v>
      </c>
      <c r="NJ114" s="136">
        <v>85.659000000000006</v>
      </c>
      <c r="NK114" s="136">
        <v>85.59</v>
      </c>
      <c r="NL114" s="136">
        <v>85.643000000000001</v>
      </c>
      <c r="NM114" s="136">
        <v>85.656999999999996</v>
      </c>
      <c r="NN114" s="136">
        <v>85.971999999999994</v>
      </c>
      <c r="NO114" s="136">
        <v>86.373000000000005</v>
      </c>
      <c r="NP114" s="136">
        <v>86.191999999999993</v>
      </c>
      <c r="NQ114" s="136">
        <v>86.497</v>
      </c>
      <c r="NR114" s="136">
        <v>86.688000000000002</v>
      </c>
      <c r="NS114" s="151">
        <v>86.176000000000002</v>
      </c>
      <c r="NT114" s="210">
        <v>85.835999999999999</v>
      </c>
      <c r="NU114" s="150">
        <v>85.578000000000003</v>
      </c>
      <c r="NV114" s="150">
        <v>85.322000000000003</v>
      </c>
      <c r="NW114" s="70">
        <v>85.158000000000001</v>
      </c>
      <c r="NX114" s="70">
        <v>85.043999999999997</v>
      </c>
      <c r="NY114" s="70">
        <v>84.968999999999994</v>
      </c>
      <c r="OA114" s="70">
        <v>84.908000000000001</v>
      </c>
      <c r="OB114" s="70">
        <v>84.900999999999996</v>
      </c>
      <c r="OC114" s="70">
        <v>84.891000000000005</v>
      </c>
      <c r="OD114" s="178">
        <v>85.1</v>
      </c>
      <c r="OE114" s="70">
        <v>84.894999999999996</v>
      </c>
      <c r="OF114" s="394">
        <v>84.853999999999999</v>
      </c>
      <c r="OG114" s="70">
        <v>84.838999999999999</v>
      </c>
      <c r="OH114" s="136">
        <v>84.885999999999996</v>
      </c>
      <c r="OI114" s="136">
        <v>84.95</v>
      </c>
      <c r="OJ114" s="70">
        <v>84.834999999999994</v>
      </c>
      <c r="OK114" s="70">
        <v>84.766999999999996</v>
      </c>
      <c r="OL114" s="70">
        <v>84.662999999999997</v>
      </c>
      <c r="OM114" s="70">
        <v>84.518000000000001</v>
      </c>
      <c r="ON114" s="70">
        <v>84.369</v>
      </c>
      <c r="OO114" s="70">
        <v>84.224000000000004</v>
      </c>
      <c r="OP114" s="70">
        <v>84.078999999999994</v>
      </c>
      <c r="OQ114" s="70">
        <v>83.938999999999993</v>
      </c>
      <c r="OR114" s="70">
        <v>83.814999999999998</v>
      </c>
      <c r="OS114" s="70">
        <v>83.718000000000004</v>
      </c>
      <c r="OT114" s="70">
        <v>83.65</v>
      </c>
      <c r="OU114" s="136">
        <v>83.8</v>
      </c>
      <c r="OW114" s="136">
        <v>84.045000000000002</v>
      </c>
      <c r="OX114" s="136">
        <v>84.093000000000004</v>
      </c>
      <c r="OY114" s="136">
        <v>84.063999999999993</v>
      </c>
      <c r="OZ114" s="136">
        <v>84.114999999999995</v>
      </c>
      <c r="PA114" s="136">
        <v>84.266999999999996</v>
      </c>
      <c r="PB114" s="136">
        <v>84.433000000000007</v>
      </c>
      <c r="PC114" s="136">
        <v>84.545000000000002</v>
      </c>
      <c r="PD114" s="136">
        <v>84.620999999999995</v>
      </c>
      <c r="PE114" s="136">
        <v>85.177999999999997</v>
      </c>
      <c r="PF114" s="136">
        <v>85.448999999999998</v>
      </c>
      <c r="PG114" s="308">
        <v>85.361999999999995</v>
      </c>
      <c r="PH114" s="136">
        <v>85.554000000000002</v>
      </c>
      <c r="PI114" s="98">
        <v>85.507999999999996</v>
      </c>
      <c r="PJ114" s="151">
        <v>85.275999999999996</v>
      </c>
      <c r="PK114" s="151">
        <v>85.116</v>
      </c>
      <c r="PL114" s="151">
        <v>84.948999999999998</v>
      </c>
      <c r="PM114" s="210">
        <v>84.897999999999996</v>
      </c>
      <c r="PN114" s="150">
        <v>84.841999999999999</v>
      </c>
      <c r="PO114" s="178">
        <v>85.022999999999996</v>
      </c>
      <c r="PP114" s="136">
        <v>84.998000000000005</v>
      </c>
      <c r="PQ114" s="136">
        <v>85.084000000000003</v>
      </c>
      <c r="PR114" s="136">
        <v>85.481999999999999</v>
      </c>
      <c r="PS114" s="25"/>
      <c r="PT114" s="136">
        <v>85.950999999999993</v>
      </c>
      <c r="PU114" s="136">
        <v>85.745999999999995</v>
      </c>
      <c r="PV114" s="136">
        <v>85.713999999999999</v>
      </c>
      <c r="PW114" s="151">
        <v>85.581000000000003</v>
      </c>
      <c r="PX114" s="151">
        <v>85.545000000000002</v>
      </c>
      <c r="PY114" s="32"/>
      <c r="PZ114" s="225"/>
      <c r="QA114" s="413"/>
      <c r="QB114" s="155"/>
      <c r="QC114" s="32"/>
      <c r="QD114" s="32"/>
      <c r="QE114" s="32"/>
      <c r="QF114" s="32"/>
      <c r="QG114" s="32"/>
      <c r="QH114" s="32"/>
      <c r="QI114" s="32"/>
      <c r="QJ114" s="32"/>
      <c r="QK114" s="32"/>
      <c r="QL114" s="32"/>
      <c r="QM114" s="32"/>
      <c r="QN114" s="32"/>
      <c r="QO114" s="32"/>
      <c r="QP114" s="32"/>
    </row>
    <row r="115" spans="1:458" ht="15.75" thickBot="1" x14ac:dyDescent="0.3">
      <c r="C115" s="35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167"/>
      <c r="O115" s="29"/>
      <c r="P115" s="29"/>
      <c r="Q115" s="29"/>
      <c r="R115" s="37"/>
      <c r="S115" s="29"/>
      <c r="T115" s="167"/>
      <c r="U115" s="29"/>
      <c r="V115" s="29"/>
      <c r="W115" s="29"/>
      <c r="X115" s="29"/>
      <c r="Y115" s="29"/>
      <c r="AA115" s="29"/>
      <c r="AB115" s="29"/>
      <c r="AC115" s="29"/>
      <c r="AD115" s="1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V115" s="29"/>
      <c r="AW115" s="29"/>
      <c r="AX115" s="29"/>
      <c r="AY115" s="29"/>
      <c r="AZ115" s="29"/>
      <c r="BA115" s="167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32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150">
        <v>82.539000000000001</v>
      </c>
      <c r="DK115" s="16">
        <v>82.436999999999998</v>
      </c>
      <c r="DM115" s="13">
        <v>82.442999999999998</v>
      </c>
      <c r="DN115" s="149">
        <v>82.316000000000003</v>
      </c>
      <c r="DO115" s="149">
        <v>82.233999999999995</v>
      </c>
      <c r="DP115" s="149">
        <v>82.07</v>
      </c>
      <c r="DQ115" s="149">
        <v>81.926000000000002</v>
      </c>
      <c r="DR115" s="149">
        <v>81.789000000000001</v>
      </c>
      <c r="DS115" s="13">
        <v>81.902000000000001</v>
      </c>
      <c r="DT115" s="16">
        <v>82.113</v>
      </c>
      <c r="DU115" s="147">
        <v>82.346999999999994</v>
      </c>
      <c r="DV115" s="147">
        <v>82.444999999999993</v>
      </c>
      <c r="DW115" s="147">
        <v>82.867999999999995</v>
      </c>
      <c r="DX115" s="147">
        <v>83.188999999999993</v>
      </c>
      <c r="DY115" s="147">
        <v>83.603999999999999</v>
      </c>
      <c r="DZ115" s="147">
        <v>83.698999999999998</v>
      </c>
      <c r="EA115" s="13">
        <v>83.527000000000001</v>
      </c>
      <c r="EB115" s="147">
        <v>83.798000000000002</v>
      </c>
      <c r="EC115" s="147">
        <v>83.8</v>
      </c>
      <c r="ED115" s="147">
        <v>83.991</v>
      </c>
      <c r="EE115" s="147">
        <v>84.36</v>
      </c>
      <c r="EF115" s="147">
        <v>84.959000000000003</v>
      </c>
      <c r="EG115" s="147">
        <v>85.37</v>
      </c>
      <c r="EH115" s="147">
        <v>85.793999999999997</v>
      </c>
      <c r="EI115" s="35"/>
      <c r="EJ115" s="147">
        <v>86.286000000000001</v>
      </c>
      <c r="EK115" s="147">
        <v>86.637</v>
      </c>
      <c r="EL115" s="147">
        <v>86.869</v>
      </c>
      <c r="EM115" s="147">
        <v>86.968000000000004</v>
      </c>
      <c r="EN115" s="147">
        <v>87.438999999999993</v>
      </c>
      <c r="EO115" s="147">
        <v>87.777000000000001</v>
      </c>
      <c r="EP115" s="147">
        <v>87.884</v>
      </c>
      <c r="EQ115" s="147">
        <v>88.218999999999994</v>
      </c>
      <c r="ER115" s="147">
        <v>88.513999999999996</v>
      </c>
      <c r="ES115" s="147">
        <v>88.66</v>
      </c>
      <c r="ET115" s="147">
        <v>88.661000000000001</v>
      </c>
      <c r="EU115" s="13">
        <v>88.644000000000005</v>
      </c>
      <c r="EV115" s="147">
        <v>88.698999999999998</v>
      </c>
      <c r="EW115" s="147">
        <v>88.734999999999999</v>
      </c>
      <c r="EX115" s="13">
        <v>88.680999999999997</v>
      </c>
      <c r="EY115" s="147">
        <v>88.79</v>
      </c>
      <c r="EZ115" s="147">
        <v>89.039000000000001</v>
      </c>
      <c r="FA115" s="147">
        <v>89.132999999999996</v>
      </c>
      <c r="FB115" s="149">
        <v>88.837999999999994</v>
      </c>
      <c r="FC115" s="147">
        <v>88.954999999999998</v>
      </c>
      <c r="FD115" s="150">
        <v>88.734999999999999</v>
      </c>
      <c r="FE115" s="25"/>
      <c r="FF115" s="147">
        <v>88.475999999999999</v>
      </c>
      <c r="FG115" s="147">
        <v>88.347999999999999</v>
      </c>
      <c r="FH115" s="147">
        <v>88.037000000000006</v>
      </c>
      <c r="FI115" s="16">
        <v>87.950999999999993</v>
      </c>
      <c r="FJ115" s="16">
        <v>87.899000000000001</v>
      </c>
      <c r="FK115" s="149">
        <v>87.739000000000004</v>
      </c>
      <c r="FL115" s="149">
        <v>87.525000000000006</v>
      </c>
      <c r="FM115" s="149">
        <v>87.147000000000006</v>
      </c>
      <c r="FN115" s="149">
        <v>86.933000000000007</v>
      </c>
      <c r="FO115" s="149">
        <v>86.816999999999993</v>
      </c>
      <c r="FP115" s="149">
        <v>86.793000000000006</v>
      </c>
      <c r="FQ115" s="13">
        <v>87.12</v>
      </c>
      <c r="FR115" s="149">
        <v>86.722999999999999</v>
      </c>
      <c r="FS115" s="149">
        <v>86.718999999999994</v>
      </c>
      <c r="FT115" s="13">
        <v>86.763999999999996</v>
      </c>
      <c r="FU115" s="16">
        <v>87.084000000000003</v>
      </c>
      <c r="FV115" s="147">
        <v>86.850999999999999</v>
      </c>
      <c r="FW115" s="16">
        <v>87.100999999999999</v>
      </c>
      <c r="FX115" s="147">
        <v>87.227000000000004</v>
      </c>
      <c r="FY115" s="147">
        <v>87.108999999999995</v>
      </c>
      <c r="FZ115" s="147">
        <v>87.305999999999997</v>
      </c>
      <c r="GA115" s="147">
        <v>87.356999999999999</v>
      </c>
      <c r="GB115" s="147">
        <v>87.662000000000006</v>
      </c>
      <c r="GC115" s="25"/>
      <c r="GD115" s="147">
        <v>88.072000000000003</v>
      </c>
      <c r="GE115" s="147">
        <v>88.191000000000003</v>
      </c>
      <c r="GF115" s="149">
        <v>87.855000000000004</v>
      </c>
      <c r="GG115" s="147">
        <v>88.442999999999998</v>
      </c>
      <c r="GH115" s="147">
        <v>88.765000000000001</v>
      </c>
      <c r="GI115" s="13">
        <v>88.643000000000001</v>
      </c>
      <c r="GJ115" s="147">
        <v>89.263999999999996</v>
      </c>
      <c r="GK115" s="147">
        <v>89.683999999999997</v>
      </c>
      <c r="GL115" s="147">
        <v>90.055000000000007</v>
      </c>
      <c r="GM115" s="147">
        <v>90.161000000000001</v>
      </c>
      <c r="GN115" s="147">
        <v>90.394000000000005</v>
      </c>
      <c r="GO115" s="147">
        <v>90.518000000000001</v>
      </c>
      <c r="GP115" s="147">
        <v>90.6</v>
      </c>
      <c r="GQ115" s="147">
        <v>90.79</v>
      </c>
      <c r="GR115" s="147">
        <v>90.938000000000002</v>
      </c>
      <c r="GS115" s="13">
        <v>90.700999999999993</v>
      </c>
      <c r="GT115" s="149">
        <v>90.540999999999997</v>
      </c>
      <c r="GU115" s="147">
        <v>90.747</v>
      </c>
      <c r="GV115" s="149">
        <v>90.572999999999993</v>
      </c>
      <c r="GW115" s="149">
        <v>90.545000000000002</v>
      </c>
      <c r="GX115" s="150">
        <v>90.457999999999998</v>
      </c>
      <c r="HA115" s="147">
        <v>90.307000000000002</v>
      </c>
      <c r="HB115" s="13">
        <v>90.355000000000004</v>
      </c>
      <c r="HC115" s="149">
        <v>90.38</v>
      </c>
      <c r="HD115" s="147">
        <v>90.138999999999996</v>
      </c>
      <c r="HE115" s="16">
        <v>89.984999999999999</v>
      </c>
      <c r="HF115" s="16">
        <v>89.962999999999994</v>
      </c>
      <c r="HG115" s="16">
        <v>89.947000000000003</v>
      </c>
      <c r="HH115" s="149">
        <v>90.06</v>
      </c>
      <c r="HI115" s="147">
        <v>89.99</v>
      </c>
      <c r="HJ115" s="16">
        <v>89.938000000000002</v>
      </c>
      <c r="HK115" s="149">
        <v>89.864999999999995</v>
      </c>
      <c r="HL115" s="149">
        <v>89.847999999999999</v>
      </c>
      <c r="HM115" s="147">
        <v>90.055999999999997</v>
      </c>
      <c r="HN115" s="147">
        <v>90.129000000000005</v>
      </c>
      <c r="HO115" s="149">
        <v>90.022999999999996</v>
      </c>
      <c r="HP115" s="16">
        <v>89.948999999999998</v>
      </c>
      <c r="HQ115" s="149">
        <v>89.941000000000003</v>
      </c>
      <c r="HR115" s="149">
        <v>89.703000000000003</v>
      </c>
      <c r="HS115" s="149">
        <v>89.524000000000001</v>
      </c>
      <c r="HT115" s="149">
        <v>89.353999999999999</v>
      </c>
      <c r="HU115" s="149">
        <v>89.103999999999999</v>
      </c>
      <c r="HV115" s="149">
        <v>88.914000000000001</v>
      </c>
      <c r="HW115" s="25"/>
      <c r="HX115" s="149">
        <v>88.867999999999995</v>
      </c>
      <c r="HY115" s="13">
        <v>89.015000000000001</v>
      </c>
      <c r="HZ115" s="13">
        <v>89.278000000000006</v>
      </c>
      <c r="IA115" s="16">
        <v>89.307000000000002</v>
      </c>
      <c r="IB115" s="13">
        <v>89.116</v>
      </c>
      <c r="IC115" s="16">
        <v>89.308000000000007</v>
      </c>
      <c r="ID115" s="16">
        <v>89.316000000000003</v>
      </c>
      <c r="IE115" s="147">
        <v>89.33</v>
      </c>
      <c r="IF115" s="147">
        <v>89.281999999999996</v>
      </c>
      <c r="IG115" s="147">
        <v>89.198999999999998</v>
      </c>
      <c r="IH115" s="210">
        <v>89.197999999999993</v>
      </c>
      <c r="II115" s="149">
        <v>88.938000000000002</v>
      </c>
      <c r="IJ115" s="149">
        <v>88.694000000000003</v>
      </c>
      <c r="IK115" s="278">
        <v>88.522000000000006</v>
      </c>
      <c r="IL115" s="149">
        <v>88.406000000000006</v>
      </c>
      <c r="IM115" s="149">
        <v>88.238</v>
      </c>
      <c r="IN115" s="149">
        <v>88.091999999999999</v>
      </c>
      <c r="IO115" s="149">
        <v>87.995000000000005</v>
      </c>
      <c r="IP115" s="149">
        <v>87.816000000000003</v>
      </c>
      <c r="IQ115" s="149">
        <v>87.671999999999997</v>
      </c>
      <c r="IR115" s="149">
        <v>87.55</v>
      </c>
      <c r="IS115" s="149">
        <v>87.501999999999995</v>
      </c>
      <c r="IU115" s="16">
        <v>88.096999999999994</v>
      </c>
      <c r="IV115" s="16">
        <v>88.155000000000001</v>
      </c>
      <c r="IW115" s="16">
        <v>88.194000000000003</v>
      </c>
      <c r="IX115" s="147">
        <v>88.067999999999998</v>
      </c>
      <c r="IY115" s="147">
        <v>88.058000000000007</v>
      </c>
      <c r="IZ115" s="16">
        <v>88.153000000000006</v>
      </c>
      <c r="JA115" s="147">
        <v>88.180999999999997</v>
      </c>
      <c r="JB115" s="147">
        <v>88.192999999999998</v>
      </c>
      <c r="JC115" s="147">
        <v>88.117999999999995</v>
      </c>
      <c r="JD115" s="210">
        <v>88.054000000000002</v>
      </c>
      <c r="JE115" s="149">
        <v>87.896000000000001</v>
      </c>
      <c r="JF115" s="149">
        <v>87.814999999999998</v>
      </c>
      <c r="JG115" s="149">
        <v>87.798000000000002</v>
      </c>
      <c r="JH115" s="16">
        <v>88.006</v>
      </c>
      <c r="JI115" s="147">
        <v>88.245999999999995</v>
      </c>
      <c r="JJ115" s="147">
        <v>88.444999999999993</v>
      </c>
      <c r="JK115" s="147">
        <v>88.659000000000006</v>
      </c>
      <c r="JL115" s="147">
        <v>88.846000000000004</v>
      </c>
      <c r="JM115" s="147">
        <v>89.072999999999993</v>
      </c>
      <c r="JN115" s="147">
        <v>89.323999999999998</v>
      </c>
      <c r="JO115" s="147">
        <v>89.381</v>
      </c>
      <c r="JQ115" s="147">
        <v>89.463999999999999</v>
      </c>
      <c r="JR115" s="147">
        <v>89.551000000000002</v>
      </c>
      <c r="JS115" s="147">
        <v>89.599000000000004</v>
      </c>
      <c r="JT115" s="147">
        <v>89.744</v>
      </c>
      <c r="JU115" s="147">
        <v>90.088999999999999</v>
      </c>
      <c r="JV115" s="147">
        <v>90.44</v>
      </c>
      <c r="JW115" s="147">
        <v>90.528000000000006</v>
      </c>
      <c r="JX115" s="149">
        <v>90.045000000000002</v>
      </c>
      <c r="JY115" s="150">
        <v>89.808999999999997</v>
      </c>
      <c r="JZ115" s="147">
        <v>89.474999999999994</v>
      </c>
      <c r="KA115" s="16">
        <v>89.340999999999994</v>
      </c>
      <c r="KB115" s="16">
        <v>89.305000000000007</v>
      </c>
      <c r="KC115" s="16">
        <v>89.278999999999996</v>
      </c>
      <c r="KD115" s="149">
        <v>89.325000000000003</v>
      </c>
      <c r="KE115" s="149">
        <v>89.248999999999995</v>
      </c>
      <c r="KF115" s="149">
        <v>89.177000000000007</v>
      </c>
      <c r="KG115" s="149">
        <v>89.111999999999995</v>
      </c>
      <c r="KH115" s="149">
        <v>89.004000000000005</v>
      </c>
      <c r="KI115" s="149">
        <v>88.9</v>
      </c>
      <c r="KJ115" s="149">
        <v>88.789000000000001</v>
      </c>
      <c r="KK115" s="149">
        <v>88.680999999999997</v>
      </c>
      <c r="KL115" s="149">
        <v>88.575999999999993</v>
      </c>
      <c r="KM115" s="149">
        <v>88.564999999999998</v>
      </c>
      <c r="KO115" s="16">
        <v>88.847999999999999</v>
      </c>
      <c r="KP115" s="16">
        <v>88.855000000000004</v>
      </c>
      <c r="KQ115" s="210">
        <v>88.701999999999998</v>
      </c>
      <c r="KR115" s="149">
        <v>88.25</v>
      </c>
      <c r="KS115" s="149">
        <v>88.049000000000007</v>
      </c>
      <c r="KT115" s="149">
        <v>87.769000000000005</v>
      </c>
      <c r="KU115" s="149">
        <v>87.462000000000003</v>
      </c>
      <c r="KV115" s="149">
        <v>87.239000000000004</v>
      </c>
      <c r="KW115" s="149">
        <v>86.971999999999994</v>
      </c>
      <c r="KX115" s="149">
        <v>86.644999999999996</v>
      </c>
      <c r="KY115" s="149">
        <v>86.349000000000004</v>
      </c>
      <c r="KZ115" s="149">
        <v>86.03</v>
      </c>
      <c r="LA115" s="149">
        <v>85.78</v>
      </c>
      <c r="LB115" s="149">
        <v>85.605999999999995</v>
      </c>
      <c r="LC115" s="149">
        <v>85.462000000000003</v>
      </c>
      <c r="LD115" s="149">
        <v>85.236000000000004</v>
      </c>
      <c r="LE115" s="149">
        <v>85.04</v>
      </c>
      <c r="LF115" s="149">
        <v>84.923000000000002</v>
      </c>
      <c r="LG115" s="149">
        <v>84.781999999999996</v>
      </c>
      <c r="LH115" s="149">
        <v>84.543999999999997</v>
      </c>
      <c r="LJ115" s="149">
        <v>84.233999999999995</v>
      </c>
      <c r="LK115" s="149">
        <v>83.85</v>
      </c>
      <c r="LL115" s="149">
        <v>83.436999999999998</v>
      </c>
      <c r="LM115" s="149">
        <v>83.117000000000004</v>
      </c>
      <c r="LN115" s="149">
        <v>82.870999999999995</v>
      </c>
      <c r="LO115" s="149">
        <v>82.757000000000005</v>
      </c>
      <c r="LP115" s="13">
        <v>82.924000000000007</v>
      </c>
      <c r="LQ115" s="13">
        <v>83.1</v>
      </c>
      <c r="LR115" s="149">
        <v>82.802999999999997</v>
      </c>
      <c r="LS115" s="149">
        <v>82.659000000000006</v>
      </c>
      <c r="LT115" s="180">
        <v>82.451999999999998</v>
      </c>
      <c r="LU115" s="149">
        <v>82.183000000000007</v>
      </c>
      <c r="LV115" s="359">
        <v>81.941999999999993</v>
      </c>
      <c r="LW115" s="149">
        <v>81.808000000000007</v>
      </c>
      <c r="LX115" s="60">
        <v>81.834000000000003</v>
      </c>
      <c r="LY115" s="149">
        <v>81.778999999999996</v>
      </c>
      <c r="LZ115" s="149">
        <v>81.694000000000003</v>
      </c>
      <c r="MA115" s="13">
        <v>81.778000000000006</v>
      </c>
      <c r="MB115" s="13">
        <v>82.037000000000006</v>
      </c>
      <c r="MC115" s="13">
        <v>82.266000000000005</v>
      </c>
      <c r="MD115" s="67">
        <v>82.444999999999993</v>
      </c>
      <c r="ME115" s="16">
        <v>82.445999999999998</v>
      </c>
      <c r="MG115" s="147">
        <v>82.212999999999994</v>
      </c>
      <c r="MH115" s="16">
        <v>82.43</v>
      </c>
      <c r="MI115" s="147">
        <v>82.641000000000005</v>
      </c>
      <c r="MJ115" s="147">
        <v>83.048000000000002</v>
      </c>
      <c r="MK115" s="147">
        <v>83.302000000000007</v>
      </c>
      <c r="ML115" s="147">
        <v>83.507000000000005</v>
      </c>
      <c r="MM115" s="147">
        <v>83.86</v>
      </c>
      <c r="MN115" s="147">
        <v>84.207999999999998</v>
      </c>
      <c r="MO115" s="179">
        <v>84.486999999999995</v>
      </c>
      <c r="MP115" s="147">
        <v>84.736000000000004</v>
      </c>
      <c r="MQ115" s="355">
        <v>84.882999999999996</v>
      </c>
      <c r="MR115" s="147">
        <v>84.986999999999995</v>
      </c>
      <c r="MS115" s="203">
        <v>85.02</v>
      </c>
      <c r="MT115" s="13">
        <v>84.938000000000002</v>
      </c>
      <c r="MU115" s="149">
        <v>84.71</v>
      </c>
      <c r="MV115" s="149">
        <v>84.680999999999997</v>
      </c>
      <c r="MW115" s="147">
        <v>84.787000000000006</v>
      </c>
      <c r="MX115" s="147">
        <v>84.856999999999999</v>
      </c>
      <c r="MY115" s="179">
        <v>84.923000000000002</v>
      </c>
      <c r="MZ115" s="13">
        <v>84.894999999999996</v>
      </c>
      <c r="NA115" s="147">
        <v>84.977999999999994</v>
      </c>
      <c r="NC115" s="147">
        <v>85.085999999999999</v>
      </c>
      <c r="ND115" s="147">
        <v>85.194999999999993</v>
      </c>
      <c r="NE115" s="149">
        <v>85.052000000000007</v>
      </c>
      <c r="NF115" s="149">
        <v>85.001000000000005</v>
      </c>
      <c r="NG115" s="150">
        <v>84.948999999999998</v>
      </c>
      <c r="NH115" s="147">
        <v>84.724999999999994</v>
      </c>
      <c r="NI115" s="149">
        <v>84.825000000000003</v>
      </c>
      <c r="NJ115" s="147">
        <v>85.06</v>
      </c>
      <c r="NK115" s="147">
        <v>85.236999999999995</v>
      </c>
      <c r="NL115" s="147">
        <v>85.372</v>
      </c>
      <c r="NM115" s="147">
        <v>85.466999999999999</v>
      </c>
      <c r="NN115" s="147">
        <v>85.635000000000005</v>
      </c>
      <c r="NO115" s="147">
        <v>86.057000000000002</v>
      </c>
      <c r="NP115" s="147">
        <v>85.997</v>
      </c>
      <c r="NQ115" s="147">
        <v>86.164000000000001</v>
      </c>
      <c r="NR115" s="147">
        <v>86.337999999999994</v>
      </c>
      <c r="NS115" s="149">
        <v>86.015000000000001</v>
      </c>
      <c r="NT115" s="150">
        <v>85.834999999999994</v>
      </c>
      <c r="NU115" s="16">
        <v>85.41</v>
      </c>
      <c r="NV115" s="16">
        <v>85.308000000000007</v>
      </c>
      <c r="NW115" s="149">
        <v>84.986999999999995</v>
      </c>
      <c r="NX115" s="149">
        <v>84.772000000000006</v>
      </c>
      <c r="NY115" s="149">
        <v>84.662000000000006</v>
      </c>
      <c r="OA115" s="149">
        <v>84.588999999999999</v>
      </c>
      <c r="OB115" s="13">
        <v>84.83</v>
      </c>
      <c r="OC115" s="13">
        <v>84.792000000000002</v>
      </c>
      <c r="OD115" s="67">
        <v>84.91</v>
      </c>
      <c r="OE115" s="149">
        <v>84.753</v>
      </c>
      <c r="OF115" s="207">
        <v>84.69</v>
      </c>
      <c r="OG115" s="149">
        <v>84.69</v>
      </c>
      <c r="OH115" s="16">
        <v>84.843000000000004</v>
      </c>
      <c r="OI115" s="16">
        <v>84.852999999999994</v>
      </c>
      <c r="OJ115" s="147">
        <v>84.756</v>
      </c>
      <c r="OK115" s="210">
        <v>84.745999999999995</v>
      </c>
      <c r="OL115" s="149">
        <v>84.418999999999997</v>
      </c>
      <c r="OM115" s="149">
        <v>84.147999999999996</v>
      </c>
      <c r="ON115" s="149">
        <v>83.894999999999996</v>
      </c>
      <c r="OO115" s="149">
        <v>83.671000000000006</v>
      </c>
      <c r="OP115" s="149">
        <v>83.462999999999994</v>
      </c>
      <c r="OQ115" s="149">
        <v>83.278000000000006</v>
      </c>
      <c r="OR115" s="149">
        <v>83.137</v>
      </c>
      <c r="OS115" s="149">
        <v>83.058999999999997</v>
      </c>
      <c r="OT115" s="149">
        <v>83.042000000000002</v>
      </c>
      <c r="OU115" s="16">
        <v>83.664000000000001</v>
      </c>
      <c r="OW115" s="16">
        <v>83.698999999999998</v>
      </c>
      <c r="OX115" s="16">
        <v>83.733999999999995</v>
      </c>
      <c r="OY115" s="147">
        <v>83.799000000000007</v>
      </c>
      <c r="OZ115" s="147">
        <v>83.903999999999996</v>
      </c>
      <c r="PA115" s="147">
        <v>84.025000000000006</v>
      </c>
      <c r="PB115" s="147">
        <v>84.161000000000001</v>
      </c>
      <c r="PC115" s="147">
        <v>84.289000000000001</v>
      </c>
      <c r="PD115" s="147">
        <v>84.399000000000001</v>
      </c>
      <c r="PE115" s="147">
        <v>84.659000000000006</v>
      </c>
      <c r="PF115" s="147">
        <v>84.921999999999997</v>
      </c>
      <c r="PG115" s="355">
        <v>85.069000000000003</v>
      </c>
      <c r="PH115" s="147">
        <v>85.230999999999995</v>
      </c>
      <c r="PI115" s="203">
        <v>85.322999999999993</v>
      </c>
      <c r="PJ115" s="13">
        <v>85.180999999999997</v>
      </c>
      <c r="PK115" s="149">
        <v>85.006</v>
      </c>
      <c r="PL115" s="149">
        <v>84.927999999999997</v>
      </c>
      <c r="PM115" s="150">
        <v>84.847999999999999</v>
      </c>
      <c r="PN115" s="13">
        <v>84.819000000000003</v>
      </c>
      <c r="PO115" s="179">
        <v>84.882999999999996</v>
      </c>
      <c r="PP115" s="147">
        <v>84.921000000000006</v>
      </c>
      <c r="PQ115" s="147">
        <v>84.974999999999994</v>
      </c>
      <c r="PR115" s="147">
        <v>85.144000000000005</v>
      </c>
      <c r="PS115" s="25"/>
      <c r="PT115" s="147">
        <v>85.412999999999997</v>
      </c>
      <c r="PU115" s="147">
        <v>85.524000000000001</v>
      </c>
      <c r="PV115" s="147">
        <v>85.587000000000003</v>
      </c>
      <c r="PW115" s="13">
        <v>85.569000000000003</v>
      </c>
      <c r="PX115" s="13">
        <v>85.474000000000004</v>
      </c>
      <c r="PY115" s="29"/>
      <c r="PZ115" s="37"/>
      <c r="QA115" s="29"/>
      <c r="QB115" s="167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</row>
    <row r="116" spans="1:458" ht="15.75" thickBot="1" x14ac:dyDescent="0.3">
      <c r="C116" s="35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167"/>
      <c r="O116" s="29"/>
      <c r="P116" s="29"/>
      <c r="Q116" s="29"/>
      <c r="R116" s="37"/>
      <c r="S116" s="29"/>
      <c r="T116" s="37"/>
      <c r="U116" s="29"/>
      <c r="V116" s="29"/>
      <c r="W116" s="29"/>
      <c r="X116" s="29"/>
      <c r="Y116" s="29"/>
      <c r="AA116" s="29"/>
      <c r="AB116" s="29"/>
      <c r="AC116" s="29"/>
      <c r="AD116" s="1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V116" s="29"/>
      <c r="AW116" s="29"/>
      <c r="AX116" s="29"/>
      <c r="AY116" s="29"/>
      <c r="AZ116" s="29"/>
      <c r="BA116" s="167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147">
        <v>82.52</v>
      </c>
      <c r="DK116" s="147">
        <v>82.388000000000005</v>
      </c>
      <c r="DM116" s="16">
        <v>82.438000000000002</v>
      </c>
      <c r="DN116" s="147">
        <v>82.194000000000003</v>
      </c>
      <c r="DO116" s="147">
        <v>82.097999999999999</v>
      </c>
      <c r="DP116" s="147">
        <v>81.87</v>
      </c>
      <c r="DQ116" s="147">
        <v>81.697000000000003</v>
      </c>
      <c r="DR116" s="147">
        <v>81.543999999999997</v>
      </c>
      <c r="DS116" s="149">
        <v>81.811000000000007</v>
      </c>
      <c r="DT116" s="147">
        <v>81.965999999999994</v>
      </c>
      <c r="DU116" s="16">
        <v>82.203999999999994</v>
      </c>
      <c r="DV116" s="149">
        <v>82.281999999999996</v>
      </c>
      <c r="DW116" s="149">
        <v>82.567999999999998</v>
      </c>
      <c r="DX116" s="149">
        <v>82.820999999999998</v>
      </c>
      <c r="DY116" s="149">
        <v>83.144000000000005</v>
      </c>
      <c r="DZ116" s="149">
        <v>83.293000000000006</v>
      </c>
      <c r="EA116" s="149">
        <v>83.34</v>
      </c>
      <c r="EB116" s="149">
        <v>83.494</v>
      </c>
      <c r="EC116" s="149">
        <v>83.555999999999997</v>
      </c>
      <c r="ED116" s="149">
        <v>83.72</v>
      </c>
      <c r="EE116" s="149">
        <v>83.995000000000005</v>
      </c>
      <c r="EF116" s="149">
        <v>84.427000000000007</v>
      </c>
      <c r="EG116" s="149">
        <v>84.78</v>
      </c>
      <c r="EH116" s="149">
        <v>85.153000000000006</v>
      </c>
      <c r="EI116" s="35"/>
      <c r="EJ116" s="149">
        <v>85.575999999999993</v>
      </c>
      <c r="EK116" s="149">
        <v>85.929000000000002</v>
      </c>
      <c r="EL116" s="149">
        <v>86.21</v>
      </c>
      <c r="EM116" s="149">
        <v>86.400999999999996</v>
      </c>
      <c r="EN116" s="149">
        <v>86.796999999999997</v>
      </c>
      <c r="EO116" s="149">
        <v>87.128</v>
      </c>
      <c r="EP116" s="149">
        <v>87.322000000000003</v>
      </c>
      <c r="EQ116" s="149">
        <v>87.635000000000005</v>
      </c>
      <c r="ER116" s="149">
        <v>87.929000000000002</v>
      </c>
      <c r="ES116" s="149">
        <v>88.134</v>
      </c>
      <c r="ET116" s="149">
        <v>88.24</v>
      </c>
      <c r="EU116" s="149">
        <v>88.320999999999998</v>
      </c>
      <c r="EV116" s="149">
        <v>88.414000000000001</v>
      </c>
      <c r="EW116" s="149">
        <v>88.492999999999995</v>
      </c>
      <c r="EX116" s="149">
        <v>88.53</v>
      </c>
      <c r="EY116" s="149">
        <v>88.611000000000004</v>
      </c>
      <c r="EZ116" s="149">
        <v>88.796000000000006</v>
      </c>
      <c r="FA116" s="149">
        <v>88.900999999999996</v>
      </c>
      <c r="FB116" s="13">
        <v>88.584000000000003</v>
      </c>
      <c r="FC116" s="149">
        <v>88.864000000000004</v>
      </c>
      <c r="FD116" s="147">
        <v>88.710999999999999</v>
      </c>
      <c r="FE116" s="25"/>
      <c r="FF116" s="16">
        <v>88.061999999999998</v>
      </c>
      <c r="FG116" s="13">
        <v>88.093000000000004</v>
      </c>
      <c r="FH116" s="16">
        <v>88.006</v>
      </c>
      <c r="FI116" s="147">
        <v>87.825999999999993</v>
      </c>
      <c r="FJ116" s="147">
        <v>87.674000000000007</v>
      </c>
      <c r="FK116" s="147">
        <v>87.409000000000006</v>
      </c>
      <c r="FL116" s="147">
        <v>87.162000000000006</v>
      </c>
      <c r="FM116" s="147">
        <v>86.653000000000006</v>
      </c>
      <c r="FN116" s="147">
        <v>87.460999999999999</v>
      </c>
      <c r="FO116" s="147">
        <v>86.424000000000007</v>
      </c>
      <c r="FP116" s="13">
        <v>86.7</v>
      </c>
      <c r="FQ116" s="149">
        <v>86.858999999999995</v>
      </c>
      <c r="FR116" s="147">
        <v>86.539000000000001</v>
      </c>
      <c r="FS116" s="13">
        <v>86.703999999999994</v>
      </c>
      <c r="FT116" s="149">
        <v>86.727999999999994</v>
      </c>
      <c r="FU116" s="147">
        <v>86.867999999999995</v>
      </c>
      <c r="FV116" s="149">
        <v>86.837999999999994</v>
      </c>
      <c r="FW116" s="147">
        <v>87.070999999999998</v>
      </c>
      <c r="FX116" s="16">
        <v>87.141000000000005</v>
      </c>
      <c r="FY116" s="149">
        <v>87.043000000000006</v>
      </c>
      <c r="FZ116" s="149">
        <v>87.174000000000007</v>
      </c>
      <c r="GA116" s="149">
        <v>87.230999999999995</v>
      </c>
      <c r="GB116" s="149">
        <v>87.438999999999993</v>
      </c>
      <c r="GC116" s="25"/>
      <c r="GD116" s="149">
        <v>87.73</v>
      </c>
      <c r="GE116" s="149">
        <v>87.869</v>
      </c>
      <c r="GF116" s="13">
        <v>87.796999999999997</v>
      </c>
      <c r="GG116" s="149">
        <v>88.126000000000005</v>
      </c>
      <c r="GH116" s="149">
        <v>88.382999999999996</v>
      </c>
      <c r="GI116" s="149">
        <v>88.435000000000002</v>
      </c>
      <c r="GJ116" s="149">
        <v>88.816000000000003</v>
      </c>
      <c r="GK116" s="149">
        <v>89.158000000000001</v>
      </c>
      <c r="GL116" s="149">
        <v>89.486000000000004</v>
      </c>
      <c r="GM116" s="149">
        <v>89.662999999999997</v>
      </c>
      <c r="GN116" s="149">
        <v>89.902000000000001</v>
      </c>
      <c r="GO116" s="149">
        <v>90.075000000000003</v>
      </c>
      <c r="GP116" s="149">
        <v>90.212999999999994</v>
      </c>
      <c r="GQ116" s="216">
        <v>90.403999999999996</v>
      </c>
      <c r="GR116" s="149">
        <v>90.57</v>
      </c>
      <c r="GS116" s="149">
        <v>90.596000000000004</v>
      </c>
      <c r="GT116" s="13">
        <v>90.32</v>
      </c>
      <c r="GU116" s="149">
        <v>90.608999999999995</v>
      </c>
      <c r="GV116" s="13">
        <v>90.429000000000002</v>
      </c>
      <c r="GW116" s="13">
        <v>90.433999999999997</v>
      </c>
      <c r="GX116" s="147">
        <v>90.418000000000006</v>
      </c>
      <c r="HA116" s="13">
        <v>90.084000000000003</v>
      </c>
      <c r="HB116" s="147">
        <v>90.322999999999993</v>
      </c>
      <c r="HC116" s="147">
        <v>90.344999999999999</v>
      </c>
      <c r="HD116" s="16">
        <v>90.019000000000005</v>
      </c>
      <c r="HE116" s="147">
        <v>89.974999999999994</v>
      </c>
      <c r="HF116" s="147">
        <v>89.897999999999996</v>
      </c>
      <c r="HG116" s="147">
        <v>89.861999999999995</v>
      </c>
      <c r="HH116" s="147">
        <v>90.007999999999996</v>
      </c>
      <c r="HI116" s="16">
        <v>89.977000000000004</v>
      </c>
      <c r="HJ116" s="147">
        <v>89.843000000000004</v>
      </c>
      <c r="HK116" s="147">
        <v>89.748999999999995</v>
      </c>
      <c r="HL116" s="13">
        <v>89.778999999999996</v>
      </c>
      <c r="HM116" s="149">
        <v>90.007999999999996</v>
      </c>
      <c r="HN116" s="149">
        <v>90.061999999999998</v>
      </c>
      <c r="HO116" s="16">
        <v>89.978999999999999</v>
      </c>
      <c r="HP116" s="147">
        <v>89.912999999999997</v>
      </c>
      <c r="HQ116" s="147">
        <v>89.912000000000006</v>
      </c>
      <c r="HR116" s="147">
        <v>89.525000000000006</v>
      </c>
      <c r="HS116" s="147">
        <v>89.286000000000001</v>
      </c>
      <c r="HT116" s="147">
        <v>89.081000000000003</v>
      </c>
      <c r="HU116" s="147">
        <v>88.756</v>
      </c>
      <c r="HV116" s="147">
        <v>88.555000000000007</v>
      </c>
      <c r="HW116" s="25"/>
      <c r="HX116" s="13">
        <v>88.683000000000007</v>
      </c>
      <c r="HY116" s="149">
        <v>88.897000000000006</v>
      </c>
      <c r="HZ116" s="149">
        <v>88.972999999999999</v>
      </c>
      <c r="IA116" s="147">
        <v>89.100999999999999</v>
      </c>
      <c r="IB116" s="147">
        <v>89.105999999999995</v>
      </c>
      <c r="IC116" s="147">
        <v>89.233999999999995</v>
      </c>
      <c r="ID116" s="147">
        <v>89.289000000000001</v>
      </c>
      <c r="IE116" s="16">
        <v>89.325000000000003</v>
      </c>
      <c r="IF116" s="149">
        <v>89.238</v>
      </c>
      <c r="IG116" s="149">
        <v>89.197000000000003</v>
      </c>
      <c r="IH116" s="149">
        <v>89.021000000000001</v>
      </c>
      <c r="II116" s="147">
        <v>88.805999999999997</v>
      </c>
      <c r="IJ116" s="147">
        <v>88.442999999999998</v>
      </c>
      <c r="IK116" s="147">
        <v>88.24</v>
      </c>
      <c r="IL116" s="147">
        <v>88.141000000000005</v>
      </c>
      <c r="IM116" s="147">
        <v>87.948999999999998</v>
      </c>
      <c r="IN116" s="147">
        <v>87.802999999999997</v>
      </c>
      <c r="IO116" s="147">
        <v>87.736999999999995</v>
      </c>
      <c r="IP116" s="147">
        <v>87.525000000000006</v>
      </c>
      <c r="IQ116" s="147">
        <v>87.382000000000005</v>
      </c>
      <c r="IR116" s="147">
        <v>87.275999999999996</v>
      </c>
      <c r="IS116" s="13">
        <v>87.311000000000007</v>
      </c>
      <c r="IU116" s="149">
        <v>87.661000000000001</v>
      </c>
      <c r="IV116" s="147">
        <v>87.992999999999995</v>
      </c>
      <c r="IW116" s="147">
        <v>88.191000000000003</v>
      </c>
      <c r="IX116" s="149">
        <v>87.977999999999994</v>
      </c>
      <c r="IY116" s="13">
        <v>88.037000000000006</v>
      </c>
      <c r="IZ116" s="147">
        <v>88.105000000000004</v>
      </c>
      <c r="JA116" s="16">
        <v>88.17</v>
      </c>
      <c r="JB116" s="16">
        <v>88.174000000000007</v>
      </c>
      <c r="JC116" s="149">
        <v>88.087000000000003</v>
      </c>
      <c r="JD116" s="149">
        <v>88.037000000000006</v>
      </c>
      <c r="JE116" s="147">
        <v>87.793999999999997</v>
      </c>
      <c r="JF116" s="147">
        <v>87.692999999999998</v>
      </c>
      <c r="JG116" s="13">
        <v>87.730999999999995</v>
      </c>
      <c r="JH116" s="147">
        <v>87.897999999999996</v>
      </c>
      <c r="JI116" s="149">
        <v>88.105000000000004</v>
      </c>
      <c r="JJ116" s="149">
        <v>88.251999999999995</v>
      </c>
      <c r="JK116" s="149">
        <v>88.418999999999997</v>
      </c>
      <c r="JL116" s="149">
        <v>88.578999999999994</v>
      </c>
      <c r="JM116" s="149">
        <v>88.769000000000005</v>
      </c>
      <c r="JN116" s="149">
        <v>88.98</v>
      </c>
      <c r="JO116" s="149">
        <v>89.082999999999998</v>
      </c>
      <c r="JQ116" s="149">
        <v>89.171000000000006</v>
      </c>
      <c r="JR116" s="149">
        <v>89.281999999999996</v>
      </c>
      <c r="JS116" s="149">
        <v>89.364999999999995</v>
      </c>
      <c r="JT116" s="149">
        <v>89.498000000000005</v>
      </c>
      <c r="JU116" s="149">
        <v>89.754000000000005</v>
      </c>
      <c r="JV116" s="149">
        <v>90.031999999999996</v>
      </c>
      <c r="JW116" s="149">
        <v>90.167000000000002</v>
      </c>
      <c r="JX116" s="13">
        <v>89.558000000000007</v>
      </c>
      <c r="JY116" s="147">
        <v>89.757999999999996</v>
      </c>
      <c r="JZ116" s="16">
        <v>89.370999999999995</v>
      </c>
      <c r="KA116" s="147">
        <v>89.334000000000003</v>
      </c>
      <c r="KB116" s="147">
        <v>89.201999999999998</v>
      </c>
      <c r="KC116" s="147">
        <v>89.14</v>
      </c>
      <c r="KD116" s="16">
        <v>89.284000000000006</v>
      </c>
      <c r="KE116" s="147">
        <v>89.117999999999995</v>
      </c>
      <c r="KF116" s="147">
        <v>89.042000000000002</v>
      </c>
      <c r="KG116" s="147">
        <v>88.978999999999999</v>
      </c>
      <c r="KH116" s="147">
        <v>88.843999999999994</v>
      </c>
      <c r="KI116" s="147">
        <v>88.722999999999999</v>
      </c>
      <c r="KJ116" s="147">
        <v>88.596999999999994</v>
      </c>
      <c r="KK116" s="147">
        <v>88.480999999999995</v>
      </c>
      <c r="KL116" s="147">
        <v>88.373000000000005</v>
      </c>
      <c r="KM116" s="13">
        <v>88.521000000000001</v>
      </c>
      <c r="KO116" s="149">
        <v>88.649000000000001</v>
      </c>
      <c r="KP116" s="147">
        <v>88.715000000000003</v>
      </c>
      <c r="KQ116" s="149">
        <v>88.513000000000005</v>
      </c>
      <c r="KR116" s="147">
        <v>87.994</v>
      </c>
      <c r="KS116" s="147">
        <v>87.745000000000005</v>
      </c>
      <c r="KT116" s="147">
        <v>87.38</v>
      </c>
      <c r="KU116" s="147">
        <v>86.998000000000005</v>
      </c>
      <c r="KV116" s="147">
        <v>86.781000000000006</v>
      </c>
      <c r="KW116" s="147">
        <v>86.488</v>
      </c>
      <c r="KX116" s="147">
        <v>86.105000000000004</v>
      </c>
      <c r="KY116" s="147">
        <v>85.790999999999997</v>
      </c>
      <c r="KZ116" s="147">
        <v>85.445999999999998</v>
      </c>
      <c r="LA116" s="147">
        <v>85.224000000000004</v>
      </c>
      <c r="LB116" s="147">
        <v>85.119</v>
      </c>
      <c r="LC116" s="147">
        <v>85.040999999999997</v>
      </c>
      <c r="LD116" s="147">
        <v>84.805000000000007</v>
      </c>
      <c r="LE116" s="147">
        <v>84.622</v>
      </c>
      <c r="LF116" s="147">
        <v>84.566000000000003</v>
      </c>
      <c r="LG116" s="147">
        <v>84.45</v>
      </c>
      <c r="LH116" s="147">
        <v>84.164000000000001</v>
      </c>
      <c r="LJ116" s="147">
        <v>83.772999999999996</v>
      </c>
      <c r="LK116" s="147">
        <v>83.287999999999997</v>
      </c>
      <c r="LL116" s="147">
        <v>82.787000000000006</v>
      </c>
      <c r="LM116" s="147">
        <v>82.47</v>
      </c>
      <c r="LN116" s="147">
        <v>82.275999999999996</v>
      </c>
      <c r="LO116" s="13">
        <v>82.3</v>
      </c>
      <c r="LP116" s="149">
        <v>82.79</v>
      </c>
      <c r="LQ116" s="149">
        <v>82.852000000000004</v>
      </c>
      <c r="LR116" s="147">
        <v>82.668000000000006</v>
      </c>
      <c r="LS116" s="147">
        <v>82.472999999999999</v>
      </c>
      <c r="LT116" s="179">
        <v>82.19</v>
      </c>
      <c r="LU116" s="147">
        <v>81.828999999999994</v>
      </c>
      <c r="LV116" s="355">
        <v>81.546000000000006</v>
      </c>
      <c r="LW116" s="147">
        <v>81.453000000000003</v>
      </c>
      <c r="LX116" s="207">
        <v>81.813000000000002</v>
      </c>
      <c r="LY116" s="13">
        <v>81.643000000000001</v>
      </c>
      <c r="LZ116" s="147">
        <v>81.519000000000005</v>
      </c>
      <c r="MA116" s="149">
        <v>81.710999999999999</v>
      </c>
      <c r="MB116" s="149">
        <v>81.775999999999996</v>
      </c>
      <c r="MC116" s="147">
        <v>81.921999999999997</v>
      </c>
      <c r="MD116" s="179">
        <v>82.134</v>
      </c>
      <c r="ME116" s="147">
        <v>82.241</v>
      </c>
      <c r="MG116" s="13">
        <v>82.155000000000001</v>
      </c>
      <c r="MH116" s="147">
        <v>82.320999999999998</v>
      </c>
      <c r="MI116" s="16">
        <v>82.507999999999996</v>
      </c>
      <c r="MJ116" s="149">
        <v>82.703000000000003</v>
      </c>
      <c r="MK116" s="149">
        <v>82.924000000000007</v>
      </c>
      <c r="ML116" s="149">
        <v>83.123000000000005</v>
      </c>
      <c r="MM116" s="149">
        <v>83.411000000000001</v>
      </c>
      <c r="MN116" s="149">
        <v>83.71</v>
      </c>
      <c r="MO116" s="180">
        <v>83.977000000000004</v>
      </c>
      <c r="MP116" s="149">
        <v>84.228999999999999</v>
      </c>
      <c r="MQ116" s="359">
        <v>84.418000000000006</v>
      </c>
      <c r="MR116" s="149">
        <v>84.573999999999998</v>
      </c>
      <c r="MS116" s="207">
        <v>84.676000000000002</v>
      </c>
      <c r="MT116" s="149">
        <v>84.727999999999994</v>
      </c>
      <c r="MU116" s="13">
        <v>84.638000000000005</v>
      </c>
      <c r="MV116" s="13">
        <v>84.566000000000003</v>
      </c>
      <c r="MW116" s="149">
        <v>84.709000000000003</v>
      </c>
      <c r="MX116" s="149">
        <v>84.766000000000005</v>
      </c>
      <c r="MY116" s="180">
        <v>84.823999999999998</v>
      </c>
      <c r="MZ116" s="149">
        <v>84.837999999999994</v>
      </c>
      <c r="NA116" s="149">
        <v>84.891999999999996</v>
      </c>
      <c r="NC116" s="149">
        <v>84.974000000000004</v>
      </c>
      <c r="ND116" s="149">
        <v>85.061999999999998</v>
      </c>
      <c r="NE116" s="13">
        <v>85.012</v>
      </c>
      <c r="NF116" s="13">
        <v>84.798000000000002</v>
      </c>
      <c r="NG116" s="147">
        <v>84.927999999999997</v>
      </c>
      <c r="NH116" s="16">
        <v>84.632000000000005</v>
      </c>
      <c r="NI116" s="147">
        <v>84.760999999999996</v>
      </c>
      <c r="NJ116" s="149">
        <v>84.992000000000004</v>
      </c>
      <c r="NK116" s="149">
        <v>85.111999999999995</v>
      </c>
      <c r="NL116" s="149">
        <v>85.218000000000004</v>
      </c>
      <c r="NM116" s="149">
        <v>85.305999999999997</v>
      </c>
      <c r="NN116" s="149">
        <v>85.438999999999993</v>
      </c>
      <c r="NO116" s="149">
        <v>85.784000000000006</v>
      </c>
      <c r="NP116" s="149">
        <v>85.748000000000005</v>
      </c>
      <c r="NQ116" s="149">
        <v>85.897999999999996</v>
      </c>
      <c r="NR116" s="149">
        <v>86.055999999999997</v>
      </c>
      <c r="NS116" s="13">
        <v>85.852000000000004</v>
      </c>
      <c r="NT116" s="147">
        <v>85.822999999999993</v>
      </c>
      <c r="NU116" s="147">
        <v>85.397999999999996</v>
      </c>
      <c r="NV116" s="147">
        <v>85.031000000000006</v>
      </c>
      <c r="NW116" s="147">
        <v>84.57</v>
      </c>
      <c r="NX116" s="147">
        <v>84.350999999999999</v>
      </c>
      <c r="NY116" s="147">
        <v>84.308000000000007</v>
      </c>
      <c r="OA116" s="147">
        <v>84.304000000000002</v>
      </c>
      <c r="OB116" s="149">
        <v>84.637</v>
      </c>
      <c r="OC116" s="149">
        <v>84.668000000000006</v>
      </c>
      <c r="OD116" s="179">
        <v>84.754999999999995</v>
      </c>
      <c r="OE116" s="147">
        <v>84.751999999999995</v>
      </c>
      <c r="OF116" s="203">
        <v>84.647000000000006</v>
      </c>
      <c r="OG116" s="13">
        <v>84.688999999999993</v>
      </c>
      <c r="OH116" s="147">
        <v>84.736000000000004</v>
      </c>
      <c r="OI116" s="147">
        <v>84.807000000000002</v>
      </c>
      <c r="OJ116" s="149">
        <v>84.748999999999995</v>
      </c>
      <c r="OK116" s="149">
        <v>84.617000000000004</v>
      </c>
      <c r="OL116" s="147">
        <v>84.230999999999995</v>
      </c>
      <c r="OM116" s="147">
        <v>83.841999999999999</v>
      </c>
      <c r="ON116" s="147">
        <v>83.522999999999996</v>
      </c>
      <c r="OO116" s="147">
        <v>83.274000000000001</v>
      </c>
      <c r="OP116" s="147">
        <v>83.058000000000007</v>
      </c>
      <c r="OQ116" s="147">
        <v>82.885999999999996</v>
      </c>
      <c r="OR116" s="147">
        <v>82.781000000000006</v>
      </c>
      <c r="OS116" s="147">
        <v>82.771000000000001</v>
      </c>
      <c r="OT116" s="13">
        <v>82.971999999999994</v>
      </c>
      <c r="OU116" s="149">
        <v>83.192999999999998</v>
      </c>
      <c r="OW116" s="147">
        <v>83.453999999999994</v>
      </c>
      <c r="OX116" s="147">
        <v>83.667000000000002</v>
      </c>
      <c r="OY116" s="16">
        <v>83.763999999999996</v>
      </c>
      <c r="OZ116" s="16">
        <v>83.796000000000006</v>
      </c>
      <c r="PA116" s="16">
        <v>83.838999999999999</v>
      </c>
      <c r="PB116" s="149">
        <v>83.95</v>
      </c>
      <c r="PC116" s="149">
        <v>84.069000000000003</v>
      </c>
      <c r="PD116" s="149">
        <v>84.179000000000002</v>
      </c>
      <c r="PE116" s="149">
        <v>84.379000000000005</v>
      </c>
      <c r="PF116" s="149">
        <v>84.593000000000004</v>
      </c>
      <c r="PG116" s="359">
        <v>84.747</v>
      </c>
      <c r="PH116" s="149">
        <v>84.908000000000001</v>
      </c>
      <c r="PI116" s="207">
        <v>85.028000000000006</v>
      </c>
      <c r="PJ116" s="149">
        <v>85.058999999999997</v>
      </c>
      <c r="PK116" s="13">
        <v>84.796000000000006</v>
      </c>
      <c r="PL116" s="16">
        <v>84.622</v>
      </c>
      <c r="PM116" s="147">
        <v>84.808999999999997</v>
      </c>
      <c r="PN116" s="147">
        <v>84.811999999999998</v>
      </c>
      <c r="PO116" s="180">
        <v>84.878</v>
      </c>
      <c r="PP116" s="149">
        <v>84.902000000000001</v>
      </c>
      <c r="PQ116" s="149">
        <v>84.938999999999993</v>
      </c>
      <c r="PR116" s="149">
        <v>85.046999999999997</v>
      </c>
      <c r="PS116" s="25"/>
      <c r="PT116" s="149">
        <v>85.227999999999994</v>
      </c>
      <c r="PU116" s="149">
        <v>85.331999999999994</v>
      </c>
      <c r="PV116" s="149">
        <v>85.408000000000001</v>
      </c>
      <c r="PW116" s="149">
        <v>85.44</v>
      </c>
      <c r="PX116" s="149">
        <v>85.447000000000003</v>
      </c>
      <c r="PY116" s="29"/>
      <c r="PZ116" s="37"/>
      <c r="QA116" s="29"/>
      <c r="QB116" s="167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</row>
    <row r="117" spans="1:458" ht="15.75" thickBot="1" x14ac:dyDescent="0.3">
      <c r="C117" s="35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169"/>
      <c r="O117" s="31"/>
      <c r="P117" s="31"/>
      <c r="Q117" s="31"/>
      <c r="R117" s="168"/>
      <c r="S117" s="31"/>
      <c r="T117" s="169"/>
      <c r="U117" s="31"/>
      <c r="V117" s="31"/>
      <c r="W117" s="31"/>
      <c r="X117" s="31"/>
      <c r="Y117" s="31"/>
      <c r="AA117" s="31"/>
      <c r="AB117" s="31"/>
      <c r="AC117" s="31"/>
      <c r="AD117" s="2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V117" s="31"/>
      <c r="AW117" s="31"/>
      <c r="AX117" s="31"/>
      <c r="AY117" s="31"/>
      <c r="AZ117" s="31"/>
      <c r="BA117" s="169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29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16">
        <v>82.468999999999994</v>
      </c>
      <c r="DK117" s="12">
        <v>82.125</v>
      </c>
      <c r="DM117" s="158">
        <v>82.406999999999996</v>
      </c>
      <c r="DN117" s="12">
        <v>81.768000000000001</v>
      </c>
      <c r="DO117" s="12">
        <v>81.906000000000006</v>
      </c>
      <c r="DP117" s="12">
        <v>81.414000000000001</v>
      </c>
      <c r="DQ117" s="12">
        <v>81.350999999999999</v>
      </c>
      <c r="DR117" s="12">
        <v>81.238</v>
      </c>
      <c r="DS117" s="158">
        <v>81.662999999999997</v>
      </c>
      <c r="DT117" s="148">
        <v>81.962999999999994</v>
      </c>
      <c r="DU117" s="148">
        <v>82.191999999999993</v>
      </c>
      <c r="DV117" s="17">
        <v>82.244</v>
      </c>
      <c r="DW117" s="17">
        <v>82.376999999999995</v>
      </c>
      <c r="DX117" s="17">
        <v>82.51</v>
      </c>
      <c r="DY117" s="17">
        <v>82.685000000000002</v>
      </c>
      <c r="DZ117" s="17">
        <v>82.793999999999997</v>
      </c>
      <c r="EA117" s="17">
        <v>82.861000000000004</v>
      </c>
      <c r="EB117" s="17">
        <v>82.974000000000004</v>
      </c>
      <c r="EC117" s="17">
        <v>83.05</v>
      </c>
      <c r="ED117" s="17">
        <v>83.17</v>
      </c>
      <c r="EE117" s="17">
        <v>83.344999999999999</v>
      </c>
      <c r="EF117" s="17">
        <v>83.600999999999999</v>
      </c>
      <c r="EG117" s="17">
        <v>83.835999999999999</v>
      </c>
      <c r="EH117" s="17">
        <v>84.091999999999999</v>
      </c>
      <c r="EI117" s="35"/>
      <c r="EJ117" s="17">
        <v>84.38</v>
      </c>
      <c r="EK117" s="17">
        <v>84.649000000000001</v>
      </c>
      <c r="EL117" s="17">
        <v>84.894000000000005</v>
      </c>
      <c r="EM117" s="17">
        <v>85.1</v>
      </c>
      <c r="EN117" s="17">
        <v>85.397999999999996</v>
      </c>
      <c r="EO117" s="17">
        <v>85.676000000000002</v>
      </c>
      <c r="EP117" s="17">
        <v>85.896000000000001</v>
      </c>
      <c r="EQ117" s="17">
        <v>86.168000000000006</v>
      </c>
      <c r="ER117" s="17">
        <v>86.435000000000002</v>
      </c>
      <c r="ES117" s="17">
        <v>86.664000000000001</v>
      </c>
      <c r="ET117" s="17">
        <v>86.846000000000004</v>
      </c>
      <c r="EU117" s="17">
        <v>87.009</v>
      </c>
      <c r="EV117" s="17">
        <v>87.171000000000006</v>
      </c>
      <c r="EW117" s="17">
        <v>87.32</v>
      </c>
      <c r="EX117" s="17">
        <v>87.442999999999998</v>
      </c>
      <c r="EY117" s="17">
        <v>87.578999999999994</v>
      </c>
      <c r="EZ117" s="17">
        <v>87.757000000000005</v>
      </c>
      <c r="FA117" s="17">
        <v>87.899000000000001</v>
      </c>
      <c r="FB117" s="17">
        <v>87.960999999999999</v>
      </c>
      <c r="FC117" s="17">
        <v>88.052999999999997</v>
      </c>
      <c r="FD117" s="13">
        <v>88.222999999999999</v>
      </c>
      <c r="FE117" s="25"/>
      <c r="FF117" s="12">
        <v>88.004000000000005</v>
      </c>
      <c r="FG117" s="17">
        <v>88.064999999999998</v>
      </c>
      <c r="FH117" s="12">
        <v>87.415000000000006</v>
      </c>
      <c r="FI117" s="12">
        <v>87.403999999999996</v>
      </c>
      <c r="FJ117" s="12">
        <v>87.37</v>
      </c>
      <c r="FK117" s="12">
        <v>86.879000000000005</v>
      </c>
      <c r="FL117" s="12">
        <v>86.667000000000002</v>
      </c>
      <c r="FM117" s="12">
        <v>85.637</v>
      </c>
      <c r="FN117" s="12">
        <v>86.075999999999993</v>
      </c>
      <c r="FO117" s="12">
        <v>86.350999999999999</v>
      </c>
      <c r="FP117" s="158">
        <v>86.516000000000005</v>
      </c>
      <c r="FQ117" s="158">
        <v>86.716999999999999</v>
      </c>
      <c r="FR117" s="12">
        <v>86.180999999999997</v>
      </c>
      <c r="FS117" s="158">
        <v>86.593999999999994</v>
      </c>
      <c r="FT117" s="158">
        <v>86.650999999999996</v>
      </c>
      <c r="FU117" s="148">
        <v>86.843000000000004</v>
      </c>
      <c r="FV117" s="12">
        <v>86.816999999999993</v>
      </c>
      <c r="FW117" s="148">
        <v>86.971999999999994</v>
      </c>
      <c r="FX117" s="148">
        <v>87.085999999999999</v>
      </c>
      <c r="FY117" s="12">
        <v>86.870999999999995</v>
      </c>
      <c r="FZ117" s="17">
        <v>87.168999999999997</v>
      </c>
      <c r="GA117" s="17">
        <v>87.195999999999998</v>
      </c>
      <c r="GB117" s="17">
        <v>87.293000000000006</v>
      </c>
      <c r="GC117" s="25"/>
      <c r="GD117" s="17">
        <v>87.438999999999993</v>
      </c>
      <c r="GE117" s="17">
        <v>87.528999999999996</v>
      </c>
      <c r="GF117" s="17">
        <v>87.552999999999997</v>
      </c>
      <c r="GG117" s="17">
        <v>87.703999999999994</v>
      </c>
      <c r="GH117" s="17">
        <v>87.858999999999995</v>
      </c>
      <c r="GI117" s="17">
        <v>87.93</v>
      </c>
      <c r="GJ117" s="17">
        <v>88.149000000000001</v>
      </c>
      <c r="GK117" s="17">
        <v>88.364999999999995</v>
      </c>
      <c r="GL117" s="17">
        <v>88.585999999999999</v>
      </c>
      <c r="GM117" s="17">
        <v>88.748999999999995</v>
      </c>
      <c r="GN117" s="17">
        <v>88.941000000000003</v>
      </c>
      <c r="GO117" s="17">
        <v>89.106999999999999</v>
      </c>
      <c r="GP117" s="17">
        <v>89.257000000000005</v>
      </c>
      <c r="GQ117" s="17">
        <v>89.430999999999997</v>
      </c>
      <c r="GR117" s="17">
        <v>89.594999999999999</v>
      </c>
      <c r="GS117" s="17">
        <v>89.695999999999998</v>
      </c>
      <c r="GT117" s="17">
        <v>89.751999999999995</v>
      </c>
      <c r="GU117" s="17">
        <v>89.855000000000004</v>
      </c>
      <c r="GV117" s="17">
        <v>89.906999999999996</v>
      </c>
      <c r="GW117" s="17">
        <v>89.954999999999998</v>
      </c>
      <c r="GX117" s="13">
        <v>90.11</v>
      </c>
      <c r="HA117" s="17">
        <v>89.98</v>
      </c>
      <c r="HB117" s="17">
        <v>90.013999999999996</v>
      </c>
      <c r="HC117" s="17">
        <v>90.048000000000002</v>
      </c>
      <c r="HD117" s="12">
        <v>89.725999999999999</v>
      </c>
      <c r="HE117" s="12">
        <v>89.647000000000006</v>
      </c>
      <c r="HF117" s="12">
        <v>89.745000000000005</v>
      </c>
      <c r="HG117" s="12">
        <v>89.79</v>
      </c>
      <c r="HH117" s="17">
        <v>89.978999999999999</v>
      </c>
      <c r="HI117" s="12">
        <v>89.954999999999998</v>
      </c>
      <c r="HJ117" s="12">
        <v>89.548000000000002</v>
      </c>
      <c r="HK117" s="12">
        <v>89.561999999999998</v>
      </c>
      <c r="HL117" s="158">
        <v>89.759</v>
      </c>
      <c r="HM117" s="17">
        <v>89.960999999999999</v>
      </c>
      <c r="HN117" s="17">
        <v>89.99</v>
      </c>
      <c r="HO117" s="12">
        <v>89.869</v>
      </c>
      <c r="HP117" s="12">
        <v>89.653999999999996</v>
      </c>
      <c r="HQ117" s="12">
        <v>89.909000000000006</v>
      </c>
      <c r="HR117" s="12">
        <v>88.751999999999995</v>
      </c>
      <c r="HS117" s="12">
        <v>88.807000000000002</v>
      </c>
      <c r="HT117" s="12">
        <v>88.671000000000006</v>
      </c>
      <c r="HU117" s="12">
        <v>88.106999999999999</v>
      </c>
      <c r="HV117" s="12">
        <v>88.152000000000001</v>
      </c>
      <c r="HW117" s="25"/>
      <c r="HX117" s="158">
        <v>88.597999999999999</v>
      </c>
      <c r="HY117" s="158">
        <v>88.736999999999995</v>
      </c>
      <c r="HZ117" s="158">
        <v>88.917000000000002</v>
      </c>
      <c r="IA117" s="148">
        <v>89.072000000000003</v>
      </c>
      <c r="IB117" s="148">
        <v>89.081000000000003</v>
      </c>
      <c r="IC117" s="148">
        <v>89.162999999999997</v>
      </c>
      <c r="ID117" s="148">
        <v>89.21</v>
      </c>
      <c r="IE117" s="148">
        <v>89.25</v>
      </c>
      <c r="IF117" s="12">
        <v>89.188000000000002</v>
      </c>
      <c r="IG117" s="12">
        <v>89.034000000000006</v>
      </c>
      <c r="IH117" s="147">
        <v>88.906000000000006</v>
      </c>
      <c r="II117" s="12">
        <v>88.605000000000004</v>
      </c>
      <c r="IJ117" s="12">
        <v>87.716999999999999</v>
      </c>
      <c r="IK117" s="12">
        <v>87.834999999999994</v>
      </c>
      <c r="IL117" s="12">
        <v>87.944999999999993</v>
      </c>
      <c r="IM117" s="12">
        <v>87.570999999999998</v>
      </c>
      <c r="IN117" s="12">
        <v>87.51</v>
      </c>
      <c r="IO117" s="12">
        <v>87.605000000000004</v>
      </c>
      <c r="IP117" s="12">
        <v>87.102000000000004</v>
      </c>
      <c r="IQ117" s="12">
        <v>87.096999999999994</v>
      </c>
      <c r="IR117" s="12">
        <v>87.061999999999998</v>
      </c>
      <c r="IS117" s="158">
        <v>87.287000000000006</v>
      </c>
      <c r="IU117" s="158">
        <v>87.623000000000005</v>
      </c>
      <c r="IV117" s="148">
        <v>87.875</v>
      </c>
      <c r="IW117" s="148">
        <v>88.016999999999996</v>
      </c>
      <c r="IX117" s="12">
        <v>87.828000000000003</v>
      </c>
      <c r="IY117" s="148">
        <v>87.99</v>
      </c>
      <c r="IZ117" s="148">
        <v>88.031999999999996</v>
      </c>
      <c r="JA117" s="148">
        <v>88.091999999999999</v>
      </c>
      <c r="JB117" s="148">
        <v>88.117000000000004</v>
      </c>
      <c r="JC117" s="12">
        <v>87.968000000000004</v>
      </c>
      <c r="JD117" s="147">
        <v>88.022999999999996</v>
      </c>
      <c r="JE117" s="12">
        <v>87.335999999999999</v>
      </c>
      <c r="JF117" s="12">
        <v>87.49</v>
      </c>
      <c r="JG117" s="158">
        <v>87.706000000000003</v>
      </c>
      <c r="JH117" s="211">
        <v>87.897000000000006</v>
      </c>
      <c r="JI117" s="17">
        <v>88.090999999999994</v>
      </c>
      <c r="JJ117" s="17">
        <v>88.159000000000006</v>
      </c>
      <c r="JK117" s="17">
        <v>88.244</v>
      </c>
      <c r="JL117" s="17">
        <v>88.331999999999994</v>
      </c>
      <c r="JM117" s="17">
        <v>88.441000000000003</v>
      </c>
      <c r="JN117" s="17">
        <v>88.566999999999993</v>
      </c>
      <c r="JO117" s="17">
        <v>88.650999999999996</v>
      </c>
      <c r="JP117" t="s">
        <v>0</v>
      </c>
      <c r="JQ117" s="17">
        <v>88.721999999999994</v>
      </c>
      <c r="JR117" s="17">
        <v>88.813000000000002</v>
      </c>
      <c r="JS117" s="17">
        <v>88.893000000000001</v>
      </c>
      <c r="JT117" s="17">
        <v>88.997</v>
      </c>
      <c r="JU117" s="17">
        <v>89.159000000000006</v>
      </c>
      <c r="JV117" s="17">
        <v>89.338999999999999</v>
      </c>
      <c r="JW117" s="17">
        <v>89.462999999999994</v>
      </c>
      <c r="JX117" s="17">
        <v>89.471999999999994</v>
      </c>
      <c r="JY117" s="16">
        <v>89.417000000000002</v>
      </c>
      <c r="JZ117" s="12">
        <v>88.91</v>
      </c>
      <c r="KA117" s="12">
        <v>89.05</v>
      </c>
      <c r="KB117" s="12">
        <v>88.938999999999993</v>
      </c>
      <c r="KC117" s="12">
        <v>89.016000000000005</v>
      </c>
      <c r="KD117" s="158">
        <v>89.206000000000003</v>
      </c>
      <c r="KE117" s="12">
        <v>88.941999999999993</v>
      </c>
      <c r="KF117" s="12">
        <v>88.888999999999996</v>
      </c>
      <c r="KG117" s="12">
        <v>88.861000000000004</v>
      </c>
      <c r="KH117" s="12">
        <v>88.573999999999998</v>
      </c>
      <c r="KI117" s="12">
        <v>88.480999999999995</v>
      </c>
      <c r="KJ117" s="12">
        <v>88.346000000000004</v>
      </c>
      <c r="KK117" s="12">
        <v>88.25</v>
      </c>
      <c r="KL117" s="12">
        <v>88.156999999999996</v>
      </c>
      <c r="KM117" s="158">
        <v>88.421999999999997</v>
      </c>
      <c r="KO117" s="158">
        <v>88.61</v>
      </c>
      <c r="KP117" s="148">
        <v>88.703999999999994</v>
      </c>
      <c r="KQ117" s="147">
        <v>88.393000000000001</v>
      </c>
      <c r="KR117" s="12">
        <v>87.197000000000003</v>
      </c>
      <c r="KS117" s="12">
        <v>87.245999999999995</v>
      </c>
      <c r="KT117" s="12">
        <v>86.650999999999996</v>
      </c>
      <c r="KU117" s="12">
        <v>86.233000000000004</v>
      </c>
      <c r="KV117" s="12">
        <v>86.346999999999994</v>
      </c>
      <c r="KW117" s="12">
        <v>85.902000000000001</v>
      </c>
      <c r="KX117" s="12">
        <v>85.34</v>
      </c>
      <c r="KY117" s="12">
        <v>85.162999999999997</v>
      </c>
      <c r="KZ117" s="12">
        <v>84.756</v>
      </c>
      <c r="LA117" s="12">
        <v>84.78</v>
      </c>
      <c r="LB117" s="12">
        <v>84.908000000000001</v>
      </c>
      <c r="LC117" s="12">
        <v>84.885000000000005</v>
      </c>
      <c r="LD117" s="12">
        <v>84.331999999999994</v>
      </c>
      <c r="LE117" s="12">
        <v>84.256</v>
      </c>
      <c r="LF117" s="12">
        <v>84.453000000000003</v>
      </c>
      <c r="LG117" s="12">
        <v>84.22</v>
      </c>
      <c r="LH117" s="12">
        <v>83.591999999999999</v>
      </c>
      <c r="LJ117" s="12">
        <v>82.992000000000004</v>
      </c>
      <c r="LK117" s="12">
        <v>82.317999999999998</v>
      </c>
      <c r="LL117" s="12">
        <v>81.784999999999997</v>
      </c>
      <c r="LM117" s="12">
        <v>81.835999999999999</v>
      </c>
      <c r="LN117" s="12">
        <v>81.888000000000005</v>
      </c>
      <c r="LO117" s="158">
        <v>82.284000000000006</v>
      </c>
      <c r="LP117" s="158">
        <v>82.497</v>
      </c>
      <c r="LQ117" s="158">
        <v>82.697999999999993</v>
      </c>
      <c r="LR117" s="12">
        <v>82.606999999999999</v>
      </c>
      <c r="LS117" s="12">
        <v>82.084000000000003</v>
      </c>
      <c r="LT117" s="196">
        <v>81.623000000000005</v>
      </c>
      <c r="LU117" s="12">
        <v>81.106999999999999</v>
      </c>
      <c r="LV117" s="364">
        <v>80.98</v>
      </c>
      <c r="LW117" s="208">
        <v>81.269000000000005</v>
      </c>
      <c r="LX117" s="366">
        <v>81.58</v>
      </c>
      <c r="LY117" s="158">
        <v>81.600999999999999</v>
      </c>
      <c r="LZ117" s="12">
        <v>81.355999999999995</v>
      </c>
      <c r="MA117" s="158">
        <v>81.605000000000004</v>
      </c>
      <c r="MB117" s="158">
        <v>81.748999999999995</v>
      </c>
      <c r="MC117" s="148">
        <v>81.873999999999995</v>
      </c>
      <c r="MD117" s="362">
        <v>82.010999999999996</v>
      </c>
      <c r="ME117" s="148">
        <v>82.1</v>
      </c>
      <c r="MG117" s="148">
        <v>82.111000000000004</v>
      </c>
      <c r="MH117" s="148">
        <v>82.195999999999998</v>
      </c>
      <c r="MI117" s="148">
        <v>82.412999999999997</v>
      </c>
      <c r="MJ117" s="17">
        <v>82.631</v>
      </c>
      <c r="MK117" s="17">
        <v>82.738</v>
      </c>
      <c r="ML117" s="17">
        <v>82.844999999999999</v>
      </c>
      <c r="MM117" s="17">
        <v>83.001999999999995</v>
      </c>
      <c r="MN117" s="17">
        <v>83.174000000000007</v>
      </c>
      <c r="MO117" s="142">
        <v>83.344999999999999</v>
      </c>
      <c r="MP117" s="17">
        <v>83.516000000000005</v>
      </c>
      <c r="MQ117" s="397">
        <v>83.667000000000002</v>
      </c>
      <c r="MR117" s="17">
        <v>83.805999999999997</v>
      </c>
      <c r="MS117" s="338">
        <v>83.923000000000002</v>
      </c>
      <c r="MT117" s="17">
        <v>84.015000000000001</v>
      </c>
      <c r="MU117" s="17">
        <v>84.072000000000003</v>
      </c>
      <c r="MV117" s="17">
        <v>84.117000000000004</v>
      </c>
      <c r="MW117" s="17">
        <v>84.18</v>
      </c>
      <c r="MX117" s="17">
        <v>84.254000000000005</v>
      </c>
      <c r="MY117" s="142">
        <v>84.326999999999998</v>
      </c>
      <c r="MZ117" s="17">
        <v>84.379000000000005</v>
      </c>
      <c r="NA117" s="17">
        <v>84.444999999999993</v>
      </c>
      <c r="NC117" s="17">
        <v>84.522999999999996</v>
      </c>
      <c r="ND117" s="17">
        <v>84.603999999999999</v>
      </c>
      <c r="NE117" s="17">
        <v>84.641000000000005</v>
      </c>
      <c r="NF117" s="17">
        <v>84.655000000000001</v>
      </c>
      <c r="NG117" s="13">
        <v>84.74</v>
      </c>
      <c r="NH117" s="12">
        <v>84.319000000000003</v>
      </c>
      <c r="NI117" s="17">
        <v>84.65</v>
      </c>
      <c r="NJ117" s="211">
        <v>84.911000000000001</v>
      </c>
      <c r="NK117" s="17">
        <v>84.819000000000003</v>
      </c>
      <c r="NL117" s="17">
        <v>84.894000000000005</v>
      </c>
      <c r="NM117" s="17">
        <v>84.962999999999994</v>
      </c>
      <c r="NN117" s="17">
        <v>85.055000000000007</v>
      </c>
      <c r="NO117" s="17">
        <v>85.287999999999997</v>
      </c>
      <c r="NP117" s="17">
        <v>85.272000000000006</v>
      </c>
      <c r="NQ117" s="17">
        <v>85.382999999999996</v>
      </c>
      <c r="NR117" s="17">
        <v>85.501999999999995</v>
      </c>
      <c r="NS117" s="17">
        <v>85.534000000000006</v>
      </c>
      <c r="NT117" s="16">
        <v>85.495999999999995</v>
      </c>
      <c r="NU117" s="12">
        <v>84.546999999999997</v>
      </c>
      <c r="NV117" s="12">
        <v>84.296999999999997</v>
      </c>
      <c r="NW117" s="12">
        <v>83.649000000000001</v>
      </c>
      <c r="NX117" s="12">
        <v>83.912999999999997</v>
      </c>
      <c r="NY117" s="12">
        <v>84.221000000000004</v>
      </c>
      <c r="OA117" s="12">
        <v>84.296999999999997</v>
      </c>
      <c r="OB117" s="158">
        <v>84.478999999999999</v>
      </c>
      <c r="OC117" s="158">
        <v>84.582999999999998</v>
      </c>
      <c r="OD117" s="362">
        <v>84.754000000000005</v>
      </c>
      <c r="OE117" s="12">
        <v>84.745999999999995</v>
      </c>
      <c r="OF117" s="208">
        <v>84.438000000000002</v>
      </c>
      <c r="OG117" s="158">
        <v>84.661000000000001</v>
      </c>
      <c r="OH117" s="148">
        <v>84.728999999999999</v>
      </c>
      <c r="OI117" s="148">
        <v>84.772999999999996</v>
      </c>
      <c r="OJ117" s="12">
        <v>84.653000000000006</v>
      </c>
      <c r="OK117" s="147">
        <v>84.534000000000006</v>
      </c>
      <c r="OL117" s="12">
        <v>83.626999999999995</v>
      </c>
      <c r="OM117" s="12">
        <v>83.063999999999993</v>
      </c>
      <c r="ON117" s="12">
        <v>82.885999999999996</v>
      </c>
      <c r="OO117" s="12">
        <v>82.775000000000006</v>
      </c>
      <c r="OP117" s="12">
        <v>82.628</v>
      </c>
      <c r="OQ117" s="12">
        <v>82.54</v>
      </c>
      <c r="OR117" s="12">
        <v>82.570999999999998</v>
      </c>
      <c r="OS117" s="12">
        <v>82.751000000000005</v>
      </c>
      <c r="OT117" s="158">
        <v>82.837999999999994</v>
      </c>
      <c r="OU117" s="158">
        <v>83.158000000000001</v>
      </c>
      <c r="OW117" s="148">
        <v>83.364000000000004</v>
      </c>
      <c r="OX117" s="148">
        <v>83.51</v>
      </c>
      <c r="OY117" s="148">
        <v>83.62</v>
      </c>
      <c r="OZ117" s="148">
        <v>83.718999999999994</v>
      </c>
      <c r="PA117" s="148">
        <v>83.828999999999994</v>
      </c>
      <c r="PB117" s="17">
        <v>83.893000000000001</v>
      </c>
      <c r="PC117" s="17">
        <v>83.951999999999998</v>
      </c>
      <c r="PD117" s="17">
        <v>84.013000000000005</v>
      </c>
      <c r="PE117" s="17">
        <v>84.119</v>
      </c>
      <c r="PF117" s="17">
        <v>84.24</v>
      </c>
      <c r="PG117" s="397">
        <v>84.341999999999999</v>
      </c>
      <c r="PH117" s="17">
        <v>84.451999999999998</v>
      </c>
      <c r="PI117" s="338">
        <v>84.548000000000002</v>
      </c>
      <c r="PJ117" s="17">
        <v>84.605999999999995</v>
      </c>
      <c r="PK117" s="17">
        <v>84.623000000000005</v>
      </c>
      <c r="PL117" s="12">
        <v>84.614000000000004</v>
      </c>
      <c r="PM117" s="16">
        <v>84.614000000000004</v>
      </c>
      <c r="PN117" s="17">
        <v>84.632000000000005</v>
      </c>
      <c r="PO117" s="142">
        <v>84.668000000000006</v>
      </c>
      <c r="PP117" s="17">
        <v>84.697999999999993</v>
      </c>
      <c r="PQ117" s="17">
        <v>84.733000000000004</v>
      </c>
      <c r="PR117" s="17">
        <v>84.801000000000002</v>
      </c>
      <c r="PS117" s="25"/>
      <c r="PT117" s="17">
        <v>84.906000000000006</v>
      </c>
      <c r="PU117" s="17">
        <v>84.981999999999999</v>
      </c>
      <c r="PV117" s="17">
        <v>85.049000000000007</v>
      </c>
      <c r="PW117" s="17">
        <v>85.096000000000004</v>
      </c>
      <c r="PX117" s="17">
        <v>85.13</v>
      </c>
      <c r="PY117" s="31"/>
      <c r="PZ117" s="168"/>
      <c r="QA117" s="31"/>
      <c r="QB117" s="169"/>
      <c r="QC117" s="31"/>
      <c r="QD117" s="31"/>
      <c r="QE117" s="31"/>
      <c r="QF117" s="31"/>
      <c r="QG117" s="31"/>
      <c r="QH117" s="31"/>
      <c r="QI117" s="31"/>
      <c r="QJ117" s="31"/>
      <c r="QK117" s="31"/>
      <c r="QL117" s="31"/>
      <c r="QM117" s="31"/>
      <c r="QN117" s="31"/>
      <c r="QO117" s="31"/>
      <c r="QP117" s="31"/>
    </row>
    <row r="118" spans="1:458" ht="15.75" thickBot="1" x14ac:dyDescent="0.3">
      <c r="DJ118" s="12">
        <v>82.275000000000006</v>
      </c>
      <c r="DT118" s="211">
        <v>81.963999999999999</v>
      </c>
      <c r="FD118" s="17">
        <v>88.067999999999998</v>
      </c>
      <c r="FU118" s="211">
        <v>86.814999999999998</v>
      </c>
      <c r="GX118" s="17">
        <v>89.968999999999994</v>
      </c>
      <c r="HM118" s="211">
        <v>89.953000000000003</v>
      </c>
      <c r="IA118" s="211">
        <v>89.03</v>
      </c>
      <c r="IH118" s="12">
        <v>88.320999999999998</v>
      </c>
      <c r="IV118" s="211">
        <v>87.725999999999999</v>
      </c>
      <c r="JD118" s="12">
        <v>87.834000000000003</v>
      </c>
      <c r="JH118" s="148">
        <v>87.894999999999996</v>
      </c>
      <c r="JY118" s="12">
        <v>88.864000000000004</v>
      </c>
      <c r="KP118" s="211">
        <v>88.695999999999998</v>
      </c>
      <c r="KQ118" s="12">
        <v>87.748000000000005</v>
      </c>
      <c r="MC118" s="211">
        <v>81.820999999999998</v>
      </c>
      <c r="MD118" t="s">
        <v>0</v>
      </c>
      <c r="MR118" t="s">
        <v>0</v>
      </c>
      <c r="NA118" s="25"/>
      <c r="NB118" t="s">
        <v>0</v>
      </c>
      <c r="NG118" s="17">
        <v>84.662999999999997</v>
      </c>
      <c r="NJ118" s="17">
        <v>84.742000000000004</v>
      </c>
      <c r="NT118" s="12">
        <v>85.117999999999995</v>
      </c>
      <c r="NX118" s="173"/>
      <c r="OB118" s="173"/>
      <c r="OD118" s="211">
        <v>84.753</v>
      </c>
      <c r="OE118" s="210">
        <v>84.753</v>
      </c>
      <c r="OF118" s="210">
        <v>84.753</v>
      </c>
      <c r="OG118" s="173"/>
      <c r="OH118" s="211">
        <v>84.724999999999994</v>
      </c>
      <c r="OK118" s="12">
        <v>84.09</v>
      </c>
      <c r="OW118" s="211">
        <v>83.248000000000005</v>
      </c>
      <c r="PH118" t="s">
        <v>0</v>
      </c>
      <c r="PM118" s="12">
        <v>84.53</v>
      </c>
      <c r="PO118" s="211">
        <v>84.876999999999995</v>
      </c>
      <c r="QA118" s="25"/>
    </row>
    <row r="119" spans="1:458" s="165" customFormat="1" ht="15.75" thickBot="1" x14ac:dyDescent="0.3">
      <c r="AU119" s="175"/>
      <c r="BE119" s="282"/>
      <c r="CY119" s="157"/>
      <c r="NG119" s="165" t="s">
        <v>0</v>
      </c>
      <c r="NJ119" s="165" t="s">
        <v>0</v>
      </c>
      <c r="OD119" s="165" t="s">
        <v>0</v>
      </c>
      <c r="OH119" s="165" t="s">
        <v>0</v>
      </c>
      <c r="OK119" s="165" t="s">
        <v>0</v>
      </c>
      <c r="OW119" s="165" t="s">
        <v>0</v>
      </c>
    </row>
    <row r="120" spans="1:458" s="284" customFormat="1" ht="15.75" thickBot="1" x14ac:dyDescent="0.3">
      <c r="A120" s="283"/>
      <c r="AU120" s="285"/>
      <c r="BE120" s="285"/>
      <c r="CY120" s="286"/>
      <c r="DM120" s="287">
        <v>39</v>
      </c>
      <c r="DN120" s="287">
        <v>63</v>
      </c>
      <c r="DO120" s="287">
        <v>63</v>
      </c>
      <c r="DP120" s="287">
        <v>121</v>
      </c>
      <c r="DQ120" s="287">
        <v>102</v>
      </c>
      <c r="DR120" s="287">
        <v>145</v>
      </c>
      <c r="DS120" s="287">
        <v>117</v>
      </c>
      <c r="DT120" s="287">
        <v>113</v>
      </c>
      <c r="DU120" s="287">
        <v>75</v>
      </c>
      <c r="DV120" s="287">
        <v>92</v>
      </c>
      <c r="DW120" s="258">
        <v>20</v>
      </c>
      <c r="DX120" s="258">
        <v>85</v>
      </c>
      <c r="DY120" s="258">
        <v>171</v>
      </c>
      <c r="DZ120" s="258">
        <v>154</v>
      </c>
      <c r="EA120" s="258">
        <v>141</v>
      </c>
      <c r="EB120" s="258">
        <v>130</v>
      </c>
      <c r="EC120" s="258">
        <v>126</v>
      </c>
      <c r="ED120" s="258">
        <v>173</v>
      </c>
      <c r="EE120" s="258">
        <v>276</v>
      </c>
      <c r="EF120" s="258">
        <v>387</v>
      </c>
      <c r="EG120" s="258">
        <v>417</v>
      </c>
      <c r="EH120" s="258">
        <v>436</v>
      </c>
      <c r="EJ120" s="205">
        <v>476</v>
      </c>
      <c r="EK120" s="205">
        <v>420</v>
      </c>
      <c r="EL120" s="205">
        <v>375</v>
      </c>
      <c r="EM120" s="205">
        <v>340</v>
      </c>
      <c r="EN120" s="205">
        <v>352</v>
      </c>
      <c r="EO120" s="205">
        <v>343</v>
      </c>
      <c r="EP120" s="205">
        <v>301</v>
      </c>
      <c r="EQ120" s="205">
        <v>242</v>
      </c>
      <c r="ER120" s="205">
        <v>225</v>
      </c>
      <c r="ES120" s="205">
        <v>178</v>
      </c>
      <c r="ET120" s="205">
        <v>115</v>
      </c>
      <c r="EU120" s="205">
        <v>92</v>
      </c>
      <c r="EV120" s="205">
        <v>67</v>
      </c>
      <c r="EW120" s="205">
        <v>63</v>
      </c>
      <c r="EX120" s="205">
        <v>9</v>
      </c>
      <c r="EY120" s="245">
        <v>3</v>
      </c>
      <c r="EZ120" s="205">
        <v>51</v>
      </c>
      <c r="FA120" s="205">
        <v>62</v>
      </c>
      <c r="FB120" s="205">
        <v>8</v>
      </c>
      <c r="FC120" s="245">
        <v>44</v>
      </c>
      <c r="FD120" s="245">
        <v>77</v>
      </c>
      <c r="FE120" s="174"/>
      <c r="FF120" s="287">
        <v>93</v>
      </c>
      <c r="FG120" s="287">
        <v>81</v>
      </c>
      <c r="FH120" s="287">
        <v>142</v>
      </c>
      <c r="FI120" s="287">
        <v>159</v>
      </c>
      <c r="FJ120" s="287">
        <v>152</v>
      </c>
      <c r="FK120" s="287">
        <v>215</v>
      </c>
      <c r="FL120" s="287">
        <v>220</v>
      </c>
      <c r="FM120" s="287">
        <v>314</v>
      </c>
      <c r="FN120" s="287">
        <v>324</v>
      </c>
      <c r="FO120" s="287">
        <v>263</v>
      </c>
      <c r="FP120" s="287">
        <v>194</v>
      </c>
      <c r="FQ120" s="287">
        <v>138</v>
      </c>
      <c r="FR120" s="287">
        <v>184</v>
      </c>
      <c r="FS120" s="287">
        <v>192</v>
      </c>
      <c r="FT120" s="287">
        <v>175</v>
      </c>
      <c r="FU120" s="287">
        <v>127</v>
      </c>
      <c r="FV120" s="287">
        <v>158</v>
      </c>
      <c r="FW120" s="287">
        <v>119</v>
      </c>
      <c r="FX120" s="287">
        <v>55</v>
      </c>
      <c r="FY120" s="287">
        <v>51</v>
      </c>
      <c r="FZ120" s="258">
        <v>52</v>
      </c>
      <c r="GA120" s="258">
        <v>105</v>
      </c>
      <c r="GB120" s="258">
        <v>139</v>
      </c>
      <c r="GD120" s="258">
        <v>140</v>
      </c>
      <c r="GE120" s="258">
        <v>107</v>
      </c>
      <c r="GF120" s="258">
        <v>46</v>
      </c>
      <c r="GG120" s="258">
        <v>36</v>
      </c>
      <c r="GH120" s="258">
        <v>17</v>
      </c>
      <c r="GI120" s="287">
        <v>9</v>
      </c>
      <c r="GJ120" s="258">
        <v>75</v>
      </c>
      <c r="GK120" s="258">
        <v>171</v>
      </c>
      <c r="GL120" s="258">
        <v>249</v>
      </c>
      <c r="GM120" s="258">
        <v>239</v>
      </c>
      <c r="GN120" s="258">
        <v>337</v>
      </c>
      <c r="GO120" s="258">
        <v>403</v>
      </c>
      <c r="GP120" s="258">
        <v>436</v>
      </c>
      <c r="GQ120" s="258">
        <v>477</v>
      </c>
      <c r="GR120" s="258">
        <v>469</v>
      </c>
      <c r="GS120" s="258">
        <v>380</v>
      </c>
      <c r="GT120" s="258">
        <v>262</v>
      </c>
      <c r="GU120" s="258">
        <v>205</v>
      </c>
      <c r="GV120" s="258">
        <v>178</v>
      </c>
      <c r="GW120" s="258">
        <v>136</v>
      </c>
      <c r="GX120" s="258">
        <v>78</v>
      </c>
      <c r="HA120" s="258">
        <v>42</v>
      </c>
      <c r="HB120" s="258">
        <v>25</v>
      </c>
      <c r="HC120" s="258">
        <v>10</v>
      </c>
      <c r="HD120" s="287">
        <v>52</v>
      </c>
      <c r="HE120" s="287">
        <v>109</v>
      </c>
      <c r="HF120" s="287">
        <v>135</v>
      </c>
      <c r="HG120" s="287">
        <v>119</v>
      </c>
      <c r="HH120" s="287">
        <v>69</v>
      </c>
      <c r="HI120" s="287">
        <v>50</v>
      </c>
      <c r="HJ120" s="287">
        <v>72</v>
      </c>
      <c r="HK120" s="287">
        <v>58</v>
      </c>
      <c r="HL120" s="287">
        <v>52</v>
      </c>
      <c r="HM120" s="258">
        <v>26</v>
      </c>
      <c r="HN120" s="258">
        <v>28</v>
      </c>
      <c r="HO120" s="258">
        <v>46</v>
      </c>
      <c r="HP120" s="258">
        <v>42</v>
      </c>
      <c r="HQ120" s="258">
        <v>50</v>
      </c>
      <c r="HR120" s="258">
        <v>27</v>
      </c>
      <c r="HS120" s="287">
        <v>18</v>
      </c>
      <c r="HT120" s="287">
        <v>88</v>
      </c>
      <c r="HU120" s="287">
        <v>140</v>
      </c>
      <c r="HV120" s="287">
        <v>101</v>
      </c>
      <c r="HX120" s="287">
        <v>41</v>
      </c>
      <c r="HY120" s="287">
        <v>29</v>
      </c>
      <c r="HZ120" s="287">
        <v>36</v>
      </c>
      <c r="IA120" s="287">
        <v>21</v>
      </c>
      <c r="IB120" s="287">
        <v>30</v>
      </c>
      <c r="IC120" s="287">
        <v>15</v>
      </c>
      <c r="ID120" s="287">
        <v>31</v>
      </c>
      <c r="IE120" s="287">
        <v>36</v>
      </c>
      <c r="IF120" s="287">
        <v>43</v>
      </c>
      <c r="IG120" s="287">
        <v>28</v>
      </c>
      <c r="IH120" s="287">
        <v>80</v>
      </c>
      <c r="II120" s="287">
        <v>85</v>
      </c>
      <c r="IJ120" s="287">
        <v>180</v>
      </c>
      <c r="IK120" s="287">
        <v>182</v>
      </c>
      <c r="IL120" s="287">
        <v>170</v>
      </c>
      <c r="IM120" s="287">
        <v>201</v>
      </c>
      <c r="IN120" s="287">
        <v>197</v>
      </c>
      <c r="IO120" s="287">
        <v>155</v>
      </c>
      <c r="IP120" s="287">
        <v>151</v>
      </c>
      <c r="IQ120" s="287">
        <v>109</v>
      </c>
      <c r="IR120" s="287">
        <v>52</v>
      </c>
      <c r="IS120" s="258">
        <v>49</v>
      </c>
      <c r="IT120" s="286" t="s">
        <v>53</v>
      </c>
      <c r="IU120" s="258">
        <v>82</v>
      </c>
      <c r="IV120" s="258">
        <v>120</v>
      </c>
      <c r="IW120" s="258">
        <v>111</v>
      </c>
      <c r="IX120" s="258">
        <v>62</v>
      </c>
      <c r="IY120" s="258">
        <v>87</v>
      </c>
      <c r="IZ120" s="258">
        <v>105</v>
      </c>
      <c r="JA120" s="258">
        <v>127</v>
      </c>
      <c r="JB120" s="258">
        <v>132</v>
      </c>
      <c r="JC120" s="258">
        <v>119</v>
      </c>
      <c r="JD120" s="258">
        <v>65</v>
      </c>
      <c r="JE120" s="287">
        <v>2</v>
      </c>
      <c r="JF120" s="258">
        <v>4</v>
      </c>
      <c r="JG120" s="258">
        <v>48</v>
      </c>
      <c r="JH120" s="258">
        <v>110</v>
      </c>
      <c r="JI120" s="258">
        <v>143</v>
      </c>
      <c r="JJ120" s="258">
        <v>128</v>
      </c>
      <c r="JK120" s="258">
        <v>146</v>
      </c>
      <c r="JL120" s="258">
        <v>135</v>
      </c>
      <c r="JM120" s="258">
        <v>159</v>
      </c>
      <c r="JN120" s="258">
        <v>166</v>
      </c>
      <c r="JO120" s="258">
        <v>149</v>
      </c>
      <c r="JP120" s="286"/>
      <c r="JQ120" s="258">
        <v>149</v>
      </c>
      <c r="JR120" s="258">
        <v>140</v>
      </c>
      <c r="JS120" s="258">
        <v>118</v>
      </c>
      <c r="JT120" s="258">
        <v>134</v>
      </c>
      <c r="JU120" s="258">
        <v>174</v>
      </c>
      <c r="JV120" s="258">
        <v>197</v>
      </c>
      <c r="JW120" s="258">
        <v>148</v>
      </c>
      <c r="JX120" s="258">
        <v>27</v>
      </c>
      <c r="JY120" s="287">
        <v>70</v>
      </c>
      <c r="JZ120" s="287">
        <v>95</v>
      </c>
      <c r="KA120" s="287">
        <v>68</v>
      </c>
      <c r="KB120" s="287">
        <v>50</v>
      </c>
      <c r="KC120" s="287">
        <v>15</v>
      </c>
      <c r="KD120" s="258">
        <v>43</v>
      </c>
      <c r="KE120" s="258">
        <v>41</v>
      </c>
      <c r="KF120" s="258">
        <v>56</v>
      </c>
      <c r="KG120" s="258">
        <v>58</v>
      </c>
      <c r="KH120" s="258">
        <v>30</v>
      </c>
      <c r="KI120" s="258">
        <v>14</v>
      </c>
      <c r="KJ120" s="287">
        <v>11</v>
      </c>
      <c r="KK120" s="287">
        <v>51</v>
      </c>
      <c r="KL120" s="287">
        <v>75</v>
      </c>
      <c r="KM120" s="287">
        <v>37</v>
      </c>
      <c r="KO120" s="258">
        <v>38</v>
      </c>
      <c r="KP120" s="258">
        <v>95</v>
      </c>
      <c r="KQ120" s="258">
        <v>23</v>
      </c>
      <c r="KR120" s="287">
        <v>98</v>
      </c>
      <c r="KS120" s="287">
        <v>160</v>
      </c>
      <c r="KT120" s="287">
        <v>214</v>
      </c>
      <c r="KU120" s="287">
        <v>289</v>
      </c>
      <c r="KV120" s="287">
        <v>296</v>
      </c>
      <c r="KW120" s="287">
        <v>313</v>
      </c>
      <c r="KX120" s="287">
        <v>355</v>
      </c>
      <c r="KY120" s="287">
        <v>358</v>
      </c>
      <c r="KZ120" s="287">
        <v>370</v>
      </c>
      <c r="LA120" s="287">
        <v>342</v>
      </c>
      <c r="LB120" s="287">
        <v>281</v>
      </c>
      <c r="LC120" s="287">
        <v>215</v>
      </c>
      <c r="LD120" s="287">
        <v>214</v>
      </c>
      <c r="LE120" s="287">
        <v>225</v>
      </c>
      <c r="LF120" s="287">
        <v>200</v>
      </c>
      <c r="LG120" s="287">
        <v>175</v>
      </c>
      <c r="LH120" s="287">
        <v>217</v>
      </c>
      <c r="LJ120" s="287">
        <v>287</v>
      </c>
      <c r="LK120" s="287">
        <v>345</v>
      </c>
      <c r="LL120" s="287">
        <v>355</v>
      </c>
      <c r="LM120" s="287">
        <v>300</v>
      </c>
      <c r="LN120" s="287">
        <v>247</v>
      </c>
      <c r="LO120" s="287">
        <v>196</v>
      </c>
      <c r="LP120" s="287">
        <v>127</v>
      </c>
      <c r="LQ120" s="287">
        <v>59</v>
      </c>
      <c r="LR120" s="287">
        <v>8</v>
      </c>
      <c r="LS120" s="258">
        <v>10</v>
      </c>
      <c r="LT120" s="287">
        <v>30</v>
      </c>
      <c r="LU120" s="287">
        <v>105</v>
      </c>
      <c r="LV120" s="287">
        <v>132</v>
      </c>
      <c r="LW120" s="287">
        <v>114</v>
      </c>
      <c r="LX120" s="287">
        <v>85</v>
      </c>
      <c r="LY120" s="287">
        <v>111</v>
      </c>
      <c r="LZ120" s="287">
        <v>168</v>
      </c>
      <c r="MA120" s="287">
        <v>125</v>
      </c>
      <c r="MB120" s="287">
        <v>59</v>
      </c>
      <c r="MC120" s="287">
        <v>7</v>
      </c>
      <c r="MD120" s="258">
        <v>32</v>
      </c>
      <c r="ME120" s="258">
        <v>28</v>
      </c>
      <c r="MG120" s="258">
        <v>1</v>
      </c>
      <c r="MH120" s="258">
        <v>2</v>
      </c>
      <c r="MI120" s="287">
        <v>46</v>
      </c>
      <c r="MJ120" s="287">
        <v>110</v>
      </c>
      <c r="MK120" s="287">
        <v>130</v>
      </c>
      <c r="ML120" s="287">
        <v>146</v>
      </c>
      <c r="MM120" s="287">
        <v>188</v>
      </c>
      <c r="MN120" s="287">
        <v>211</v>
      </c>
      <c r="MO120" s="287">
        <v>218</v>
      </c>
      <c r="MP120" s="287">
        <v>239</v>
      </c>
      <c r="MQ120" s="287">
        <v>235</v>
      </c>
      <c r="MR120" s="287">
        <v>198</v>
      </c>
      <c r="MS120" s="287">
        <v>162</v>
      </c>
      <c r="MT120" s="287">
        <v>116</v>
      </c>
      <c r="MU120" s="287">
        <v>43</v>
      </c>
      <c r="MV120" s="287">
        <v>26</v>
      </c>
      <c r="MW120" s="287">
        <v>42</v>
      </c>
      <c r="MX120" s="287">
        <v>56</v>
      </c>
      <c r="MY120" s="287">
        <v>53</v>
      </c>
      <c r="MZ120" s="287">
        <v>11</v>
      </c>
      <c r="NA120" s="258">
        <v>-22</v>
      </c>
      <c r="NB120" s="284" t="s">
        <v>0</v>
      </c>
      <c r="NC120" s="258">
        <v>-44</v>
      </c>
      <c r="ND120" s="258">
        <v>-65</v>
      </c>
      <c r="NE120" s="258">
        <v>-108</v>
      </c>
      <c r="NF120" s="258">
        <v>-159</v>
      </c>
      <c r="NG120" s="258">
        <v>-188</v>
      </c>
      <c r="NH120" s="258">
        <v>-214</v>
      </c>
      <c r="NI120" s="258">
        <v>-186</v>
      </c>
      <c r="NJ120" s="258">
        <v>-131</v>
      </c>
      <c r="NK120" s="258">
        <v>-98</v>
      </c>
      <c r="NL120" s="258">
        <v>-54</v>
      </c>
      <c r="NM120" s="258">
        <v>-16</v>
      </c>
      <c r="NN120" s="287">
        <v>18</v>
      </c>
      <c r="NO120" s="287">
        <v>71</v>
      </c>
      <c r="NP120" s="287">
        <v>97</v>
      </c>
      <c r="NQ120" s="287">
        <v>134</v>
      </c>
      <c r="NR120" s="287">
        <v>153</v>
      </c>
      <c r="NS120" s="287">
        <v>63</v>
      </c>
      <c r="NT120" s="258">
        <v>-50</v>
      </c>
      <c r="NU120" s="258">
        <v>-143</v>
      </c>
      <c r="NV120" s="258">
        <v>-184</v>
      </c>
      <c r="NW120" s="258">
        <v>-281</v>
      </c>
      <c r="NX120" s="258">
        <v>-311</v>
      </c>
      <c r="NY120" s="258">
        <v>-262</v>
      </c>
      <c r="OA120" s="258">
        <v>-181</v>
      </c>
      <c r="OB120" s="258">
        <v>-60</v>
      </c>
      <c r="OC120" s="287">
        <v>29</v>
      </c>
      <c r="OD120" s="287">
        <v>110</v>
      </c>
      <c r="OE120" s="287">
        <v>144</v>
      </c>
      <c r="OF120" s="287">
        <v>108</v>
      </c>
      <c r="OG120" s="287">
        <v>109</v>
      </c>
      <c r="OH120" s="287">
        <v>131</v>
      </c>
      <c r="OI120" s="287">
        <v>137</v>
      </c>
      <c r="OJ120" s="287">
        <v>89</v>
      </c>
      <c r="OK120" s="287">
        <v>8</v>
      </c>
      <c r="OL120" s="258">
        <v>-51</v>
      </c>
      <c r="OM120" s="258">
        <v>-129</v>
      </c>
      <c r="ON120" s="258">
        <v>-169</v>
      </c>
      <c r="OO120" s="258">
        <v>-182</v>
      </c>
      <c r="OP120" s="258">
        <v>-163</v>
      </c>
      <c r="OQ120" s="258">
        <v>-153</v>
      </c>
      <c r="OR120" s="258">
        <v>-134</v>
      </c>
      <c r="OS120" s="258">
        <v>-129</v>
      </c>
      <c r="OT120" s="258">
        <v>-138</v>
      </c>
      <c r="OU120" s="258">
        <v>-75</v>
      </c>
      <c r="OW120" s="258">
        <v>-18</v>
      </c>
      <c r="OX120" s="287">
        <v>10</v>
      </c>
      <c r="OY120" s="287">
        <v>15</v>
      </c>
      <c r="OZ120" s="287">
        <v>42</v>
      </c>
      <c r="PA120" s="287">
        <v>69</v>
      </c>
      <c r="PB120" s="287">
        <v>107</v>
      </c>
      <c r="PC120" s="287">
        <v>146</v>
      </c>
      <c r="PD120" s="287">
        <v>164</v>
      </c>
      <c r="PE120" s="287">
        <v>221</v>
      </c>
      <c r="PF120" s="287">
        <v>248</v>
      </c>
      <c r="PG120" s="287">
        <v>246</v>
      </c>
      <c r="PH120" s="287">
        <v>254</v>
      </c>
      <c r="PI120" s="287">
        <v>231</v>
      </c>
      <c r="PJ120" s="287">
        <v>172</v>
      </c>
      <c r="PK120" s="287">
        <v>80</v>
      </c>
      <c r="PL120" s="287">
        <v>2</v>
      </c>
      <c r="PM120" s="258">
        <v>55</v>
      </c>
      <c r="PN120" s="258">
        <v>68</v>
      </c>
      <c r="PO120" s="258">
        <v>82</v>
      </c>
      <c r="PP120" s="258">
        <v>110</v>
      </c>
      <c r="PQ120" s="258">
        <v>99</v>
      </c>
      <c r="PR120" s="258">
        <v>39</v>
      </c>
      <c r="PS120" s="286"/>
      <c r="PT120" s="287">
        <v>23</v>
      </c>
      <c r="PU120" s="287">
        <v>6</v>
      </c>
      <c r="PV120" s="258">
        <v>34</v>
      </c>
      <c r="PW120" s="258">
        <v>79</v>
      </c>
      <c r="PX120" s="258">
        <v>94</v>
      </c>
      <c r="PY120" s="286"/>
      <c r="PZ120" s="286"/>
      <c r="QA120" s="286"/>
      <c r="QB120" s="286"/>
      <c r="QC120" s="286"/>
      <c r="QD120" s="286"/>
      <c r="QE120" s="286"/>
      <c r="QF120" s="286"/>
      <c r="QG120" s="286"/>
      <c r="QH120" s="286"/>
      <c r="QI120" s="286"/>
      <c r="QJ120" s="286"/>
      <c r="QK120" s="286"/>
      <c r="QL120" s="286"/>
      <c r="QM120" s="286"/>
      <c r="QN120" s="286"/>
      <c r="QO120" s="286"/>
      <c r="QP120" s="286"/>
    </row>
    <row r="121" spans="1:458" ht="15.75" thickBot="1" x14ac:dyDescent="0.3">
      <c r="X121" s="31"/>
      <c r="AV121" s="31"/>
      <c r="BR121" s="31"/>
      <c r="CP121" s="31"/>
      <c r="CQ121" s="261"/>
      <c r="CR121" s="262"/>
      <c r="CS121" s="263"/>
      <c r="CT121" s="138"/>
      <c r="CU121" s="138"/>
      <c r="CV121" s="138"/>
      <c r="CW121" s="138"/>
      <c r="CX121" s="138"/>
      <c r="CY121" s="138"/>
      <c r="CZ121" s="138"/>
      <c r="DA121" s="138"/>
      <c r="DB121" s="138"/>
      <c r="DC121" s="138"/>
      <c r="DD121" s="138"/>
      <c r="DE121" s="138"/>
      <c r="DF121" s="138"/>
      <c r="DG121" s="138"/>
      <c r="FD121" s="25"/>
      <c r="GB121" s="25"/>
      <c r="GX121" s="25"/>
      <c r="HV121" s="25"/>
      <c r="HW121" s="185"/>
      <c r="HX121" s="185"/>
      <c r="HY121" s="185"/>
      <c r="HZ121" s="138"/>
      <c r="IA121" s="138"/>
      <c r="IB121" s="138"/>
      <c r="IC121" s="138"/>
      <c r="ID121" s="138"/>
      <c r="IE121" s="138"/>
      <c r="IF121" s="138"/>
      <c r="IG121" s="138"/>
      <c r="IH121" s="138"/>
      <c r="II121" s="138"/>
      <c r="IJ121" s="138"/>
      <c r="IK121" s="138"/>
      <c r="IL121" s="138"/>
      <c r="IM121" s="138"/>
      <c r="IN121" s="138"/>
      <c r="IO121" s="138"/>
      <c r="KN121" t="s">
        <v>0</v>
      </c>
      <c r="KS121" s="118" t="s">
        <v>81</v>
      </c>
      <c r="KU121" s="118" t="s">
        <v>82</v>
      </c>
      <c r="KV121" s="118" t="s">
        <v>82</v>
      </c>
      <c r="MF121" s="803" t="s">
        <v>91</v>
      </c>
      <c r="MG121" s="804"/>
      <c r="MH121" s="804"/>
      <c r="MI121" s="804"/>
      <c r="MJ121" s="805"/>
      <c r="PK121" t="s">
        <v>0</v>
      </c>
    </row>
    <row r="122" spans="1:458" ht="15.75" thickBot="1" x14ac:dyDescent="0.3">
      <c r="FH122" t="s">
        <v>0</v>
      </c>
      <c r="FV122" t="s">
        <v>0</v>
      </c>
      <c r="JF122" t="s">
        <v>0</v>
      </c>
      <c r="KI122" s="247">
        <v>68</v>
      </c>
      <c r="KL122" s="247">
        <v>242</v>
      </c>
      <c r="KM122" t="s">
        <v>0</v>
      </c>
      <c r="KN122" s="253">
        <v>310</v>
      </c>
      <c r="KP122" s="138" t="s">
        <v>72</v>
      </c>
      <c r="KQ122" s="138">
        <v>598</v>
      </c>
      <c r="KR122" s="138">
        <v>653</v>
      </c>
      <c r="KS122" s="29">
        <v>1270</v>
      </c>
      <c r="KU122" s="8">
        <v>1581</v>
      </c>
      <c r="KV122" s="51">
        <v>1743</v>
      </c>
      <c r="KW122" s="32">
        <v>1716</v>
      </c>
      <c r="KX122" s="32">
        <v>1716</v>
      </c>
      <c r="KY122" t="s">
        <v>0</v>
      </c>
      <c r="KZ122" s="6">
        <v>1787</v>
      </c>
      <c r="LE122" s="6">
        <v>2052</v>
      </c>
      <c r="LK122" t="s">
        <v>0</v>
      </c>
      <c r="MF122" s="806"/>
      <c r="MG122" s="807"/>
      <c r="MH122" s="807"/>
      <c r="MI122" s="807"/>
      <c r="MJ122" s="808"/>
      <c r="OE122" t="s">
        <v>0</v>
      </c>
      <c r="OF122" t="s">
        <v>0</v>
      </c>
      <c r="QM122" t="s">
        <v>0</v>
      </c>
    </row>
    <row r="123" spans="1:458" ht="15.75" thickBot="1" x14ac:dyDescent="0.3"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8"/>
      <c r="DG123" s="228"/>
      <c r="DS123" t="s">
        <v>0</v>
      </c>
      <c r="HZ123" s="228"/>
      <c r="IA123" s="228"/>
      <c r="IB123" s="228"/>
      <c r="IC123" s="228"/>
      <c r="ID123" s="228"/>
      <c r="IE123" s="228"/>
      <c r="IF123" s="228"/>
      <c r="IG123" s="228"/>
      <c r="IH123" s="228"/>
      <c r="II123" s="228"/>
      <c r="IJ123" s="228"/>
      <c r="IK123" s="228"/>
      <c r="IL123" s="228"/>
      <c r="IM123" s="228"/>
      <c r="IN123" s="228"/>
      <c r="IO123" s="228"/>
      <c r="JT123" t="s">
        <v>0</v>
      </c>
      <c r="KI123" s="247">
        <v>498</v>
      </c>
      <c r="KL123" s="247">
        <v>631</v>
      </c>
      <c r="KN123" s="253">
        <v>705</v>
      </c>
      <c r="KP123" t="s">
        <v>73</v>
      </c>
      <c r="KQ123" s="138">
        <v>472</v>
      </c>
      <c r="KR123" s="138">
        <v>625</v>
      </c>
      <c r="KS123" s="7">
        <v>779</v>
      </c>
      <c r="KU123" s="7">
        <v>1308</v>
      </c>
      <c r="KV123" s="261">
        <v>1476</v>
      </c>
      <c r="KW123" s="7">
        <v>1663</v>
      </c>
      <c r="KX123" s="7">
        <v>1926</v>
      </c>
      <c r="KZ123" s="6">
        <v>2319</v>
      </c>
      <c r="LB123" s="121">
        <v>2449</v>
      </c>
      <c r="LE123" s="6">
        <v>2666</v>
      </c>
      <c r="LR123" t="s">
        <v>0</v>
      </c>
      <c r="MF123" s="809" t="s">
        <v>86</v>
      </c>
      <c r="MG123" s="810"/>
      <c r="MH123" s="810"/>
      <c r="MI123" s="810"/>
      <c r="MJ123" s="811"/>
      <c r="OE123" t="s">
        <v>0</v>
      </c>
      <c r="PS123" t="s">
        <v>0</v>
      </c>
    </row>
    <row r="124" spans="1:458" ht="15.75" thickBot="1" x14ac:dyDescent="0.3">
      <c r="DW124" s="287">
        <v>39</v>
      </c>
      <c r="DX124" s="287">
        <v>63</v>
      </c>
      <c r="DY124" s="287">
        <v>63</v>
      </c>
      <c r="DZ124" s="287">
        <v>121</v>
      </c>
      <c r="EA124" s="287">
        <v>102</v>
      </c>
      <c r="EB124" s="287">
        <v>145</v>
      </c>
      <c r="EC124" s="287">
        <v>117</v>
      </c>
      <c r="ED124" s="287">
        <v>113</v>
      </c>
      <c r="EE124" s="287">
        <v>75</v>
      </c>
      <c r="EF124" s="287">
        <v>92</v>
      </c>
      <c r="EG124" s="258">
        <v>-20</v>
      </c>
      <c r="EH124" s="258">
        <v>-85</v>
      </c>
      <c r="EI124" s="258">
        <v>-171</v>
      </c>
      <c r="EJ124" s="258">
        <v>-154</v>
      </c>
      <c r="EK124" s="258">
        <v>-141</v>
      </c>
      <c r="EL124" s="258">
        <v>-130</v>
      </c>
      <c r="EM124" s="258">
        <v>-126</v>
      </c>
      <c r="EN124" s="258">
        <v>-173</v>
      </c>
      <c r="EO124" s="258">
        <v>-276</v>
      </c>
      <c r="EP124" s="258">
        <v>-387</v>
      </c>
      <c r="EQ124" s="258">
        <v>-417</v>
      </c>
      <c r="ER124" s="258">
        <v>-436</v>
      </c>
      <c r="ES124" s="205">
        <v>-476</v>
      </c>
      <c r="ET124" s="205">
        <v>-420</v>
      </c>
      <c r="EU124" s="205">
        <v>-375</v>
      </c>
      <c r="EV124" s="205">
        <v>-340</v>
      </c>
      <c r="EW124" s="205">
        <v>-352</v>
      </c>
      <c r="EX124" s="205">
        <v>-343</v>
      </c>
      <c r="EY124" s="205">
        <v>-301</v>
      </c>
      <c r="EZ124" s="205">
        <v>-242</v>
      </c>
      <c r="FA124" s="205">
        <v>-225</v>
      </c>
      <c r="FB124" s="205">
        <v>-178</v>
      </c>
      <c r="FC124" s="205">
        <v>-115</v>
      </c>
      <c r="FD124" s="205">
        <v>-92</v>
      </c>
      <c r="FE124" s="205">
        <v>-67</v>
      </c>
      <c r="FF124" s="205">
        <v>-63</v>
      </c>
      <c r="FG124" s="205">
        <v>-9</v>
      </c>
      <c r="FH124" s="245">
        <v>3</v>
      </c>
      <c r="FI124" s="205">
        <v>-51</v>
      </c>
      <c r="FJ124" s="205">
        <v>-62</v>
      </c>
      <c r="FK124" s="205">
        <v>-8</v>
      </c>
      <c r="FL124" s="245">
        <v>44</v>
      </c>
      <c r="FM124" s="245">
        <v>77</v>
      </c>
      <c r="FN124" s="287">
        <v>93</v>
      </c>
      <c r="FO124" s="287">
        <v>81</v>
      </c>
      <c r="FP124" s="287">
        <v>142</v>
      </c>
      <c r="FQ124" s="287">
        <v>159</v>
      </c>
      <c r="FR124" s="287">
        <v>152</v>
      </c>
      <c r="FS124" s="287">
        <v>215</v>
      </c>
      <c r="FT124" s="287">
        <v>220</v>
      </c>
      <c r="FU124" s="287">
        <v>314</v>
      </c>
      <c r="FV124" s="287">
        <v>324</v>
      </c>
      <c r="FW124" s="287">
        <v>263</v>
      </c>
      <c r="FX124" s="287">
        <v>194</v>
      </c>
      <c r="FY124" s="287">
        <v>138</v>
      </c>
      <c r="FZ124" s="287">
        <v>184</v>
      </c>
      <c r="GA124" s="287">
        <v>192</v>
      </c>
      <c r="GB124" s="287">
        <v>175</v>
      </c>
      <c r="GC124" s="287">
        <v>127</v>
      </c>
      <c r="GD124" s="287">
        <v>158</v>
      </c>
      <c r="GE124" s="287">
        <v>119</v>
      </c>
      <c r="GF124" s="287">
        <v>55</v>
      </c>
      <c r="GG124" s="287">
        <v>51</v>
      </c>
      <c r="GH124" s="258">
        <v>-52</v>
      </c>
      <c r="GI124" s="258">
        <v>-105</v>
      </c>
      <c r="GJ124" s="258">
        <v>-139</v>
      </c>
      <c r="GK124" s="258">
        <v>-140</v>
      </c>
      <c r="GL124" s="258">
        <v>-107</v>
      </c>
      <c r="GM124" s="258">
        <v>-46</v>
      </c>
      <c r="GN124" s="258">
        <v>-36</v>
      </c>
      <c r="GO124" s="258">
        <v>-17</v>
      </c>
      <c r="GP124" s="287">
        <v>9</v>
      </c>
      <c r="GQ124" s="258">
        <v>-75</v>
      </c>
      <c r="GR124" s="258">
        <v>-171</v>
      </c>
      <c r="GS124" s="258">
        <v>-249</v>
      </c>
      <c r="GT124" s="258">
        <v>-239</v>
      </c>
      <c r="GU124" s="258">
        <v>-337</v>
      </c>
      <c r="GV124" s="258">
        <v>-403</v>
      </c>
      <c r="GW124" s="308">
        <v>-436</v>
      </c>
      <c r="GX124" s="258">
        <v>-477</v>
      </c>
      <c r="GY124" s="258">
        <v>-469</v>
      </c>
      <c r="GZ124" s="258">
        <v>-380</v>
      </c>
      <c r="HA124" s="258">
        <v>-262</v>
      </c>
      <c r="HB124" s="258">
        <v>-205</v>
      </c>
      <c r="HC124" s="258">
        <v>-178</v>
      </c>
      <c r="HD124" s="258">
        <v>-136</v>
      </c>
      <c r="HE124" s="258">
        <v>-78</v>
      </c>
      <c r="HF124" s="258">
        <v>-42</v>
      </c>
      <c r="HG124" s="258">
        <v>-25</v>
      </c>
      <c r="HH124" s="258">
        <v>-10</v>
      </c>
      <c r="HI124" s="287">
        <v>52</v>
      </c>
      <c r="HJ124" s="287">
        <v>109</v>
      </c>
      <c r="HK124" s="287">
        <v>135</v>
      </c>
      <c r="HL124" s="287">
        <v>119</v>
      </c>
      <c r="HM124" s="287">
        <v>69</v>
      </c>
      <c r="HN124" s="287">
        <v>50</v>
      </c>
      <c r="HO124" s="287">
        <v>72</v>
      </c>
      <c r="HP124" s="287">
        <v>58</v>
      </c>
      <c r="HQ124" s="287">
        <v>52</v>
      </c>
      <c r="HR124" s="258">
        <v>-26</v>
      </c>
      <c r="HS124" s="258">
        <v>-28</v>
      </c>
      <c r="HT124" s="258">
        <v>-46</v>
      </c>
      <c r="HU124" s="258">
        <v>-42</v>
      </c>
      <c r="HV124" s="258">
        <v>-50</v>
      </c>
      <c r="HW124" s="258">
        <v>-27</v>
      </c>
      <c r="HX124" s="287">
        <v>18</v>
      </c>
      <c r="HY124" s="287">
        <v>88</v>
      </c>
      <c r="HZ124" s="287">
        <v>140</v>
      </c>
      <c r="IA124" s="287">
        <v>101</v>
      </c>
      <c r="IB124" s="287">
        <v>41</v>
      </c>
      <c r="IC124" s="287">
        <v>29</v>
      </c>
      <c r="ID124" s="287">
        <v>36</v>
      </c>
      <c r="IE124" s="287">
        <v>21</v>
      </c>
      <c r="IF124" s="287">
        <v>30</v>
      </c>
      <c r="IG124" s="287">
        <v>15</v>
      </c>
      <c r="IH124" s="287">
        <v>31</v>
      </c>
      <c r="II124" s="287">
        <v>36</v>
      </c>
      <c r="IJ124" s="287">
        <v>43</v>
      </c>
      <c r="IK124" s="287">
        <v>28</v>
      </c>
      <c r="IL124" s="287">
        <v>80</v>
      </c>
      <c r="IM124" s="287">
        <v>85</v>
      </c>
      <c r="IN124" s="287">
        <v>180</v>
      </c>
      <c r="IO124" s="287">
        <v>182</v>
      </c>
      <c r="IP124" s="287">
        <v>170</v>
      </c>
      <c r="IQ124" s="287">
        <v>201</v>
      </c>
      <c r="IR124" s="287">
        <v>197</v>
      </c>
      <c r="IS124" s="287">
        <v>155</v>
      </c>
      <c r="IT124" s="287">
        <v>151</v>
      </c>
      <c r="IU124" s="287">
        <v>109</v>
      </c>
      <c r="IV124" s="287">
        <v>52</v>
      </c>
      <c r="IW124" s="258">
        <v>-49</v>
      </c>
      <c r="IX124" s="258">
        <v>-82</v>
      </c>
      <c r="IY124" s="258">
        <v>-120</v>
      </c>
      <c r="IZ124" s="258">
        <v>-111</v>
      </c>
      <c r="JA124" s="258">
        <v>-62</v>
      </c>
      <c r="JB124" s="258">
        <v>-87</v>
      </c>
      <c r="JC124" s="258">
        <v>-105</v>
      </c>
      <c r="JD124" s="258">
        <v>-127</v>
      </c>
      <c r="JE124" s="258">
        <v>-132</v>
      </c>
      <c r="JF124" s="258">
        <v>-119</v>
      </c>
      <c r="JG124" s="244">
        <v>-65</v>
      </c>
      <c r="JH124" s="287">
        <v>2</v>
      </c>
      <c r="JI124" s="244">
        <v>-4</v>
      </c>
      <c r="JJ124" s="244">
        <v>-48</v>
      </c>
      <c r="JK124" s="244">
        <v>-110</v>
      </c>
      <c r="JL124" s="244">
        <v>-143</v>
      </c>
      <c r="JM124" s="244">
        <v>-128</v>
      </c>
      <c r="JN124" s="244">
        <v>-146</v>
      </c>
      <c r="JO124" s="244">
        <v>-135</v>
      </c>
      <c r="JP124" s="244">
        <v>-159</v>
      </c>
      <c r="JQ124" s="244">
        <v>-166</v>
      </c>
      <c r="JR124" s="244">
        <v>-149</v>
      </c>
      <c r="JS124" s="244">
        <v>-149</v>
      </c>
      <c r="JT124" s="244">
        <v>-140</v>
      </c>
      <c r="JU124" s="244">
        <v>-118</v>
      </c>
      <c r="JV124" s="244">
        <v>-134</v>
      </c>
      <c r="JW124" s="244">
        <v>-174</v>
      </c>
      <c r="JX124" s="244">
        <v>-197</v>
      </c>
      <c r="JY124" s="244">
        <v>-148</v>
      </c>
      <c r="JZ124" s="244">
        <v>-27</v>
      </c>
      <c r="KA124" s="248">
        <v>70</v>
      </c>
      <c r="KB124" s="248">
        <v>95</v>
      </c>
      <c r="KC124" s="248">
        <v>68</v>
      </c>
      <c r="KD124" s="248">
        <v>50</v>
      </c>
      <c r="KE124" s="248">
        <v>15</v>
      </c>
      <c r="KF124" s="244">
        <v>-43</v>
      </c>
      <c r="KG124" s="244">
        <v>-41</v>
      </c>
      <c r="KH124" s="244">
        <v>-56</v>
      </c>
      <c r="KI124" s="244">
        <v>-58</v>
      </c>
      <c r="KJ124" s="244">
        <v>-30</v>
      </c>
      <c r="KK124" s="244">
        <v>-14</v>
      </c>
      <c r="KL124" s="248">
        <v>11</v>
      </c>
      <c r="KM124" s="248">
        <v>51</v>
      </c>
      <c r="KN124" s="248">
        <v>75</v>
      </c>
      <c r="KO124" s="248">
        <v>37</v>
      </c>
      <c r="KP124" s="205">
        <v>-38</v>
      </c>
      <c r="KQ124" s="205">
        <v>-95</v>
      </c>
      <c r="KR124" s="244">
        <v>-23</v>
      </c>
      <c r="KS124" s="248">
        <v>98</v>
      </c>
      <c r="KT124" s="248">
        <v>160</v>
      </c>
      <c r="KU124" s="248">
        <v>214</v>
      </c>
      <c r="KV124" s="248">
        <v>289</v>
      </c>
      <c r="KW124" s="248">
        <v>296</v>
      </c>
      <c r="KX124" s="248">
        <v>313</v>
      </c>
      <c r="KY124" s="248">
        <v>355</v>
      </c>
      <c r="KZ124" s="248">
        <v>358</v>
      </c>
      <c r="LA124" s="248">
        <v>370</v>
      </c>
      <c r="LB124" s="248">
        <v>342</v>
      </c>
      <c r="LC124" s="248">
        <v>281</v>
      </c>
      <c r="LD124" s="248">
        <v>215</v>
      </c>
      <c r="LE124" s="248">
        <v>214</v>
      </c>
      <c r="LF124" s="248">
        <v>225</v>
      </c>
      <c r="LG124" s="248">
        <v>200</v>
      </c>
      <c r="LH124" s="248">
        <v>175</v>
      </c>
      <c r="LI124" s="248">
        <v>217</v>
      </c>
      <c r="LJ124" s="248">
        <v>287</v>
      </c>
      <c r="LK124" s="248">
        <v>345</v>
      </c>
      <c r="LL124" s="248">
        <v>355</v>
      </c>
      <c r="LM124" s="248">
        <v>300</v>
      </c>
      <c r="LN124" s="248">
        <v>247</v>
      </c>
      <c r="LO124" s="248">
        <v>196</v>
      </c>
      <c r="LP124" s="248">
        <v>127</v>
      </c>
      <c r="LQ124" s="248">
        <v>59</v>
      </c>
      <c r="LR124" s="248">
        <v>8</v>
      </c>
      <c r="LS124" s="244">
        <v>-10</v>
      </c>
      <c r="LT124" s="248">
        <v>30</v>
      </c>
      <c r="LU124" s="248">
        <v>105</v>
      </c>
      <c r="LV124" s="248">
        <v>132</v>
      </c>
      <c r="LW124" s="248">
        <v>114</v>
      </c>
      <c r="LX124" s="248">
        <v>85</v>
      </c>
      <c r="LY124" s="248">
        <v>111</v>
      </c>
      <c r="LZ124" s="248">
        <v>168</v>
      </c>
      <c r="MA124" s="248">
        <v>125</v>
      </c>
      <c r="MB124" s="248">
        <v>59</v>
      </c>
      <c r="MC124" s="248">
        <v>7</v>
      </c>
      <c r="MD124" s="244">
        <v>-32</v>
      </c>
      <c r="ME124" s="244">
        <v>-28</v>
      </c>
      <c r="MG124" s="244">
        <v>-1</v>
      </c>
      <c r="MH124" s="244">
        <v>-2</v>
      </c>
      <c r="MI124" s="248">
        <v>46</v>
      </c>
      <c r="MJ124" s="248">
        <v>110</v>
      </c>
      <c r="MK124" s="245">
        <v>130</v>
      </c>
      <c r="ML124" s="245">
        <v>146</v>
      </c>
      <c r="MM124" s="245">
        <v>188</v>
      </c>
      <c r="MN124" s="245">
        <v>211</v>
      </c>
      <c r="MO124" s="245">
        <v>218</v>
      </c>
      <c r="MP124" s="245">
        <v>239</v>
      </c>
      <c r="MQ124" s="245">
        <v>235</v>
      </c>
      <c r="MR124" s="245">
        <v>198</v>
      </c>
      <c r="MS124" s="245">
        <v>162</v>
      </c>
      <c r="MT124" s="245">
        <v>116</v>
      </c>
      <c r="MU124" s="245">
        <v>43</v>
      </c>
      <c r="MV124" s="245">
        <v>26</v>
      </c>
      <c r="MW124" s="245">
        <v>42</v>
      </c>
      <c r="MX124" s="245">
        <v>56</v>
      </c>
      <c r="MY124" s="245">
        <v>53</v>
      </c>
      <c r="MZ124" s="245">
        <v>11</v>
      </c>
      <c r="NA124" s="205">
        <v>-22</v>
      </c>
      <c r="NB124" s="205">
        <v>-44</v>
      </c>
      <c r="NC124" s="205">
        <v>-65</v>
      </c>
      <c r="ND124" s="205">
        <v>-108</v>
      </c>
      <c r="NE124" s="205">
        <v>-159</v>
      </c>
      <c r="NF124" s="205">
        <v>-188</v>
      </c>
      <c r="NG124" s="205">
        <v>-214</v>
      </c>
      <c r="NH124" s="205">
        <v>-186</v>
      </c>
      <c r="NI124" s="205">
        <v>-131</v>
      </c>
      <c r="NJ124" s="205">
        <v>-98</v>
      </c>
      <c r="NK124" s="205">
        <v>-54</v>
      </c>
      <c r="NL124" s="205">
        <v>-16</v>
      </c>
      <c r="NM124" s="245">
        <v>18</v>
      </c>
      <c r="NN124" s="245">
        <v>71</v>
      </c>
      <c r="NO124" s="245">
        <v>97</v>
      </c>
      <c r="NP124" s="245">
        <v>134</v>
      </c>
      <c r="NQ124" s="245">
        <v>153</v>
      </c>
      <c r="NR124" s="245">
        <v>63</v>
      </c>
      <c r="NS124" s="205">
        <v>-50</v>
      </c>
      <c r="NT124" s="205">
        <v>-143</v>
      </c>
      <c r="NU124" s="205">
        <v>-184</v>
      </c>
      <c r="NV124" s="205">
        <v>-281</v>
      </c>
      <c r="NW124" s="205">
        <v>-311</v>
      </c>
      <c r="NX124" s="205">
        <v>-262</v>
      </c>
      <c r="NY124" s="205">
        <v>-181</v>
      </c>
      <c r="NZ124" s="205">
        <v>-60</v>
      </c>
      <c r="OA124" s="245">
        <v>29</v>
      </c>
      <c r="OB124" s="245">
        <v>110</v>
      </c>
      <c r="OC124" s="245">
        <v>144</v>
      </c>
      <c r="OD124" s="245">
        <v>108</v>
      </c>
      <c r="OE124" s="245">
        <v>109</v>
      </c>
      <c r="OF124" s="245">
        <v>131</v>
      </c>
      <c r="OG124" s="245">
        <v>137</v>
      </c>
      <c r="OH124" s="245">
        <v>89</v>
      </c>
      <c r="OI124" s="245">
        <v>8</v>
      </c>
      <c r="OJ124" s="205">
        <v>-51</v>
      </c>
      <c r="OK124" s="205">
        <v>-129</v>
      </c>
      <c r="OL124" s="205">
        <v>-169</v>
      </c>
      <c r="OM124" s="205">
        <v>-182</v>
      </c>
      <c r="ON124" s="205">
        <v>-163</v>
      </c>
      <c r="OO124" s="205">
        <v>-153</v>
      </c>
      <c r="OP124" s="205">
        <v>-134</v>
      </c>
      <c r="OQ124" s="205">
        <v>-129</v>
      </c>
      <c r="OR124" s="205">
        <v>-138</v>
      </c>
      <c r="OS124" s="205">
        <v>-75</v>
      </c>
      <c r="OT124" s="205">
        <v>-18</v>
      </c>
      <c r="OU124" s="245">
        <v>10</v>
      </c>
      <c r="OV124" s="245">
        <v>15</v>
      </c>
      <c r="OW124" s="245">
        <v>42</v>
      </c>
      <c r="OX124" s="245">
        <v>69</v>
      </c>
      <c r="OY124" s="245">
        <v>107</v>
      </c>
      <c r="OZ124" s="245">
        <v>146</v>
      </c>
      <c r="PA124" s="245">
        <v>164</v>
      </c>
      <c r="PB124" s="245">
        <v>221</v>
      </c>
      <c r="PC124" s="245">
        <v>248</v>
      </c>
      <c r="PD124" s="245">
        <v>246</v>
      </c>
      <c r="PE124" s="245">
        <v>254</v>
      </c>
      <c r="PF124" s="245">
        <v>231</v>
      </c>
      <c r="PG124" s="245">
        <v>172</v>
      </c>
      <c r="PH124" s="245">
        <v>80</v>
      </c>
      <c r="PI124" s="245">
        <v>2</v>
      </c>
      <c r="PJ124" s="205">
        <v>-55</v>
      </c>
      <c r="PK124" s="205">
        <v>-68</v>
      </c>
      <c r="PL124" s="205">
        <v>-82</v>
      </c>
      <c r="PM124" s="205">
        <v>-110</v>
      </c>
      <c r="PN124" s="205">
        <v>-99</v>
      </c>
      <c r="PO124" s="205">
        <v>-39</v>
      </c>
      <c r="PP124" s="245">
        <v>23</v>
      </c>
      <c r="PQ124" s="245">
        <v>6</v>
      </c>
      <c r="PR124" s="205">
        <v>-34</v>
      </c>
      <c r="PS124" s="205">
        <v>-79</v>
      </c>
      <c r="PT124" s="205">
        <v>-94</v>
      </c>
    </row>
    <row r="125" spans="1:458" x14ac:dyDescent="0.25">
      <c r="DC125" t="s">
        <v>0</v>
      </c>
      <c r="EX125" s="138"/>
      <c r="FH125" s="138"/>
      <c r="FR125" s="138"/>
      <c r="GB125" s="138"/>
      <c r="GL125" s="138"/>
      <c r="GT125" s="185"/>
      <c r="GV125" s="138"/>
      <c r="HF125" s="138"/>
      <c r="HP125" s="138"/>
      <c r="HZ125" s="138"/>
      <c r="IE125" t="s">
        <v>0</v>
      </c>
      <c r="IJ125" s="138"/>
      <c r="IT125" s="138"/>
      <c r="JF125" t="s">
        <v>0</v>
      </c>
      <c r="KM125" t="s">
        <v>0</v>
      </c>
      <c r="KR125" t="s">
        <v>0</v>
      </c>
      <c r="KW125" s="25" t="s">
        <v>0</v>
      </c>
      <c r="KX125" s="25" t="s">
        <v>0</v>
      </c>
      <c r="MM125" t="s">
        <v>0</v>
      </c>
      <c r="MN125" t="s">
        <v>0</v>
      </c>
      <c r="MQ125" t="s">
        <v>0</v>
      </c>
      <c r="MS125" t="s">
        <v>0</v>
      </c>
      <c r="MV125" t="s">
        <v>0</v>
      </c>
      <c r="NR125" t="s">
        <v>0</v>
      </c>
      <c r="NS125" t="s">
        <v>0</v>
      </c>
      <c r="OM125" t="s">
        <v>0</v>
      </c>
      <c r="PL125" t="s">
        <v>0</v>
      </c>
    </row>
    <row r="126" spans="1:458" x14ac:dyDescent="0.25">
      <c r="DV126" t="s">
        <v>0</v>
      </c>
      <c r="FH126" t="s">
        <v>0</v>
      </c>
      <c r="GZ126" t="s">
        <v>0</v>
      </c>
      <c r="JC126" s="25"/>
      <c r="JO126" t="s">
        <v>0</v>
      </c>
      <c r="JR126" t="s">
        <v>0</v>
      </c>
      <c r="KU126" t="s">
        <v>0</v>
      </c>
      <c r="KW126" t="s">
        <v>0</v>
      </c>
      <c r="MD126" t="s">
        <v>0</v>
      </c>
      <c r="MU126" t="s">
        <v>0</v>
      </c>
      <c r="OQ126" t="s">
        <v>0</v>
      </c>
      <c r="PO126" t="s">
        <v>0</v>
      </c>
      <c r="PP126" t="s">
        <v>0</v>
      </c>
    </row>
    <row r="127" spans="1:458" x14ac:dyDescent="0.25">
      <c r="JB127" t="s">
        <v>0</v>
      </c>
      <c r="LG127" t="s">
        <v>0</v>
      </c>
      <c r="LM127" t="s">
        <v>0</v>
      </c>
      <c r="LT127" t="s">
        <v>0</v>
      </c>
      <c r="MK127" t="s">
        <v>0</v>
      </c>
      <c r="MR127" t="s">
        <v>0</v>
      </c>
      <c r="MS127" t="s">
        <v>0</v>
      </c>
      <c r="NE127" t="s">
        <v>0</v>
      </c>
      <c r="OJ127" t="s">
        <v>0</v>
      </c>
      <c r="OM127" t="s">
        <v>0</v>
      </c>
      <c r="OW127" t="s">
        <v>0</v>
      </c>
    </row>
    <row r="128" spans="1:458" x14ac:dyDescent="0.25">
      <c r="IP128" t="s">
        <v>0</v>
      </c>
      <c r="KO128" t="s">
        <v>0</v>
      </c>
      <c r="LA128" t="s">
        <v>0</v>
      </c>
      <c r="LM128" t="s">
        <v>0</v>
      </c>
      <c r="MC128" t="s">
        <v>0</v>
      </c>
      <c r="MH128" t="s">
        <v>0</v>
      </c>
      <c r="MK128" t="s">
        <v>0</v>
      </c>
      <c r="NJ128" t="s">
        <v>0</v>
      </c>
      <c r="NN128" t="s">
        <v>0</v>
      </c>
      <c r="OT128" t="s">
        <v>0</v>
      </c>
      <c r="PP128" t="s">
        <v>0</v>
      </c>
    </row>
    <row r="129" spans="125:440" x14ac:dyDescent="0.25">
      <c r="HZ129" t="s">
        <v>0</v>
      </c>
      <c r="JJ129" t="s">
        <v>0</v>
      </c>
      <c r="JO129" t="s">
        <v>0</v>
      </c>
      <c r="JT129" t="s">
        <v>0</v>
      </c>
      <c r="KK129" t="s">
        <v>0</v>
      </c>
      <c r="LI129" t="s">
        <v>0</v>
      </c>
      <c r="LJ129" t="s">
        <v>0</v>
      </c>
      <c r="LK129" t="s">
        <v>0</v>
      </c>
      <c r="LQ129" t="s">
        <v>0</v>
      </c>
      <c r="LW129" t="s">
        <v>0</v>
      </c>
      <c r="MB129" t="s">
        <v>0</v>
      </c>
      <c r="ML129" t="s">
        <v>0</v>
      </c>
      <c r="MR129" t="s">
        <v>0</v>
      </c>
      <c r="NS129" t="s">
        <v>0</v>
      </c>
      <c r="NU129" t="s">
        <v>0</v>
      </c>
      <c r="NV129" t="s">
        <v>0</v>
      </c>
      <c r="NW129" t="s">
        <v>0</v>
      </c>
      <c r="NX129" t="s">
        <v>0</v>
      </c>
      <c r="NY129" t="s">
        <v>0</v>
      </c>
      <c r="OJ129" t="s">
        <v>0</v>
      </c>
      <c r="OW129" t="s">
        <v>0</v>
      </c>
      <c r="PI129" t="s">
        <v>0</v>
      </c>
      <c r="PN129" t="s">
        <v>0</v>
      </c>
      <c r="PW129" t="s">
        <v>0</v>
      </c>
    </row>
    <row r="130" spans="125:440" x14ac:dyDescent="0.25">
      <c r="KL130" t="s">
        <v>0</v>
      </c>
      <c r="KP130" t="s">
        <v>0</v>
      </c>
      <c r="LC130" t="s">
        <v>0</v>
      </c>
      <c r="LG130" t="s">
        <v>0</v>
      </c>
      <c r="LK130" t="s">
        <v>0</v>
      </c>
      <c r="ML130" t="s">
        <v>0</v>
      </c>
      <c r="MN130" t="s">
        <v>0</v>
      </c>
      <c r="MQ130" t="s">
        <v>0</v>
      </c>
      <c r="NF130" t="s">
        <v>0</v>
      </c>
      <c r="NG130" t="s">
        <v>0</v>
      </c>
      <c r="NN130" t="s">
        <v>0</v>
      </c>
      <c r="NV130" t="s">
        <v>0</v>
      </c>
      <c r="OA130" t="s">
        <v>0</v>
      </c>
      <c r="OG130" t="s">
        <v>0</v>
      </c>
      <c r="OI130" t="s">
        <v>0</v>
      </c>
      <c r="OT130" t="s">
        <v>0</v>
      </c>
      <c r="OY130" t="s">
        <v>0</v>
      </c>
      <c r="OZ130" t="s">
        <v>0</v>
      </c>
      <c r="PD130" t="s">
        <v>0</v>
      </c>
      <c r="PN130" t="s">
        <v>0</v>
      </c>
    </row>
    <row r="131" spans="125:440" x14ac:dyDescent="0.25">
      <c r="DU131" s="293" t="s">
        <v>60</v>
      </c>
      <c r="EQ131" s="293" t="s">
        <v>59</v>
      </c>
      <c r="FL131" s="293" t="s">
        <v>22</v>
      </c>
      <c r="GI131" s="293" t="s">
        <v>58</v>
      </c>
      <c r="HD131" s="293" t="s">
        <v>26</v>
      </c>
      <c r="IA131" s="293" t="s">
        <v>54</v>
      </c>
      <c r="IW131" s="293" t="s">
        <v>57</v>
      </c>
      <c r="JP131" t="s">
        <v>0</v>
      </c>
      <c r="JR131" s="293" t="s">
        <v>61</v>
      </c>
      <c r="KN131" t="s">
        <v>0</v>
      </c>
      <c r="KO131" s="293" t="s">
        <v>62</v>
      </c>
      <c r="KZ131" t="s">
        <v>0</v>
      </c>
      <c r="LJ131" s="293" t="s">
        <v>64</v>
      </c>
      <c r="LY131" t="s">
        <v>0</v>
      </c>
      <c r="LZ131" t="s">
        <v>0</v>
      </c>
      <c r="MG131" s="293" t="s">
        <v>65</v>
      </c>
      <c r="MI131" t="s">
        <v>0</v>
      </c>
      <c r="ML131" t="s">
        <v>0</v>
      </c>
      <c r="MT131" t="s">
        <v>0</v>
      </c>
      <c r="NC131" s="293" t="s">
        <v>66</v>
      </c>
      <c r="NO131" t="s">
        <v>0</v>
      </c>
      <c r="NP131" t="s">
        <v>0</v>
      </c>
      <c r="NQ131" t="s">
        <v>0</v>
      </c>
      <c r="NU131" t="s">
        <v>0</v>
      </c>
      <c r="OA131" s="293" t="s">
        <v>1</v>
      </c>
      <c r="OD131" t="s">
        <v>0</v>
      </c>
      <c r="OF131" t="s">
        <v>0</v>
      </c>
      <c r="OL131" t="s">
        <v>0</v>
      </c>
      <c r="OQ131" t="s">
        <v>0</v>
      </c>
      <c r="OV131" t="s">
        <v>0</v>
      </c>
      <c r="OW131" s="412" t="s">
        <v>95</v>
      </c>
      <c r="PL131" t="s">
        <v>0</v>
      </c>
      <c r="PP131" t="s">
        <v>0</v>
      </c>
      <c r="PW131" t="s">
        <v>0</v>
      </c>
    </row>
    <row r="132" spans="125:440" x14ac:dyDescent="0.25">
      <c r="JV132" t="s">
        <v>0</v>
      </c>
      <c r="KO132" t="s">
        <v>0</v>
      </c>
      <c r="KV132" t="s">
        <v>0</v>
      </c>
      <c r="LF132" t="s">
        <v>0</v>
      </c>
      <c r="MC132" t="s">
        <v>0</v>
      </c>
      <c r="MH132" t="s">
        <v>0</v>
      </c>
      <c r="ML132" t="s">
        <v>0</v>
      </c>
      <c r="MQ132" t="s">
        <v>0</v>
      </c>
      <c r="MX132" t="s">
        <v>0</v>
      </c>
      <c r="MY132" t="s">
        <v>0</v>
      </c>
      <c r="NJ132" t="s">
        <v>0</v>
      </c>
      <c r="NM132" t="s">
        <v>0</v>
      </c>
      <c r="NN132" t="s">
        <v>0</v>
      </c>
      <c r="NP132" t="s">
        <v>0</v>
      </c>
      <c r="NZ132" t="s">
        <v>0</v>
      </c>
      <c r="OC132" t="s">
        <v>0</v>
      </c>
      <c r="OH132" t="s">
        <v>0</v>
      </c>
      <c r="OK132" t="s">
        <v>0</v>
      </c>
      <c r="OM132" t="s">
        <v>0</v>
      </c>
      <c r="OS132" t="s">
        <v>0</v>
      </c>
      <c r="OV132" t="s">
        <v>0</v>
      </c>
      <c r="PE132" t="s">
        <v>0</v>
      </c>
      <c r="PG132" t="s">
        <v>0</v>
      </c>
      <c r="PH132" t="s">
        <v>0</v>
      </c>
      <c r="PR132" t="s">
        <v>0</v>
      </c>
      <c r="PU132" t="s">
        <v>0</v>
      </c>
      <c r="PW132" t="s">
        <v>0</v>
      </c>
    </row>
    <row r="133" spans="125:440" x14ac:dyDescent="0.25">
      <c r="IP133" t="s">
        <v>0</v>
      </c>
      <c r="JG133" t="s">
        <v>0</v>
      </c>
      <c r="KE133" t="s">
        <v>0</v>
      </c>
      <c r="KK133" t="s">
        <v>0</v>
      </c>
      <c r="KL133" t="s">
        <v>0</v>
      </c>
      <c r="KM133" t="s">
        <v>0</v>
      </c>
      <c r="KW133" t="s">
        <v>0</v>
      </c>
      <c r="LG133" t="s">
        <v>0</v>
      </c>
      <c r="MD133" t="s">
        <v>0</v>
      </c>
      <c r="MU133" t="s">
        <v>0</v>
      </c>
      <c r="NC133" t="s">
        <v>0</v>
      </c>
      <c r="NY133" t="s">
        <v>0</v>
      </c>
      <c r="OF133" t="s">
        <v>0</v>
      </c>
      <c r="OP133" t="s">
        <v>0</v>
      </c>
      <c r="PC133" t="s">
        <v>0</v>
      </c>
      <c r="PI133" t="s">
        <v>0</v>
      </c>
      <c r="PJ133" t="s">
        <v>0</v>
      </c>
      <c r="PL133" t="s">
        <v>0</v>
      </c>
    </row>
    <row r="134" spans="125:440" x14ac:dyDescent="0.25">
      <c r="JE134" t="s">
        <v>0</v>
      </c>
      <c r="JP134" t="s">
        <v>0</v>
      </c>
      <c r="KY134" t="s">
        <v>0</v>
      </c>
      <c r="LN134" t="s">
        <v>0</v>
      </c>
      <c r="LQ134" t="s">
        <v>0</v>
      </c>
      <c r="LT134" t="s">
        <v>0</v>
      </c>
      <c r="MA134" t="s">
        <v>0</v>
      </c>
      <c r="MG134" t="s">
        <v>0</v>
      </c>
      <c r="MK134" t="s">
        <v>0</v>
      </c>
      <c r="MQ134" t="s">
        <v>0</v>
      </c>
      <c r="NI134" t="s">
        <v>0</v>
      </c>
      <c r="OG134" t="s">
        <v>0</v>
      </c>
      <c r="OH134" t="s">
        <v>0</v>
      </c>
      <c r="OS134" t="s">
        <v>0</v>
      </c>
      <c r="PG134" t="s">
        <v>0</v>
      </c>
      <c r="PU134" t="s">
        <v>0</v>
      </c>
    </row>
    <row r="135" spans="125:440" x14ac:dyDescent="0.25">
      <c r="KH135" t="s">
        <v>0</v>
      </c>
      <c r="KJ135" t="s">
        <v>0</v>
      </c>
      <c r="KR135" t="s">
        <v>0</v>
      </c>
      <c r="KW135" t="s">
        <v>0</v>
      </c>
      <c r="KZ135" t="s">
        <v>0</v>
      </c>
      <c r="LE135" t="s">
        <v>0</v>
      </c>
      <c r="LN135" t="s">
        <v>0</v>
      </c>
      <c r="LP135" t="s">
        <v>0</v>
      </c>
      <c r="LW135" t="s">
        <v>0</v>
      </c>
      <c r="MH135" t="s">
        <v>0</v>
      </c>
      <c r="MM135" t="s">
        <v>0</v>
      </c>
      <c r="NC135" t="s">
        <v>0</v>
      </c>
      <c r="NJ135" t="s">
        <v>0</v>
      </c>
      <c r="NY135" t="s">
        <v>0</v>
      </c>
      <c r="OA135" t="s">
        <v>0</v>
      </c>
      <c r="OE135" t="s">
        <v>0</v>
      </c>
      <c r="PF135" t="s">
        <v>0</v>
      </c>
    </row>
    <row r="136" spans="125:440" x14ac:dyDescent="0.25">
      <c r="JN136" t="s">
        <v>0</v>
      </c>
      <c r="KD136" t="s">
        <v>0</v>
      </c>
      <c r="KF136" t="s">
        <v>0</v>
      </c>
      <c r="KO136" t="s">
        <v>0</v>
      </c>
      <c r="KV136" t="s">
        <v>0</v>
      </c>
      <c r="KZ136" t="s">
        <v>0</v>
      </c>
      <c r="MC136" t="s">
        <v>0</v>
      </c>
      <c r="ME136" t="s">
        <v>0</v>
      </c>
      <c r="MK136" t="s">
        <v>0</v>
      </c>
      <c r="MW136" t="s">
        <v>0</v>
      </c>
      <c r="MZ136" t="s">
        <v>0</v>
      </c>
      <c r="NI136" t="s">
        <v>0</v>
      </c>
      <c r="NO136" t="s">
        <v>0</v>
      </c>
      <c r="OA136" t="s">
        <v>0</v>
      </c>
      <c r="PE136" t="s">
        <v>0</v>
      </c>
      <c r="PM136" t="s">
        <v>0</v>
      </c>
      <c r="PR136" t="s">
        <v>0</v>
      </c>
    </row>
    <row r="137" spans="125:440" x14ac:dyDescent="0.25">
      <c r="KA137" t="s">
        <v>0</v>
      </c>
      <c r="KB137" t="s">
        <v>0</v>
      </c>
      <c r="KI137" t="s">
        <v>0</v>
      </c>
      <c r="KX137" t="s">
        <v>0</v>
      </c>
      <c r="LQ137" t="s">
        <v>0</v>
      </c>
      <c r="LW137" t="s">
        <v>0</v>
      </c>
      <c r="MQ137" t="s">
        <v>0</v>
      </c>
      <c r="NF137" t="s">
        <v>0</v>
      </c>
      <c r="NN137" t="s">
        <v>0</v>
      </c>
      <c r="OD137" t="s">
        <v>0</v>
      </c>
      <c r="OG137" t="s">
        <v>0</v>
      </c>
      <c r="ON137" t="s">
        <v>0</v>
      </c>
    </row>
    <row r="138" spans="125:440" x14ac:dyDescent="0.25">
      <c r="JY138" t="s">
        <v>0</v>
      </c>
      <c r="KE138" t="s">
        <v>0</v>
      </c>
      <c r="LJ138" t="s">
        <v>0</v>
      </c>
      <c r="LN138" t="s">
        <v>0</v>
      </c>
      <c r="LQ138" t="s">
        <v>0</v>
      </c>
      <c r="MC138" t="s">
        <v>0</v>
      </c>
      <c r="MT138" t="s">
        <v>0</v>
      </c>
      <c r="MX138" t="s">
        <v>0</v>
      </c>
      <c r="NA138" t="s">
        <v>0</v>
      </c>
      <c r="OI138" t="s">
        <v>0</v>
      </c>
      <c r="OL138" t="s">
        <v>0</v>
      </c>
      <c r="PS138" t="s">
        <v>0</v>
      </c>
      <c r="PX138" t="s">
        <v>0</v>
      </c>
    </row>
    <row r="139" spans="125:440" x14ac:dyDescent="0.25">
      <c r="JQ139" t="s">
        <v>0</v>
      </c>
      <c r="KK139" t="s">
        <v>0</v>
      </c>
      <c r="MY139" t="s">
        <v>0</v>
      </c>
      <c r="NB139" t="s">
        <v>0</v>
      </c>
      <c r="NE139" t="s">
        <v>0</v>
      </c>
      <c r="NG139" t="s">
        <v>0</v>
      </c>
      <c r="NK139" t="s">
        <v>0</v>
      </c>
      <c r="NV139" t="s">
        <v>0</v>
      </c>
      <c r="OD139" t="s">
        <v>0</v>
      </c>
      <c r="OK139" t="s">
        <v>0</v>
      </c>
      <c r="OU139" t="s">
        <v>0</v>
      </c>
      <c r="OX139" t="s">
        <v>0</v>
      </c>
      <c r="PK139" t="s">
        <v>0</v>
      </c>
      <c r="PN139" t="s">
        <v>0</v>
      </c>
    </row>
    <row r="140" spans="125:440" x14ac:dyDescent="0.25">
      <c r="JO140" t="s">
        <v>0</v>
      </c>
      <c r="KA140" t="s">
        <v>0</v>
      </c>
      <c r="KY140" t="s">
        <v>0</v>
      </c>
      <c r="LC140" t="s">
        <v>0</v>
      </c>
      <c r="LM140" t="s">
        <v>0</v>
      </c>
      <c r="MH140" t="s">
        <v>0</v>
      </c>
      <c r="MX140" t="s">
        <v>0</v>
      </c>
      <c r="NE140" t="s">
        <v>0</v>
      </c>
      <c r="NK140" t="s">
        <v>0</v>
      </c>
      <c r="OR140" t="s">
        <v>0</v>
      </c>
      <c r="PH140" t="s">
        <v>0</v>
      </c>
      <c r="PN140" t="s">
        <v>0</v>
      </c>
    </row>
    <row r="141" spans="125:440" x14ac:dyDescent="0.25">
      <c r="KA141" t="s">
        <v>0</v>
      </c>
      <c r="LF141" t="s">
        <v>0</v>
      </c>
      <c r="LI141" t="s">
        <v>0</v>
      </c>
      <c r="LX141" t="s">
        <v>0</v>
      </c>
      <c r="NK141" t="s">
        <v>0</v>
      </c>
      <c r="NL141" t="s">
        <v>0</v>
      </c>
      <c r="OO141" t="s">
        <v>0</v>
      </c>
      <c r="OP141" t="s">
        <v>0</v>
      </c>
      <c r="PF141" t="s">
        <v>0</v>
      </c>
      <c r="PS141" t="s">
        <v>0</v>
      </c>
    </row>
    <row r="142" spans="125:440" x14ac:dyDescent="0.25">
      <c r="KH142" t="s">
        <v>0</v>
      </c>
      <c r="KI142" t="s">
        <v>0</v>
      </c>
      <c r="LB142" t="s">
        <v>0</v>
      </c>
      <c r="LC142" t="s">
        <v>0</v>
      </c>
      <c r="LH142" t="s">
        <v>0</v>
      </c>
      <c r="LO142" t="s">
        <v>0</v>
      </c>
      <c r="MR142" t="s">
        <v>0</v>
      </c>
      <c r="MX142" t="s">
        <v>0</v>
      </c>
      <c r="PK142" t="s">
        <v>0</v>
      </c>
    </row>
    <row r="143" spans="125:440" x14ac:dyDescent="0.25">
      <c r="KX143" t="s">
        <v>0</v>
      </c>
      <c r="LT143" t="s">
        <v>0</v>
      </c>
      <c r="LU143" t="s">
        <v>0</v>
      </c>
      <c r="PS143" t="s">
        <v>0</v>
      </c>
    </row>
    <row r="144" spans="125:440" x14ac:dyDescent="0.25">
      <c r="DU144" t="s">
        <v>0</v>
      </c>
      <c r="KX144" t="s">
        <v>0</v>
      </c>
      <c r="LD144" t="s">
        <v>0</v>
      </c>
      <c r="LS144" t="s">
        <v>0</v>
      </c>
    </row>
    <row r="145" spans="145:440" x14ac:dyDescent="0.25">
      <c r="JG145" t="s">
        <v>0</v>
      </c>
      <c r="LR145" t="s">
        <v>0</v>
      </c>
      <c r="LU145" t="s">
        <v>0</v>
      </c>
      <c r="LX145" t="s">
        <v>0</v>
      </c>
      <c r="LZ145" t="s">
        <v>0</v>
      </c>
    </row>
    <row r="146" spans="145:440" x14ac:dyDescent="0.25">
      <c r="EO146" t="s">
        <v>0</v>
      </c>
      <c r="LM146" t="s">
        <v>0</v>
      </c>
      <c r="ME146" t="s">
        <v>0</v>
      </c>
      <c r="MF146" t="s">
        <v>0</v>
      </c>
      <c r="MY146" t="s">
        <v>0</v>
      </c>
    </row>
    <row r="148" spans="145:440" x14ac:dyDescent="0.25">
      <c r="NA148" t="s">
        <v>0</v>
      </c>
      <c r="NB148" t="s">
        <v>0</v>
      </c>
    </row>
    <row r="149" spans="145:440" x14ac:dyDescent="0.25">
      <c r="NZ149" t="s">
        <v>0</v>
      </c>
    </row>
    <row r="151" spans="145:440" x14ac:dyDescent="0.25">
      <c r="PB151" t="s">
        <v>0</v>
      </c>
    </row>
    <row r="156" spans="145:440" x14ac:dyDescent="0.25">
      <c r="PC156" t="s">
        <v>0</v>
      </c>
    </row>
    <row r="157" spans="145:440" x14ac:dyDescent="0.25">
      <c r="NR157" t="s">
        <v>0</v>
      </c>
      <c r="PX157" t="s">
        <v>0</v>
      </c>
    </row>
    <row r="158" spans="145:440" x14ac:dyDescent="0.25">
      <c r="OJ158" t="s">
        <v>0</v>
      </c>
      <c r="PH158" t="s">
        <v>0</v>
      </c>
      <c r="PJ158" t="s">
        <v>0</v>
      </c>
      <c r="PM158" t="s">
        <v>0</v>
      </c>
    </row>
    <row r="159" spans="145:440" x14ac:dyDescent="0.25">
      <c r="MG159" s="205">
        <v>-13</v>
      </c>
      <c r="MH159" s="205">
        <v>-12</v>
      </c>
      <c r="MI159" s="205">
        <v>-3</v>
      </c>
      <c r="MJ159" s="245">
        <v>7</v>
      </c>
      <c r="MK159" s="245">
        <v>10</v>
      </c>
      <c r="ML159" s="245">
        <v>11</v>
      </c>
      <c r="MM159" s="245">
        <v>18</v>
      </c>
      <c r="MN159" s="245">
        <v>23</v>
      </c>
      <c r="MO159" s="245">
        <v>26</v>
      </c>
      <c r="MP159" s="245">
        <v>30</v>
      </c>
      <c r="MQ159" s="245">
        <v>30</v>
      </c>
      <c r="MR159" s="245">
        <v>25</v>
      </c>
      <c r="MS159" s="245">
        <v>24</v>
      </c>
      <c r="MT159" s="245">
        <v>21</v>
      </c>
      <c r="MU159" s="245">
        <v>11</v>
      </c>
      <c r="MV159" s="245">
        <v>2</v>
      </c>
      <c r="MW159" s="205">
        <v>0</v>
      </c>
      <c r="MX159" s="205">
        <v>-3</v>
      </c>
      <c r="MY159" s="205">
        <v>-4</v>
      </c>
      <c r="MZ159" s="205">
        <v>-6</v>
      </c>
      <c r="NA159" s="205">
        <v>-8</v>
      </c>
      <c r="NB159" s="205">
        <v>-11</v>
      </c>
      <c r="NC159" s="205">
        <v>-11</v>
      </c>
      <c r="ND159" s="205">
        <v>-13</v>
      </c>
      <c r="NE159" s="205">
        <v>-13</v>
      </c>
      <c r="NF159" s="205">
        <v>-14</v>
      </c>
      <c r="NG159" s="205">
        <v>-19</v>
      </c>
      <c r="NH159" s="205">
        <v>-21</v>
      </c>
      <c r="NI159" s="205">
        <v>-13</v>
      </c>
      <c r="NJ159" s="205">
        <v>-4</v>
      </c>
      <c r="NK159" s="245">
        <v>3</v>
      </c>
      <c r="NL159" s="245">
        <v>5</v>
      </c>
      <c r="NM159" s="245">
        <v>8</v>
      </c>
      <c r="NN159" s="245">
        <v>16</v>
      </c>
      <c r="NO159" s="245">
        <v>19</v>
      </c>
      <c r="NP159" s="245">
        <v>28</v>
      </c>
      <c r="NQ159" s="245">
        <v>35</v>
      </c>
      <c r="NR159" s="245">
        <v>28</v>
      </c>
      <c r="NS159" s="245">
        <v>14</v>
      </c>
      <c r="NT159" s="245">
        <v>4</v>
      </c>
      <c r="NU159" s="205">
        <v>-3</v>
      </c>
      <c r="NV159" s="205">
        <v>-16</v>
      </c>
      <c r="NW159" s="205">
        <v>-24</v>
      </c>
      <c r="NX159" s="205">
        <v>-19</v>
      </c>
      <c r="NY159" s="205">
        <v>-12</v>
      </c>
      <c r="NZ159" s="245">
        <v>5</v>
      </c>
      <c r="OA159" s="245">
        <v>19</v>
      </c>
      <c r="OB159" s="245">
        <v>28</v>
      </c>
      <c r="OC159" s="245">
        <v>29</v>
      </c>
      <c r="OD159" s="245">
        <v>19</v>
      </c>
      <c r="OE159" s="245">
        <v>16</v>
      </c>
      <c r="OF159" s="245">
        <v>16</v>
      </c>
      <c r="OG159" s="245">
        <v>13</v>
      </c>
      <c r="OH159" s="245">
        <v>3</v>
      </c>
      <c r="OI159" s="205">
        <v>-15</v>
      </c>
      <c r="OJ159" s="205">
        <v>-24</v>
      </c>
      <c r="OK159" s="205">
        <v>-38</v>
      </c>
      <c r="OL159" s="205">
        <v>-43</v>
      </c>
      <c r="OM159" s="205">
        <v>-43</v>
      </c>
      <c r="ON159" s="205">
        <v>-38</v>
      </c>
      <c r="OO159" s="205">
        <v>-33</v>
      </c>
      <c r="OP159" s="205">
        <v>-30</v>
      </c>
      <c r="OQ159" s="205">
        <v>-29</v>
      </c>
      <c r="OR159" s="205">
        <v>-27</v>
      </c>
      <c r="OS159" s="205">
        <v>-18</v>
      </c>
      <c r="OT159" s="205">
        <v>-11</v>
      </c>
      <c r="OU159" s="205">
        <v>-8</v>
      </c>
      <c r="OV159" s="205">
        <v>-5</v>
      </c>
      <c r="OW159" s="205">
        <v>-2</v>
      </c>
      <c r="OX159" s="245">
        <v>3</v>
      </c>
      <c r="OY159" s="245">
        <v>12</v>
      </c>
      <c r="OZ159" s="245">
        <v>19</v>
      </c>
      <c r="PA159" s="245">
        <v>19</v>
      </c>
      <c r="PB159" s="245">
        <v>25</v>
      </c>
      <c r="PC159" s="245">
        <v>31</v>
      </c>
      <c r="PD159" s="245">
        <v>32</v>
      </c>
      <c r="PE159" s="245">
        <v>31</v>
      </c>
      <c r="PF159" s="245">
        <v>28</v>
      </c>
      <c r="PG159" s="245">
        <v>23</v>
      </c>
      <c r="PH159" s="245">
        <v>11</v>
      </c>
      <c r="PI159" s="245">
        <v>1</v>
      </c>
      <c r="PJ159" s="205">
        <v>-7</v>
      </c>
      <c r="PK159" s="205">
        <v>-5</v>
      </c>
      <c r="PL159" s="205">
        <v>-8</v>
      </c>
      <c r="PM159" s="205">
        <v>-12</v>
      </c>
      <c r="PN159" s="205">
        <v>-13</v>
      </c>
      <c r="PO159" s="205">
        <v>-6</v>
      </c>
      <c r="PP159" s="245">
        <v>1</v>
      </c>
      <c r="PQ159" s="205">
        <v>-2</v>
      </c>
      <c r="PR159" s="205">
        <v>-4</v>
      </c>
      <c r="PS159" s="205">
        <v>-5</v>
      </c>
      <c r="PT159" s="205">
        <v>-3</v>
      </c>
    </row>
    <row r="160" spans="145:440" x14ac:dyDescent="0.25">
      <c r="OM160" t="s">
        <v>0</v>
      </c>
      <c r="OW160" t="s">
        <v>0</v>
      </c>
      <c r="PG160" t="s">
        <v>0</v>
      </c>
      <c r="PM160" t="s">
        <v>0</v>
      </c>
      <c r="PN160" t="s">
        <v>0</v>
      </c>
      <c r="PO160" t="s">
        <v>0</v>
      </c>
      <c r="PW160" t="s">
        <v>0</v>
      </c>
    </row>
    <row r="161" spans="345:440" x14ac:dyDescent="0.25">
      <c r="MG161" s="293" t="s">
        <v>65</v>
      </c>
      <c r="MI161" t="s">
        <v>0</v>
      </c>
      <c r="ML161" t="s">
        <v>0</v>
      </c>
      <c r="MT161" t="s">
        <v>0</v>
      </c>
      <c r="NC161" s="293" t="s">
        <v>66</v>
      </c>
      <c r="NO161" t="s">
        <v>0</v>
      </c>
      <c r="NP161" t="s">
        <v>0</v>
      </c>
      <c r="NQ161" t="s">
        <v>0</v>
      </c>
      <c r="NU161" t="s">
        <v>0</v>
      </c>
      <c r="OA161" s="293" t="s">
        <v>1</v>
      </c>
      <c r="OD161" t="s">
        <v>0</v>
      </c>
      <c r="OF161" t="s">
        <v>0</v>
      </c>
      <c r="OO161" t="s">
        <v>0</v>
      </c>
      <c r="OQ161" t="s">
        <v>0</v>
      </c>
      <c r="OS161" t="s">
        <v>0</v>
      </c>
      <c r="OV161" t="s">
        <v>0</v>
      </c>
      <c r="OW161" s="412" t="s">
        <v>95</v>
      </c>
      <c r="PC161" t="s">
        <v>0</v>
      </c>
      <c r="PF161" t="s">
        <v>0</v>
      </c>
      <c r="PG161" t="s">
        <v>0</v>
      </c>
      <c r="PJ161" t="s">
        <v>0</v>
      </c>
      <c r="PN161" t="s">
        <v>0</v>
      </c>
      <c r="PW161" t="s">
        <v>0</v>
      </c>
      <c r="PX161" t="s">
        <v>0</v>
      </c>
    </row>
    <row r="162" spans="345:440" x14ac:dyDescent="0.25">
      <c r="OZ162" t="s">
        <v>0</v>
      </c>
      <c r="PE162" t="s">
        <v>0</v>
      </c>
      <c r="PF162" t="s">
        <v>0</v>
      </c>
      <c r="PK162" t="s">
        <v>0</v>
      </c>
      <c r="PL162" t="s">
        <v>0</v>
      </c>
      <c r="PR162" t="s">
        <v>0</v>
      </c>
      <c r="PS162" t="s">
        <v>0</v>
      </c>
      <c r="PT162" t="s">
        <v>0</v>
      </c>
    </row>
    <row r="163" spans="345:440" x14ac:dyDescent="0.25">
      <c r="OS163" t="s">
        <v>0</v>
      </c>
      <c r="OY163" t="s">
        <v>0</v>
      </c>
      <c r="PD163" t="s">
        <v>0</v>
      </c>
      <c r="PP163" t="s">
        <v>0</v>
      </c>
      <c r="PU163" t="s">
        <v>0</v>
      </c>
    </row>
    <row r="164" spans="345:440" x14ac:dyDescent="0.25">
      <c r="OO164" t="s">
        <v>0</v>
      </c>
      <c r="OS164" t="s">
        <v>0</v>
      </c>
      <c r="OT164" t="s">
        <v>0</v>
      </c>
      <c r="OV164" t="s">
        <v>0</v>
      </c>
      <c r="PL164" t="s">
        <v>0</v>
      </c>
      <c r="PS164" t="s">
        <v>0</v>
      </c>
    </row>
    <row r="165" spans="345:440" x14ac:dyDescent="0.25">
      <c r="PD165" t="s">
        <v>0</v>
      </c>
      <c r="PH165" t="s">
        <v>0</v>
      </c>
    </row>
    <row r="166" spans="345:440" x14ac:dyDescent="0.25">
      <c r="OP166" t="s">
        <v>0</v>
      </c>
      <c r="PI166" t="s">
        <v>0</v>
      </c>
      <c r="PT166" t="s">
        <v>0</v>
      </c>
    </row>
    <row r="167" spans="345:440" x14ac:dyDescent="0.25">
      <c r="OW167" t="s">
        <v>0</v>
      </c>
      <c r="PM167" t="s">
        <v>0</v>
      </c>
      <c r="PP167" t="s">
        <v>0</v>
      </c>
      <c r="PW167" t="s">
        <v>0</v>
      </c>
    </row>
    <row r="168" spans="345:440" x14ac:dyDescent="0.25">
      <c r="OO168" t="s">
        <v>0</v>
      </c>
      <c r="OP168" t="s">
        <v>0</v>
      </c>
      <c r="PP168" t="s">
        <v>0</v>
      </c>
    </row>
    <row r="169" spans="345:440" x14ac:dyDescent="0.25">
      <c r="PF169" t="s">
        <v>0</v>
      </c>
      <c r="PT169" t="s">
        <v>0</v>
      </c>
    </row>
    <row r="170" spans="345:440" x14ac:dyDescent="0.25">
      <c r="OL170" t="s">
        <v>0</v>
      </c>
      <c r="OU170" t="s">
        <v>0</v>
      </c>
      <c r="PD170" t="s">
        <v>0</v>
      </c>
      <c r="PQ170" t="s">
        <v>0</v>
      </c>
    </row>
    <row r="171" spans="345:440" x14ac:dyDescent="0.25">
      <c r="OU171" t="s">
        <v>0</v>
      </c>
    </row>
    <row r="172" spans="345:440" x14ac:dyDescent="0.25">
      <c r="PK172" t="s">
        <v>0</v>
      </c>
      <c r="PP172" t="s">
        <v>0</v>
      </c>
      <c r="PR172" t="s">
        <v>0</v>
      </c>
    </row>
    <row r="173" spans="345:440" x14ac:dyDescent="0.25">
      <c r="ON173" t="s">
        <v>0</v>
      </c>
    </row>
    <row r="175" spans="345:440" x14ac:dyDescent="0.25">
      <c r="OT175" t="s">
        <v>0</v>
      </c>
    </row>
  </sheetData>
  <customSheetViews>
    <customSheetView guid="{8EFE8514-3BA3-46EE-8D4D-6C61AD18DDA2}" topLeftCell="PK105">
      <selection activeCell="PW160" sqref="PW160"/>
      <pageMargins left="0.7" right="0.7" top="0.75" bottom="0.75" header="0.3" footer="0.3"/>
      <pageSetup orientation="portrait" horizontalDpi="4294967294" verticalDpi="0" r:id="rId1"/>
    </customSheetView>
  </customSheetViews>
  <mergeCells count="2">
    <mergeCell ref="MF121:MJ122"/>
    <mergeCell ref="MF123:MJ123"/>
  </mergeCells>
  <pageMargins left="0.7" right="0.7" top="0.75" bottom="0.75" header="0.3" footer="0.3"/>
  <pageSetup orientation="portrait" horizontalDpi="4294967294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93"/>
  <sheetViews>
    <sheetView topLeftCell="E19" zoomScale="85" zoomScaleNormal="85" workbookViewId="0">
      <selection activeCell="M79" sqref="M79"/>
    </sheetView>
  </sheetViews>
  <sheetFormatPr defaultRowHeight="15" x14ac:dyDescent="0.25"/>
  <cols>
    <col min="12" max="12" width="13.5703125" bestFit="1" customWidth="1"/>
    <col min="13" max="13" width="14.140625" customWidth="1"/>
    <col min="15" max="15" width="10.5703125" bestFit="1" customWidth="1"/>
  </cols>
  <sheetData>
    <row r="1" spans="2:35" ht="15.75" thickBot="1" x14ac:dyDescent="0.3"/>
    <row r="2" spans="2:35" ht="15.75" thickBot="1" x14ac:dyDescent="0.3">
      <c r="B2" t="s">
        <v>0</v>
      </c>
      <c r="AA2" s="6" t="s">
        <v>61</v>
      </c>
      <c r="AB2" s="6" t="s">
        <v>3</v>
      </c>
      <c r="AC2" s="6" t="s">
        <v>6</v>
      </c>
      <c r="AD2" s="6" t="s">
        <v>9</v>
      </c>
      <c r="AE2" s="6" t="s">
        <v>5</v>
      </c>
      <c r="AF2" s="6" t="s">
        <v>7</v>
      </c>
      <c r="AG2" s="6" t="s">
        <v>4</v>
      </c>
      <c r="AH2" s="120" t="s">
        <v>8</v>
      </c>
      <c r="AI2" s="121" t="s">
        <v>30</v>
      </c>
    </row>
    <row r="3" spans="2:35" ht="19.5" thickBot="1" x14ac:dyDescent="0.35">
      <c r="AA3" s="6" t="s">
        <v>27</v>
      </c>
      <c r="AB3" s="6"/>
      <c r="AC3" s="6"/>
      <c r="AD3" s="6"/>
      <c r="AE3" s="6"/>
      <c r="AF3" s="6"/>
      <c r="AG3" s="6"/>
      <c r="AH3" s="6"/>
      <c r="AI3" s="122"/>
    </row>
    <row r="4" spans="2:35" ht="19.5" thickBot="1" x14ac:dyDescent="0.35">
      <c r="AA4" s="185"/>
      <c r="AB4" s="185"/>
      <c r="AC4" s="185"/>
      <c r="AD4" s="185"/>
      <c r="AE4" s="185"/>
      <c r="AF4" s="185"/>
      <c r="AG4" s="185"/>
      <c r="AH4" s="185"/>
      <c r="AI4" s="322"/>
    </row>
    <row r="5" spans="2:35" ht="15.75" thickBot="1" x14ac:dyDescent="0.3">
      <c r="F5" s="6" t="s">
        <v>34</v>
      </c>
      <c r="U5" t="s">
        <v>0</v>
      </c>
      <c r="AA5" s="6" t="s">
        <v>62</v>
      </c>
      <c r="AB5" s="6" t="s">
        <v>3</v>
      </c>
      <c r="AC5" s="6" t="s">
        <v>6</v>
      </c>
      <c r="AD5" s="6" t="s">
        <v>9</v>
      </c>
      <c r="AE5" s="6" t="s">
        <v>5</v>
      </c>
      <c r="AF5" s="6" t="s">
        <v>7</v>
      </c>
      <c r="AG5" s="6" t="s">
        <v>4</v>
      </c>
      <c r="AH5" s="120" t="s">
        <v>8</v>
      </c>
      <c r="AI5" s="121" t="s">
        <v>30</v>
      </c>
    </row>
    <row r="6" spans="2:35" ht="19.5" thickBot="1" x14ac:dyDescent="0.35">
      <c r="Q6" s="6" t="s">
        <v>39</v>
      </c>
      <c r="AA6" s="6" t="s">
        <v>27</v>
      </c>
      <c r="AB6" s="6"/>
      <c r="AC6" s="6"/>
      <c r="AD6" s="6"/>
      <c r="AE6" s="6"/>
      <c r="AF6" s="6"/>
      <c r="AG6" s="6"/>
      <c r="AH6" s="6"/>
      <c r="AI6" s="122"/>
    </row>
    <row r="7" spans="2:35" ht="15.75" thickBot="1" x14ac:dyDescent="0.3">
      <c r="B7" s="6" t="s">
        <v>1</v>
      </c>
      <c r="C7" s="6" t="s">
        <v>3</v>
      </c>
      <c r="D7" s="6" t="s">
        <v>6</v>
      </c>
      <c r="E7" s="6" t="s">
        <v>9</v>
      </c>
      <c r="F7" s="6" t="s">
        <v>5</v>
      </c>
      <c r="G7" s="6" t="s">
        <v>7</v>
      </c>
      <c r="H7" s="6" t="s">
        <v>4</v>
      </c>
      <c r="I7" s="120" t="s">
        <v>8</v>
      </c>
      <c r="J7" s="121" t="s">
        <v>30</v>
      </c>
      <c r="U7" t="s">
        <v>0</v>
      </c>
      <c r="AA7" s="138"/>
      <c r="AB7" s="138"/>
      <c r="AC7" s="138"/>
    </row>
    <row r="8" spans="2:35" ht="19.5" thickBot="1" x14ac:dyDescent="0.35">
      <c r="B8" s="6" t="s">
        <v>27</v>
      </c>
      <c r="C8" s="118">
        <v>76</v>
      </c>
      <c r="D8" s="118">
        <v>81</v>
      </c>
      <c r="E8" s="118">
        <v>163</v>
      </c>
      <c r="F8" s="118">
        <v>52</v>
      </c>
      <c r="G8" s="118">
        <v>1</v>
      </c>
      <c r="H8" s="118">
        <v>0</v>
      </c>
      <c r="I8" s="118">
        <v>42</v>
      </c>
      <c r="J8" s="122">
        <v>415</v>
      </c>
      <c r="K8" s="193">
        <v>37.35</v>
      </c>
      <c r="L8" s="340"/>
      <c r="O8" s="131" t="s">
        <v>38</v>
      </c>
      <c r="P8" s="121"/>
      <c r="Q8" s="133" t="s">
        <v>31</v>
      </c>
      <c r="R8" s="5"/>
      <c r="S8" s="4"/>
      <c r="T8" s="6"/>
      <c r="AA8" s="6" t="s">
        <v>64</v>
      </c>
      <c r="AB8" s="6" t="s">
        <v>3</v>
      </c>
      <c r="AC8" s="6" t="s">
        <v>6</v>
      </c>
      <c r="AD8" s="6" t="s">
        <v>9</v>
      </c>
      <c r="AE8" s="6" t="s">
        <v>5</v>
      </c>
      <c r="AF8" s="6" t="s">
        <v>7</v>
      </c>
      <c r="AG8" s="6" t="s">
        <v>4</v>
      </c>
      <c r="AH8" s="120" t="s">
        <v>8</v>
      </c>
      <c r="AI8" s="121" t="s">
        <v>30</v>
      </c>
    </row>
    <row r="9" spans="2:35" ht="19.5" thickBot="1" x14ac:dyDescent="0.35">
      <c r="B9" s="7" t="s">
        <v>29</v>
      </c>
      <c r="C9" s="7" t="s">
        <v>50</v>
      </c>
      <c r="D9" s="7" t="s">
        <v>50</v>
      </c>
      <c r="E9" s="7" t="s">
        <v>50</v>
      </c>
      <c r="F9" s="7" t="s">
        <v>50</v>
      </c>
      <c r="G9" s="7" t="s">
        <v>50</v>
      </c>
      <c r="H9" s="7" t="s">
        <v>50</v>
      </c>
      <c r="I9" s="7" t="s">
        <v>50</v>
      </c>
      <c r="J9" s="122" t="s">
        <v>50</v>
      </c>
      <c r="K9" s="29" t="s">
        <v>0</v>
      </c>
      <c r="O9" s="6">
        <v>0</v>
      </c>
      <c r="P9" s="310"/>
      <c r="Q9" s="183">
        <v>415</v>
      </c>
      <c r="R9" s="193"/>
      <c r="S9" s="4"/>
      <c r="T9" s="6"/>
      <c r="AA9" s="6" t="s">
        <v>27</v>
      </c>
      <c r="AB9" s="6"/>
      <c r="AC9" s="6"/>
      <c r="AD9" s="6"/>
      <c r="AE9" s="6"/>
      <c r="AF9" s="6"/>
      <c r="AG9" s="6"/>
      <c r="AH9" s="6"/>
      <c r="AI9" s="122"/>
    </row>
    <row r="10" spans="2:35" ht="19.5" thickBot="1" x14ac:dyDescent="0.35">
      <c r="L10" t="s">
        <v>0</v>
      </c>
      <c r="O10" s="123"/>
      <c r="P10" s="309"/>
      <c r="Q10" s="133"/>
      <c r="T10" s="123"/>
      <c r="AA10" s="185"/>
      <c r="AB10" s="185"/>
      <c r="AC10" s="185"/>
      <c r="AD10" s="185"/>
      <c r="AE10" s="185"/>
      <c r="AF10" s="185"/>
      <c r="AG10" s="185"/>
      <c r="AH10" s="185"/>
      <c r="AI10" s="322"/>
    </row>
    <row r="11" spans="2:35" ht="15.75" thickBot="1" x14ac:dyDescent="0.3">
      <c r="AA11" s="6" t="s">
        <v>65</v>
      </c>
      <c r="AB11" s="6" t="s">
        <v>3</v>
      </c>
      <c r="AC11" s="6" t="s">
        <v>6</v>
      </c>
      <c r="AD11" s="6" t="s">
        <v>9</v>
      </c>
      <c r="AE11" s="6" t="s">
        <v>5</v>
      </c>
      <c r="AF11" s="6" t="s">
        <v>7</v>
      </c>
      <c r="AG11" s="6" t="s">
        <v>4</v>
      </c>
      <c r="AH11" s="120" t="s">
        <v>8</v>
      </c>
      <c r="AI11" s="121" t="s">
        <v>30</v>
      </c>
    </row>
    <row r="12" spans="2:35" ht="19.5" thickBot="1" x14ac:dyDescent="0.35">
      <c r="AA12" s="6" t="s">
        <v>27</v>
      </c>
      <c r="AB12" s="6"/>
      <c r="AC12" s="6"/>
      <c r="AD12" s="6"/>
      <c r="AE12" s="6"/>
      <c r="AF12" s="6"/>
      <c r="AG12" s="6"/>
      <c r="AH12" s="6"/>
      <c r="AI12" s="122"/>
    </row>
    <row r="13" spans="2:35" ht="15.75" thickBot="1" x14ac:dyDescent="0.3">
      <c r="F13" s="6" t="s">
        <v>34</v>
      </c>
      <c r="V13" t="s">
        <v>0</v>
      </c>
      <c r="AB13" s="138"/>
      <c r="AC13" s="138"/>
    </row>
    <row r="14" spans="2:35" ht="15.75" thickBot="1" x14ac:dyDescent="0.3">
      <c r="Q14" s="6" t="s">
        <v>39</v>
      </c>
      <c r="AA14" s="6" t="s">
        <v>66</v>
      </c>
      <c r="AB14" s="6" t="s">
        <v>3</v>
      </c>
      <c r="AC14" s="6" t="s">
        <v>6</v>
      </c>
      <c r="AD14" s="6" t="s">
        <v>9</v>
      </c>
      <c r="AE14" s="6" t="s">
        <v>5</v>
      </c>
      <c r="AF14" s="6" t="s">
        <v>7</v>
      </c>
      <c r="AG14" s="6" t="s">
        <v>4</v>
      </c>
      <c r="AH14" s="120" t="s">
        <v>8</v>
      </c>
      <c r="AI14" s="121" t="s">
        <v>30</v>
      </c>
    </row>
    <row r="15" spans="2:35" ht="19.5" thickBot="1" x14ac:dyDescent="0.35">
      <c r="B15" s="6" t="s">
        <v>35</v>
      </c>
      <c r="C15" s="6" t="s">
        <v>3</v>
      </c>
      <c r="D15" s="6" t="s">
        <v>6</v>
      </c>
      <c r="E15" s="6" t="s">
        <v>9</v>
      </c>
      <c r="F15" s="6" t="s">
        <v>5</v>
      </c>
      <c r="G15" s="6" t="s">
        <v>7</v>
      </c>
      <c r="H15" s="6" t="s">
        <v>4</v>
      </c>
      <c r="I15" s="120" t="s">
        <v>8</v>
      </c>
      <c r="J15" s="121" t="s">
        <v>30</v>
      </c>
      <c r="K15" s="122">
        <v>278.45999999999998</v>
      </c>
      <c r="AA15" s="6" t="s">
        <v>27</v>
      </c>
      <c r="AB15" s="6"/>
      <c r="AC15" s="6"/>
      <c r="AD15" s="6"/>
      <c r="AE15" s="6"/>
      <c r="AF15" s="6"/>
      <c r="AG15" s="6"/>
      <c r="AH15" s="6"/>
      <c r="AI15" s="122"/>
    </row>
    <row r="16" spans="2:35" ht="19.5" thickBot="1" x14ac:dyDescent="0.35">
      <c r="B16" s="6" t="s">
        <v>27</v>
      </c>
      <c r="C16" s="118">
        <v>220</v>
      </c>
      <c r="D16" s="118">
        <v>0</v>
      </c>
      <c r="E16" s="118">
        <v>77</v>
      </c>
      <c r="F16" s="118">
        <v>212</v>
      </c>
      <c r="G16" s="118">
        <v>0</v>
      </c>
      <c r="H16" s="118">
        <v>0</v>
      </c>
      <c r="I16" s="118">
        <v>5</v>
      </c>
      <c r="J16" s="122">
        <v>514</v>
      </c>
      <c r="K16" s="193">
        <v>46.26</v>
      </c>
      <c r="L16" s="340">
        <v>0.16600000000000001</v>
      </c>
      <c r="O16" s="131" t="s">
        <v>38</v>
      </c>
      <c r="P16" s="247" t="s">
        <v>32</v>
      </c>
      <c r="Q16" s="133" t="s">
        <v>31</v>
      </c>
      <c r="R16" s="5"/>
      <c r="S16" s="4"/>
      <c r="T16" s="6"/>
      <c r="W16" s="185"/>
      <c r="X16" s="185"/>
      <c r="Y16" s="25"/>
      <c r="Z16" s="185"/>
      <c r="AI16" t="s">
        <v>0</v>
      </c>
    </row>
    <row r="17" spans="2:34" ht="21.75" thickBot="1" x14ac:dyDescent="0.4">
      <c r="B17" s="7" t="s">
        <v>29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-182</v>
      </c>
      <c r="I17" s="7">
        <v>0</v>
      </c>
      <c r="J17" s="122">
        <v>-182</v>
      </c>
      <c r="K17" s="122">
        <v>-16.38</v>
      </c>
      <c r="L17" s="340">
        <v>-5.8799999999999998E-2</v>
      </c>
      <c r="M17" s="340">
        <v>-0.2248</v>
      </c>
      <c r="O17" s="6">
        <v>0</v>
      </c>
      <c r="P17" s="259">
        <v>-182</v>
      </c>
      <c r="Q17" s="183">
        <v>514</v>
      </c>
      <c r="R17" s="193"/>
      <c r="S17" s="4"/>
      <c r="T17" s="6"/>
      <c r="W17" s="138"/>
      <c r="X17" s="138"/>
      <c r="Y17" s="138"/>
      <c r="Z17" s="138"/>
      <c r="AB17" s="323">
        <v>1062</v>
      </c>
      <c r="AC17" s="324">
        <v>738</v>
      </c>
      <c r="AD17" s="324">
        <v>1039</v>
      </c>
      <c r="AE17" s="324">
        <v>379</v>
      </c>
      <c r="AF17" s="324">
        <v>528</v>
      </c>
      <c r="AG17" s="324">
        <v>585</v>
      </c>
      <c r="AH17" s="324">
        <v>643</v>
      </c>
    </row>
    <row r="18" spans="2:34" ht="16.5" thickBot="1" x14ac:dyDescent="0.3">
      <c r="O18" s="123"/>
      <c r="P18" s="254" t="s">
        <v>36</v>
      </c>
      <c r="Q18" s="133"/>
      <c r="T18" s="123"/>
    </row>
    <row r="19" spans="2:34" ht="15.75" thickBot="1" x14ac:dyDescent="0.3">
      <c r="L19" t="s">
        <v>0</v>
      </c>
    </row>
    <row r="20" spans="2:34" ht="15.75" thickBot="1" x14ac:dyDescent="0.3">
      <c r="F20" s="6" t="s">
        <v>34</v>
      </c>
      <c r="X20" t="s">
        <v>0</v>
      </c>
    </row>
    <row r="21" spans="2:34" ht="15.75" thickBot="1" x14ac:dyDescent="0.3">
      <c r="Q21" s="6" t="s">
        <v>39</v>
      </c>
      <c r="X21" s="6" t="s">
        <v>48</v>
      </c>
    </row>
    <row r="22" spans="2:34" ht="19.5" thickBot="1" x14ac:dyDescent="0.35">
      <c r="B22" s="6" t="s">
        <v>22</v>
      </c>
      <c r="C22" s="6" t="s">
        <v>3</v>
      </c>
      <c r="D22" s="6" t="s">
        <v>6</v>
      </c>
      <c r="E22" s="6" t="s">
        <v>9</v>
      </c>
      <c r="F22" s="6" t="s">
        <v>5</v>
      </c>
      <c r="G22" s="6" t="s">
        <v>7</v>
      </c>
      <c r="H22" s="6" t="s">
        <v>4</v>
      </c>
      <c r="I22" s="120" t="s">
        <v>8</v>
      </c>
      <c r="J22" s="121" t="s">
        <v>30</v>
      </c>
      <c r="K22" s="122">
        <v>363.71</v>
      </c>
      <c r="O22" s="128"/>
      <c r="Q22" s="128"/>
    </row>
    <row r="23" spans="2:34" ht="19.5" thickBot="1" x14ac:dyDescent="0.35">
      <c r="B23" s="6" t="s">
        <v>27</v>
      </c>
      <c r="C23" s="118">
        <v>142</v>
      </c>
      <c r="D23" s="118">
        <v>112</v>
      </c>
      <c r="E23" s="118">
        <v>450</v>
      </c>
      <c r="F23" s="118">
        <v>170</v>
      </c>
      <c r="G23" s="118">
        <v>171</v>
      </c>
      <c r="H23" s="118">
        <v>357</v>
      </c>
      <c r="I23" s="118">
        <v>190</v>
      </c>
      <c r="J23" s="122">
        <v>1592</v>
      </c>
      <c r="K23" s="193">
        <v>143.28</v>
      </c>
      <c r="L23" s="340">
        <v>0.39300000000000002</v>
      </c>
      <c r="M23" t="s">
        <v>0</v>
      </c>
      <c r="O23" s="131" t="s">
        <v>38</v>
      </c>
      <c r="P23" s="247" t="s">
        <v>32</v>
      </c>
      <c r="Q23" s="133" t="s">
        <v>31</v>
      </c>
      <c r="R23" s="4"/>
      <c r="S23" s="6"/>
      <c r="V23" s="131" t="s">
        <v>38</v>
      </c>
      <c r="W23" s="4"/>
      <c r="X23" s="133" t="s">
        <v>31</v>
      </c>
      <c r="Y23" s="247" t="s">
        <v>32</v>
      </c>
      <c r="Z23" s="6"/>
    </row>
    <row r="24" spans="2:34" ht="19.5" thickBot="1" x14ac:dyDescent="0.35">
      <c r="B24" s="7" t="s">
        <v>29</v>
      </c>
      <c r="C24" s="7">
        <v>764</v>
      </c>
      <c r="D24" s="7">
        <v>66</v>
      </c>
      <c r="E24" s="7">
        <v>353</v>
      </c>
      <c r="F24" s="7">
        <v>760</v>
      </c>
      <c r="G24" s="7">
        <v>60</v>
      </c>
      <c r="H24" s="7">
        <v>247</v>
      </c>
      <c r="I24" s="7">
        <v>122</v>
      </c>
      <c r="J24" s="122">
        <v>2372</v>
      </c>
      <c r="K24" s="122">
        <v>213.48</v>
      </c>
      <c r="L24" s="340">
        <v>0.58599999999999997</v>
      </c>
      <c r="M24" s="340">
        <v>0.193</v>
      </c>
      <c r="O24" s="6">
        <v>0</v>
      </c>
      <c r="P24" s="252">
        <v>2372</v>
      </c>
      <c r="Q24" s="183">
        <v>1592</v>
      </c>
      <c r="R24" s="4"/>
      <c r="S24" s="6"/>
      <c r="V24" s="6">
        <v>0</v>
      </c>
      <c r="W24" s="4"/>
      <c r="X24" s="183">
        <v>2106</v>
      </c>
      <c r="Y24" s="252">
        <v>2200</v>
      </c>
      <c r="Z24" s="6"/>
    </row>
    <row r="25" spans="2:34" ht="19.5" thickBot="1" x14ac:dyDescent="0.35">
      <c r="M25" s="341">
        <v>-1.5900000000000001E-2</v>
      </c>
      <c r="O25" s="123"/>
      <c r="P25" s="254" t="s">
        <v>37</v>
      </c>
      <c r="Q25" s="133"/>
      <c r="S25" s="123"/>
      <c r="V25" s="123"/>
      <c r="X25" s="133"/>
      <c r="Y25" s="272">
        <v>0.59899999999999998</v>
      </c>
      <c r="Z25" s="123"/>
    </row>
    <row r="26" spans="2:34" ht="15.75" thickBot="1" x14ac:dyDescent="0.3">
      <c r="H26" t="s">
        <v>0</v>
      </c>
    </row>
    <row r="27" spans="2:34" ht="15.75" thickBot="1" x14ac:dyDescent="0.3">
      <c r="F27" s="6" t="s">
        <v>34</v>
      </c>
    </row>
    <row r="28" spans="2:34" ht="15.75" thickBot="1" x14ac:dyDescent="0.3">
      <c r="M28" t="s">
        <v>0</v>
      </c>
      <c r="Q28" s="6" t="s">
        <v>39</v>
      </c>
      <c r="S28" t="s">
        <v>0</v>
      </c>
      <c r="X28" s="6" t="s">
        <v>48</v>
      </c>
      <c r="AB28" t="s">
        <v>0</v>
      </c>
    </row>
    <row r="29" spans="2:34" ht="19.5" thickBot="1" x14ac:dyDescent="0.35">
      <c r="B29" s="6" t="s">
        <v>25</v>
      </c>
      <c r="C29" s="6" t="s">
        <v>3</v>
      </c>
      <c r="D29" s="6" t="s">
        <v>6</v>
      </c>
      <c r="E29" s="6" t="s">
        <v>9</v>
      </c>
      <c r="F29" s="6" t="s">
        <v>5</v>
      </c>
      <c r="G29" s="6" t="s">
        <v>7</v>
      </c>
      <c r="H29" s="6" t="s">
        <v>4</v>
      </c>
      <c r="I29" s="120" t="s">
        <v>8</v>
      </c>
      <c r="J29" s="121" t="s">
        <v>30</v>
      </c>
      <c r="K29" s="122">
        <v>470.39</v>
      </c>
      <c r="M29" s="128"/>
      <c r="N29" t="s">
        <v>0</v>
      </c>
      <c r="O29" s="128"/>
      <c r="U29" t="s">
        <v>0</v>
      </c>
    </row>
    <row r="30" spans="2:34" ht="19.5" thickBot="1" x14ac:dyDescent="0.35">
      <c r="B30" s="6" t="s">
        <v>27</v>
      </c>
      <c r="C30" s="118">
        <v>46</v>
      </c>
      <c r="D30" s="118">
        <v>-1</v>
      </c>
      <c r="E30" s="118">
        <v>0</v>
      </c>
      <c r="F30" s="118">
        <v>-2</v>
      </c>
      <c r="G30" s="118">
        <v>27</v>
      </c>
      <c r="H30" s="118">
        <v>50</v>
      </c>
      <c r="I30" s="118">
        <v>9</v>
      </c>
      <c r="J30" s="122">
        <v>129</v>
      </c>
      <c r="K30" s="193">
        <v>11.61</v>
      </c>
      <c r="L30" s="340">
        <v>2.4E-2</v>
      </c>
      <c r="M30" s="132"/>
      <c r="O30" s="125" t="s">
        <v>32</v>
      </c>
      <c r="P30" s="131" t="s">
        <v>38</v>
      </c>
      <c r="Q30" s="133" t="s">
        <v>31</v>
      </c>
      <c r="R30" s="131"/>
      <c r="S30" s="4"/>
      <c r="T30" s="6"/>
      <c r="V30" s="131" t="s">
        <v>38</v>
      </c>
      <c r="W30" s="247" t="s">
        <v>32</v>
      </c>
      <c r="X30" s="133" t="s">
        <v>31</v>
      </c>
      <c r="Y30" s="5"/>
      <c r="Z30" s="6"/>
    </row>
    <row r="31" spans="2:34" ht="19.5" thickBot="1" x14ac:dyDescent="0.35">
      <c r="B31" s="7" t="s">
        <v>29</v>
      </c>
      <c r="C31" s="7">
        <v>-59</v>
      </c>
      <c r="D31" s="7">
        <v>-80</v>
      </c>
      <c r="E31" s="7">
        <v>-386</v>
      </c>
      <c r="F31" s="7">
        <v>-84</v>
      </c>
      <c r="G31" s="7">
        <v>-73</v>
      </c>
      <c r="H31" s="7">
        <v>-75</v>
      </c>
      <c r="I31" s="7">
        <v>-211</v>
      </c>
      <c r="J31" s="122">
        <v>-968</v>
      </c>
      <c r="K31" s="122">
        <v>-87.12</v>
      </c>
      <c r="L31" s="340">
        <v>-0.185</v>
      </c>
      <c r="M31" s="342">
        <v>-0.20899999999999999</v>
      </c>
      <c r="O31" s="126">
        <v>-968</v>
      </c>
      <c r="P31" s="6">
        <v>0</v>
      </c>
      <c r="Q31" s="183">
        <v>129</v>
      </c>
      <c r="R31" s="6"/>
      <c r="S31" s="4"/>
      <c r="T31" s="6"/>
      <c r="V31" s="6">
        <v>0</v>
      </c>
      <c r="W31" s="252">
        <v>1232</v>
      </c>
      <c r="X31" s="183">
        <v>2235</v>
      </c>
      <c r="Y31" s="5"/>
      <c r="Z31" s="6"/>
    </row>
    <row r="32" spans="2:34" ht="19.5" thickBot="1" x14ac:dyDescent="0.35">
      <c r="M32" s="341">
        <v>-7.4899999999999994E-2</v>
      </c>
      <c r="O32" s="127">
        <v>-0.19700000000000001</v>
      </c>
      <c r="P32" s="123"/>
      <c r="Q32" s="133" t="s">
        <v>33</v>
      </c>
      <c r="R32" s="123"/>
      <c r="T32" s="123"/>
      <c r="V32" s="123"/>
      <c r="W32" s="272">
        <v>0.40200000000000002</v>
      </c>
      <c r="X32" s="133"/>
      <c r="Z32" s="123"/>
    </row>
    <row r="33" spans="2:32" ht="15.75" thickBot="1" x14ac:dyDescent="0.3"/>
    <row r="34" spans="2:32" ht="15.75" thickBot="1" x14ac:dyDescent="0.3">
      <c r="F34" s="6" t="s">
        <v>34</v>
      </c>
      <c r="Q34" s="6" t="s">
        <v>39</v>
      </c>
      <c r="R34" t="s">
        <v>0</v>
      </c>
      <c r="X34" s="6" t="s">
        <v>48</v>
      </c>
    </row>
    <row r="35" spans="2:32" ht="15.75" thickBot="1" x14ac:dyDescent="0.3"/>
    <row r="36" spans="2:32" ht="19.5" thickBot="1" x14ac:dyDescent="0.35">
      <c r="B36" s="6" t="s">
        <v>26</v>
      </c>
      <c r="C36" s="6" t="s">
        <v>3</v>
      </c>
      <c r="D36" s="6" t="s">
        <v>6</v>
      </c>
      <c r="E36" s="6" t="s">
        <v>9</v>
      </c>
      <c r="F36" s="6" t="s">
        <v>5</v>
      </c>
      <c r="G36" s="6" t="s">
        <v>7</v>
      </c>
      <c r="H36" s="6" t="s">
        <v>4</v>
      </c>
      <c r="I36" s="120" t="s">
        <v>8</v>
      </c>
      <c r="J36" s="121" t="s">
        <v>30</v>
      </c>
      <c r="K36" s="122">
        <v>377.66</v>
      </c>
      <c r="O36" s="126" t="s">
        <v>32</v>
      </c>
      <c r="P36" s="4"/>
      <c r="Q36" s="183" t="s">
        <v>31</v>
      </c>
      <c r="R36" s="4"/>
      <c r="S36" s="4"/>
      <c r="T36" s="6"/>
      <c r="V36" s="131" t="s">
        <v>38</v>
      </c>
      <c r="W36" s="247" t="s">
        <v>32</v>
      </c>
      <c r="X36" s="133" t="s">
        <v>31</v>
      </c>
      <c r="Y36" s="5"/>
      <c r="Z36" s="6"/>
    </row>
    <row r="37" spans="2:32" ht="19.5" thickBot="1" x14ac:dyDescent="0.35">
      <c r="B37" s="6" t="s">
        <v>27</v>
      </c>
      <c r="C37" s="118">
        <v>0</v>
      </c>
      <c r="D37" s="118">
        <v>87</v>
      </c>
      <c r="E37" s="118">
        <v>137</v>
      </c>
      <c r="F37" s="118">
        <v>160</v>
      </c>
      <c r="G37" s="118">
        <v>145</v>
      </c>
      <c r="H37" s="118">
        <v>292</v>
      </c>
      <c r="I37" s="118">
        <v>190</v>
      </c>
      <c r="J37" s="181">
        <v>1011</v>
      </c>
      <c r="K37" s="193">
        <v>90.99</v>
      </c>
      <c r="L37" s="340">
        <v>0.2409</v>
      </c>
      <c r="M37" s="342">
        <v>-0.37909999999999999</v>
      </c>
      <c r="O37" s="126">
        <v>-798</v>
      </c>
      <c r="Q37" s="182">
        <v>1051</v>
      </c>
      <c r="T37" s="123"/>
      <c r="V37" s="6">
        <v>0</v>
      </c>
      <c r="W37" s="252">
        <v>434</v>
      </c>
      <c r="X37" s="183">
        <v>3286</v>
      </c>
      <c r="Y37" s="5"/>
      <c r="Z37" s="6"/>
    </row>
    <row r="38" spans="2:32" ht="19.5" thickBot="1" x14ac:dyDescent="0.35">
      <c r="B38" s="7" t="s">
        <v>29</v>
      </c>
      <c r="C38" s="7">
        <v>-102</v>
      </c>
      <c r="D38" s="7">
        <v>-120</v>
      </c>
      <c r="E38" s="7">
        <v>-65</v>
      </c>
      <c r="F38" s="7">
        <v>19</v>
      </c>
      <c r="G38" s="7">
        <v>-105</v>
      </c>
      <c r="H38" s="7">
        <v>-99</v>
      </c>
      <c r="I38" s="7">
        <v>-108</v>
      </c>
      <c r="J38" s="122">
        <v>-580</v>
      </c>
      <c r="K38" s="122">
        <v>-52.2</v>
      </c>
      <c r="L38" s="340">
        <v>-0.13819999999999999</v>
      </c>
      <c r="M38" s="341">
        <v>-0.1135</v>
      </c>
      <c r="O38" s="184">
        <v>-0.191</v>
      </c>
      <c r="V38" s="123"/>
      <c r="W38" s="272">
        <v>0.21099999999999999</v>
      </c>
      <c r="X38" s="133"/>
      <c r="Z38" s="123"/>
    </row>
    <row r="39" spans="2:32" ht="15.75" thickBot="1" x14ac:dyDescent="0.3"/>
    <row r="40" spans="2:32" ht="15.75" thickBot="1" x14ac:dyDescent="0.3">
      <c r="F40" s="6" t="s">
        <v>34</v>
      </c>
      <c r="Q40" s="6" t="s">
        <v>34</v>
      </c>
      <c r="X40" s="6" t="s">
        <v>48</v>
      </c>
    </row>
    <row r="41" spans="2:32" ht="15.75" thickBot="1" x14ac:dyDescent="0.3"/>
    <row r="42" spans="2:32" ht="19.5" thickBot="1" x14ac:dyDescent="0.35">
      <c r="B42" s="6" t="s">
        <v>54</v>
      </c>
      <c r="C42" s="6" t="s">
        <v>3</v>
      </c>
      <c r="D42" s="6" t="s">
        <v>6</v>
      </c>
      <c r="E42" s="6" t="s">
        <v>9</v>
      </c>
      <c r="F42" s="6" t="s">
        <v>5</v>
      </c>
      <c r="G42" s="6" t="s">
        <v>7</v>
      </c>
      <c r="H42" s="6" t="s">
        <v>4</v>
      </c>
      <c r="I42" s="120" t="s">
        <v>8</v>
      </c>
      <c r="J42" s="121" t="s">
        <v>30</v>
      </c>
      <c r="K42" s="122">
        <v>305.48</v>
      </c>
      <c r="O42" s="252" t="s">
        <v>32</v>
      </c>
      <c r="P42" s="4"/>
      <c r="Q42" s="268" t="s">
        <v>31</v>
      </c>
      <c r="R42" s="4"/>
      <c r="S42" s="5"/>
      <c r="V42" s="131" t="s">
        <v>38</v>
      </c>
      <c r="W42" s="269" t="s">
        <v>32</v>
      </c>
      <c r="X42" s="183" t="s">
        <v>31</v>
      </c>
      <c r="Y42" s="121"/>
      <c r="Z42" s="6"/>
    </row>
    <row r="43" spans="2:32" ht="19.5" thickBot="1" x14ac:dyDescent="0.35">
      <c r="B43" s="6" t="s">
        <v>27</v>
      </c>
      <c r="C43" s="118">
        <v>167</v>
      </c>
      <c r="D43" s="118">
        <v>36</v>
      </c>
      <c r="E43" s="118">
        <v>110</v>
      </c>
      <c r="F43" s="118">
        <v>53</v>
      </c>
      <c r="G43" s="118">
        <v>237</v>
      </c>
      <c r="H43" s="118">
        <v>140</v>
      </c>
      <c r="I43" s="118">
        <v>142</v>
      </c>
      <c r="J43" s="122">
        <v>885</v>
      </c>
      <c r="K43" s="193">
        <v>79.650000000000006</v>
      </c>
      <c r="L43" s="340">
        <v>0.26069999999999999</v>
      </c>
      <c r="M43" s="342">
        <v>-0.1767</v>
      </c>
      <c r="O43" s="252">
        <v>286</v>
      </c>
      <c r="P43" s="4"/>
      <c r="Q43" s="268">
        <v>885</v>
      </c>
      <c r="R43" s="4"/>
      <c r="S43" s="5"/>
      <c r="V43" s="6">
        <v>0</v>
      </c>
      <c r="W43" s="270">
        <v>720</v>
      </c>
      <c r="X43" s="183">
        <v>4171</v>
      </c>
      <c r="Y43" s="193"/>
      <c r="Z43" s="6"/>
    </row>
    <row r="44" spans="2:32" ht="19.5" thickBot="1" x14ac:dyDescent="0.35">
      <c r="B44" s="7" t="s">
        <v>29</v>
      </c>
      <c r="C44" s="7">
        <v>4</v>
      </c>
      <c r="D44" s="7">
        <v>-13</v>
      </c>
      <c r="E44" s="7">
        <v>-50</v>
      </c>
      <c r="F44" s="7">
        <v>3</v>
      </c>
      <c r="G44" s="7">
        <v>233</v>
      </c>
      <c r="H44" s="7">
        <v>117</v>
      </c>
      <c r="I44" s="7">
        <v>-8</v>
      </c>
      <c r="J44" s="122">
        <v>286</v>
      </c>
      <c r="K44" s="122">
        <v>25.74</v>
      </c>
      <c r="L44" s="340">
        <v>8.4000000000000005E-2</v>
      </c>
      <c r="M44" s="341">
        <v>-5.8000000000000003E-2</v>
      </c>
      <c r="O44" s="271" t="s">
        <v>55</v>
      </c>
      <c r="Q44" s="6"/>
      <c r="S44" s="2"/>
      <c r="V44" s="123"/>
      <c r="W44" s="271">
        <v>0.33</v>
      </c>
      <c r="X44" s="133"/>
      <c r="Y44" s="194"/>
      <c r="Z44" s="123"/>
    </row>
    <row r="45" spans="2:32" x14ac:dyDescent="0.25">
      <c r="R45" s="267"/>
    </row>
    <row r="46" spans="2:32" ht="15.75" thickBot="1" x14ac:dyDescent="0.3"/>
    <row r="47" spans="2:32" ht="21.75" thickBot="1" x14ac:dyDescent="0.4">
      <c r="F47" s="6" t="s">
        <v>34</v>
      </c>
      <c r="M47" t="s">
        <v>0</v>
      </c>
      <c r="T47" t="s">
        <v>0</v>
      </c>
      <c r="AA47" t="s">
        <v>0</v>
      </c>
      <c r="AB47" t="s">
        <v>0</v>
      </c>
      <c r="AD47" s="812" t="s">
        <v>67</v>
      </c>
      <c r="AE47" s="813"/>
      <c r="AF47" s="814"/>
    </row>
    <row r="48" spans="2:32" ht="15.75" thickBot="1" x14ac:dyDescent="0.3">
      <c r="Q48" s="6" t="s">
        <v>34</v>
      </c>
      <c r="U48" t="s">
        <v>0</v>
      </c>
      <c r="X48" s="6" t="s">
        <v>48</v>
      </c>
    </row>
    <row r="49" spans="2:37" ht="21.75" thickBot="1" x14ac:dyDescent="0.4">
      <c r="B49" s="6" t="s">
        <v>57</v>
      </c>
      <c r="C49" s="6" t="s">
        <v>3</v>
      </c>
      <c r="D49" s="6" t="s">
        <v>6</v>
      </c>
      <c r="E49" s="6" t="s">
        <v>9</v>
      </c>
      <c r="F49" s="6" t="s">
        <v>5</v>
      </c>
      <c r="G49" s="6" t="s">
        <v>7</v>
      </c>
      <c r="H49" s="6" t="s">
        <v>4</v>
      </c>
      <c r="I49" s="120" t="s">
        <v>8</v>
      </c>
      <c r="J49" s="121" t="s">
        <v>30</v>
      </c>
      <c r="K49" s="122">
        <v>341.96</v>
      </c>
      <c r="AB49" s="324" t="s">
        <v>3</v>
      </c>
      <c r="AC49" s="326" t="s">
        <v>6</v>
      </c>
      <c r="AD49" s="327" t="s">
        <v>9</v>
      </c>
      <c r="AE49" s="328" t="s">
        <v>5</v>
      </c>
      <c r="AF49" s="330" t="s">
        <v>7</v>
      </c>
      <c r="AG49" s="329" t="s">
        <v>4</v>
      </c>
      <c r="AH49" s="331" t="s">
        <v>8</v>
      </c>
    </row>
    <row r="50" spans="2:37" ht="21.75" thickBot="1" x14ac:dyDescent="0.4">
      <c r="B50" s="6" t="s">
        <v>27</v>
      </c>
      <c r="C50" s="118">
        <v>12</v>
      </c>
      <c r="D50" s="118">
        <v>14</v>
      </c>
      <c r="E50" s="118">
        <v>6</v>
      </c>
      <c r="F50" s="118">
        <v>5</v>
      </c>
      <c r="G50" s="118">
        <v>-223</v>
      </c>
      <c r="H50" s="118">
        <v>-12</v>
      </c>
      <c r="I50" s="118">
        <v>-28</v>
      </c>
      <c r="J50" s="122">
        <v>-226</v>
      </c>
      <c r="K50" s="193">
        <v>-20.34</v>
      </c>
      <c r="L50" s="340">
        <v>-5.9400000000000001E-2</v>
      </c>
      <c r="M50" s="342">
        <v>-0.1095</v>
      </c>
      <c r="N50" s="35"/>
      <c r="O50" s="252" t="s">
        <v>32</v>
      </c>
      <c r="P50" s="4"/>
      <c r="Q50" s="268" t="s">
        <v>31</v>
      </c>
      <c r="R50" s="4"/>
      <c r="S50" s="5"/>
      <c r="V50" s="131" t="s">
        <v>38</v>
      </c>
      <c r="W50" s="269" t="s">
        <v>32</v>
      </c>
      <c r="X50" s="183" t="s">
        <v>31</v>
      </c>
      <c r="Y50" s="121"/>
      <c r="Z50" s="6"/>
      <c r="AB50" s="324">
        <v>1725</v>
      </c>
      <c r="AC50" s="326">
        <v>1067</v>
      </c>
      <c r="AD50" s="327">
        <v>1982</v>
      </c>
      <c r="AE50" s="328">
        <v>1029</v>
      </c>
      <c r="AF50" s="330">
        <v>886</v>
      </c>
      <c r="AG50" s="329">
        <v>1412</v>
      </c>
      <c r="AH50" s="331">
        <v>1193</v>
      </c>
    </row>
    <row r="51" spans="2:37" ht="19.5" thickBot="1" x14ac:dyDescent="0.35">
      <c r="B51" s="7" t="s">
        <v>29</v>
      </c>
      <c r="C51" s="7">
        <v>-62</v>
      </c>
      <c r="D51" s="7">
        <v>-154</v>
      </c>
      <c r="E51" s="7">
        <v>-103</v>
      </c>
      <c r="F51" s="7">
        <v>-138</v>
      </c>
      <c r="G51" s="7">
        <v>-69</v>
      </c>
      <c r="H51" s="7">
        <v>0</v>
      </c>
      <c r="I51" s="7">
        <v>-116</v>
      </c>
      <c r="J51" s="122">
        <v>-642</v>
      </c>
      <c r="K51" s="122">
        <v>-57.78</v>
      </c>
      <c r="L51" s="340">
        <v>-0.16889999999999999</v>
      </c>
      <c r="M51" s="341">
        <v>-2.7900000000000001E-2</v>
      </c>
      <c r="N51" s="35"/>
      <c r="O51" s="126">
        <v>-642</v>
      </c>
      <c r="P51" s="4"/>
      <c r="Q51" s="126">
        <v>-226</v>
      </c>
      <c r="R51" s="4"/>
      <c r="S51" s="5"/>
      <c r="V51" s="6">
        <v>0</v>
      </c>
      <c r="W51" s="270">
        <v>78</v>
      </c>
      <c r="X51" s="183">
        <v>3945</v>
      </c>
      <c r="Y51" s="193"/>
      <c r="Z51" s="6"/>
    </row>
    <row r="52" spans="2:37" ht="21.75" thickBot="1" x14ac:dyDescent="0.4">
      <c r="M52" s="267"/>
      <c r="O52" s="319">
        <v>-0.17100000000000001</v>
      </c>
      <c r="Q52" s="6"/>
      <c r="S52" s="2"/>
      <c r="V52" s="123"/>
      <c r="W52" s="271">
        <v>0.15</v>
      </c>
      <c r="X52" s="133"/>
      <c r="Y52" s="194"/>
      <c r="Z52" s="123"/>
      <c r="AA52" t="s">
        <v>0</v>
      </c>
      <c r="AB52" s="330" t="s">
        <v>7</v>
      </c>
      <c r="AC52" s="328" t="s">
        <v>5</v>
      </c>
      <c r="AD52" s="326" t="s">
        <v>6</v>
      </c>
      <c r="AE52" s="331" t="s">
        <v>8</v>
      </c>
      <c r="AF52" s="329" t="s">
        <v>4</v>
      </c>
      <c r="AG52" s="324" t="s">
        <v>3</v>
      </c>
      <c r="AH52" s="327" t="s">
        <v>9</v>
      </c>
      <c r="AJ52" s="818" t="s">
        <v>71</v>
      </c>
      <c r="AK52" s="819"/>
    </row>
    <row r="53" spans="2:37" ht="21.75" thickBot="1" x14ac:dyDescent="0.4">
      <c r="AB53" s="330">
        <v>886</v>
      </c>
      <c r="AC53" s="328">
        <v>1029</v>
      </c>
      <c r="AD53" s="326">
        <v>1067</v>
      </c>
      <c r="AE53" s="331">
        <v>1193</v>
      </c>
      <c r="AF53" s="329">
        <v>1412</v>
      </c>
      <c r="AG53" s="324">
        <v>1725</v>
      </c>
      <c r="AH53" s="327">
        <v>1982</v>
      </c>
    </row>
    <row r="54" spans="2:37" ht="15.75" thickBot="1" x14ac:dyDescent="0.3">
      <c r="F54" s="6" t="s">
        <v>34</v>
      </c>
      <c r="AB54" t="s">
        <v>68</v>
      </c>
      <c r="AH54" t="s">
        <v>69</v>
      </c>
      <c r="AK54" t="s">
        <v>0</v>
      </c>
    </row>
    <row r="55" spans="2:37" ht="15.75" thickBot="1" x14ac:dyDescent="0.3"/>
    <row r="56" spans="2:37" ht="21.75" thickBot="1" x14ac:dyDescent="0.4">
      <c r="B56" s="6" t="s">
        <v>61</v>
      </c>
      <c r="C56" s="6" t="s">
        <v>3</v>
      </c>
      <c r="D56" s="6" t="s">
        <v>6</v>
      </c>
      <c r="E56" s="6" t="s">
        <v>9</v>
      </c>
      <c r="F56" s="6" t="s">
        <v>5</v>
      </c>
      <c r="G56" s="6" t="s">
        <v>7</v>
      </c>
      <c r="H56" s="6" t="s">
        <v>4</v>
      </c>
      <c r="I56" s="120" t="s">
        <v>8</v>
      </c>
      <c r="J56" s="121" t="s">
        <v>30</v>
      </c>
      <c r="K56" s="122">
        <v>283.43</v>
      </c>
      <c r="AB56" s="330" t="s">
        <v>7</v>
      </c>
      <c r="AC56" s="328" t="s">
        <v>5</v>
      </c>
      <c r="AD56" s="326" t="s">
        <v>6</v>
      </c>
      <c r="AE56" s="331" t="s">
        <v>8</v>
      </c>
      <c r="AF56" s="329" t="s">
        <v>4</v>
      </c>
      <c r="AG56" s="324" t="s">
        <v>3</v>
      </c>
      <c r="AH56" s="327" t="s">
        <v>9</v>
      </c>
      <c r="AJ56" s="815">
        <v>836.46</v>
      </c>
      <c r="AK56" s="814"/>
    </row>
    <row r="57" spans="2:37" ht="21.75" customHeight="1" thickBot="1" x14ac:dyDescent="0.35">
      <c r="B57" s="6" t="s">
        <v>27</v>
      </c>
      <c r="C57" s="118">
        <v>391</v>
      </c>
      <c r="D57" s="118">
        <v>38</v>
      </c>
      <c r="E57" s="118">
        <v>20</v>
      </c>
      <c r="F57" s="118">
        <v>32</v>
      </c>
      <c r="G57" s="118">
        <v>24</v>
      </c>
      <c r="H57" s="118">
        <v>55</v>
      </c>
      <c r="I57" s="118">
        <v>145</v>
      </c>
      <c r="J57" s="122">
        <v>705</v>
      </c>
      <c r="K57" s="193">
        <v>63.45</v>
      </c>
      <c r="L57" s="340">
        <v>0.2238</v>
      </c>
      <c r="M57" s="342">
        <v>-0.12540000000000001</v>
      </c>
      <c r="O57" s="6" t="s">
        <v>32</v>
      </c>
      <c r="P57" s="4"/>
      <c r="Q57" s="6" t="s">
        <v>31</v>
      </c>
      <c r="R57" s="4"/>
      <c r="S57" s="4"/>
      <c r="T57" s="6" t="s">
        <v>28</v>
      </c>
      <c r="Z57" t="s">
        <v>0</v>
      </c>
      <c r="AA57" s="816" t="s">
        <v>70</v>
      </c>
      <c r="AB57" s="337">
        <v>79.739999999999995</v>
      </c>
      <c r="AC57" s="332">
        <v>92.61</v>
      </c>
      <c r="AD57" s="333">
        <v>96.03</v>
      </c>
      <c r="AE57" s="334">
        <v>107.37</v>
      </c>
      <c r="AF57" s="335">
        <v>127.08</v>
      </c>
      <c r="AG57" s="122">
        <v>155.25</v>
      </c>
      <c r="AH57" s="336">
        <v>178.38</v>
      </c>
    </row>
    <row r="58" spans="2:37" ht="19.5" thickBot="1" x14ac:dyDescent="0.35">
      <c r="B58" s="7" t="s">
        <v>29</v>
      </c>
      <c r="C58" s="7">
        <v>540</v>
      </c>
      <c r="D58" s="7">
        <v>-217</v>
      </c>
      <c r="E58" s="7">
        <v>-14</v>
      </c>
      <c r="F58" s="7">
        <v>-257</v>
      </c>
      <c r="G58" s="7">
        <v>-13</v>
      </c>
      <c r="H58" s="7">
        <v>127</v>
      </c>
      <c r="I58" s="7">
        <v>144</v>
      </c>
      <c r="J58" s="122">
        <v>310</v>
      </c>
      <c r="K58" s="122">
        <v>27.9</v>
      </c>
      <c r="L58" s="340">
        <v>9.8400000000000001E-2</v>
      </c>
      <c r="M58" s="341">
        <v>-2.1899999999999999E-2</v>
      </c>
      <c r="O58" s="6"/>
      <c r="P58" s="4"/>
      <c r="Q58" s="6"/>
      <c r="R58" s="4"/>
      <c r="S58" s="4"/>
      <c r="T58" s="6"/>
      <c r="AA58" s="817"/>
    </row>
    <row r="59" spans="2:37" ht="15.75" thickBot="1" x14ac:dyDescent="0.3">
      <c r="O59" s="123"/>
      <c r="Q59" s="6"/>
      <c r="T59" s="123"/>
    </row>
    <row r="60" spans="2:37" ht="15.75" thickBot="1" x14ac:dyDescent="0.3"/>
    <row r="61" spans="2:37" ht="15.75" thickBot="1" x14ac:dyDescent="0.3">
      <c r="F61" s="6" t="s">
        <v>34</v>
      </c>
      <c r="O61" t="s">
        <v>0</v>
      </c>
    </row>
    <row r="62" spans="2:37" ht="15.75" thickBot="1" x14ac:dyDescent="0.3"/>
    <row r="63" spans="2:37" ht="19.5" thickBot="1" x14ac:dyDescent="0.35">
      <c r="B63" s="6" t="s">
        <v>62</v>
      </c>
      <c r="C63" s="6" t="s">
        <v>3</v>
      </c>
      <c r="D63" s="6" t="s">
        <v>6</v>
      </c>
      <c r="E63" s="6" t="s">
        <v>9</v>
      </c>
      <c r="F63" s="6" t="s">
        <v>5</v>
      </c>
      <c r="G63" s="6" t="s">
        <v>7</v>
      </c>
      <c r="H63" s="6" t="s">
        <v>4</v>
      </c>
      <c r="I63" s="120" t="s">
        <v>8</v>
      </c>
      <c r="J63" s="121" t="s">
        <v>30</v>
      </c>
      <c r="K63" s="122">
        <v>271.07</v>
      </c>
    </row>
    <row r="64" spans="2:37" ht="19.5" thickBot="1" x14ac:dyDescent="0.35">
      <c r="B64" s="6" t="s">
        <v>27</v>
      </c>
      <c r="C64" s="118">
        <v>215</v>
      </c>
      <c r="D64" s="118">
        <v>428</v>
      </c>
      <c r="E64" s="118">
        <v>529</v>
      </c>
      <c r="F64" s="118">
        <v>257</v>
      </c>
      <c r="G64" s="118">
        <v>431</v>
      </c>
      <c r="H64" s="118">
        <v>224</v>
      </c>
      <c r="I64" s="118">
        <v>427</v>
      </c>
      <c r="J64" s="122">
        <v>2511</v>
      </c>
      <c r="K64" s="193">
        <v>225.99</v>
      </c>
      <c r="L64" s="339">
        <v>0.83360000000000001</v>
      </c>
      <c r="M64" s="340">
        <v>-0.35949999999999999</v>
      </c>
      <c r="O64" t="s">
        <v>0</v>
      </c>
    </row>
    <row r="65" spans="2:15" ht="19.5" thickBot="1" x14ac:dyDescent="0.35">
      <c r="B65" s="7" t="s">
        <v>29</v>
      </c>
      <c r="C65" s="7">
        <v>21</v>
      </c>
      <c r="D65" s="7">
        <v>187</v>
      </c>
      <c r="E65" s="7">
        <v>258</v>
      </c>
      <c r="F65" s="7">
        <v>91</v>
      </c>
      <c r="G65" s="7">
        <v>341</v>
      </c>
      <c r="H65" s="7">
        <v>184</v>
      </c>
      <c r="I65" s="7">
        <v>346</v>
      </c>
      <c r="J65" s="122">
        <v>1428</v>
      </c>
      <c r="K65" s="122">
        <v>128.52000000000001</v>
      </c>
      <c r="L65" s="339">
        <v>0.47410000000000002</v>
      </c>
      <c r="M65" s="341">
        <v>-0.128</v>
      </c>
    </row>
    <row r="67" spans="2:15" ht="15.75" thickBot="1" x14ac:dyDescent="0.3"/>
    <row r="68" spans="2:15" ht="15.75" thickBot="1" x14ac:dyDescent="0.3">
      <c r="F68" s="6" t="s">
        <v>34</v>
      </c>
      <c r="O68" t="s">
        <v>0</v>
      </c>
    </row>
    <row r="69" spans="2:15" ht="15.75" thickBot="1" x14ac:dyDescent="0.3"/>
    <row r="70" spans="2:15" ht="19.5" thickBot="1" x14ac:dyDescent="0.35">
      <c r="B70" s="6" t="s">
        <v>85</v>
      </c>
      <c r="C70" s="6" t="s">
        <v>3</v>
      </c>
      <c r="D70" s="6" t="s">
        <v>6</v>
      </c>
      <c r="E70" s="6" t="s">
        <v>9</v>
      </c>
      <c r="F70" s="6" t="s">
        <v>5</v>
      </c>
      <c r="G70" s="6" t="s">
        <v>7</v>
      </c>
      <c r="H70" s="6" t="s">
        <v>4</v>
      </c>
      <c r="I70" s="120" t="s">
        <v>8</v>
      </c>
      <c r="J70" s="121" t="s">
        <v>30</v>
      </c>
      <c r="K70" s="122">
        <v>400.08</v>
      </c>
    </row>
    <row r="71" spans="2:15" ht="19.5" thickBot="1" x14ac:dyDescent="0.35">
      <c r="B71" s="6" t="s">
        <v>27</v>
      </c>
      <c r="C71" s="118">
        <v>122</v>
      </c>
      <c r="D71" s="118">
        <v>75</v>
      </c>
      <c r="E71" s="118">
        <v>126</v>
      </c>
      <c r="F71" s="118">
        <v>276</v>
      </c>
      <c r="G71" s="118">
        <v>213</v>
      </c>
      <c r="H71" s="118">
        <v>118</v>
      </c>
      <c r="I71" s="118">
        <v>234</v>
      </c>
      <c r="J71" s="122">
        <v>1164</v>
      </c>
      <c r="K71" s="193">
        <v>104.76</v>
      </c>
      <c r="L71" s="339">
        <v>0.26179999999999998</v>
      </c>
      <c r="M71" s="340">
        <v>-0.56699999999999995</v>
      </c>
    </row>
    <row r="72" spans="2:15" ht="19.5" thickBot="1" x14ac:dyDescent="0.35">
      <c r="B72" s="7" t="s">
        <v>29</v>
      </c>
      <c r="C72" s="7">
        <v>-193</v>
      </c>
      <c r="D72" s="7">
        <v>-281</v>
      </c>
      <c r="E72" s="7">
        <v>-306</v>
      </c>
      <c r="F72" s="7">
        <v>-222</v>
      </c>
      <c r="G72" s="7">
        <v>-19</v>
      </c>
      <c r="H72" s="7">
        <v>-94</v>
      </c>
      <c r="I72" s="7">
        <v>-242</v>
      </c>
      <c r="J72" s="122">
        <v>-1357</v>
      </c>
      <c r="K72" s="325">
        <v>-122.13</v>
      </c>
      <c r="L72" s="339">
        <v>-0.30520000000000003</v>
      </c>
      <c r="M72" s="341">
        <v>-0.2175</v>
      </c>
    </row>
    <row r="74" spans="2:15" ht="15.75" thickBot="1" x14ac:dyDescent="0.3"/>
    <row r="75" spans="2:15" ht="15.75" thickBot="1" x14ac:dyDescent="0.3">
      <c r="F75" s="6" t="s">
        <v>34</v>
      </c>
      <c r="O75" t="s">
        <v>0</v>
      </c>
    </row>
    <row r="76" spans="2:15" ht="15.75" thickBot="1" x14ac:dyDescent="0.3">
      <c r="O76" t="s">
        <v>0</v>
      </c>
    </row>
    <row r="77" spans="2:15" ht="19.5" thickBot="1" x14ac:dyDescent="0.35">
      <c r="B77" s="6" t="s">
        <v>65</v>
      </c>
      <c r="C77" s="6" t="s">
        <v>3</v>
      </c>
      <c r="D77" s="6" t="s">
        <v>6</v>
      </c>
      <c r="E77" s="6" t="s">
        <v>9</v>
      </c>
      <c r="F77" s="6" t="s">
        <v>5</v>
      </c>
      <c r="G77" s="6" t="s">
        <v>7</v>
      </c>
      <c r="H77" s="6" t="s">
        <v>4</v>
      </c>
      <c r="I77" s="120" t="s">
        <v>8</v>
      </c>
      <c r="J77" s="121" t="s">
        <v>30</v>
      </c>
      <c r="K77" s="122">
        <v>114.38</v>
      </c>
    </row>
    <row r="78" spans="2:15" ht="19.5" thickBot="1" x14ac:dyDescent="0.35">
      <c r="B78" s="6" t="s">
        <v>27</v>
      </c>
      <c r="C78" s="118"/>
      <c r="D78" s="118"/>
      <c r="E78" s="118"/>
      <c r="F78" s="118"/>
      <c r="G78" s="118">
        <v>117</v>
      </c>
      <c r="H78" s="118">
        <v>158</v>
      </c>
      <c r="I78" s="118">
        <v>301</v>
      </c>
      <c r="J78" s="122">
        <v>576</v>
      </c>
      <c r="K78" s="193">
        <v>51.84</v>
      </c>
      <c r="L78" s="339">
        <v>0.45319999999999999</v>
      </c>
      <c r="M78" s="340">
        <v>0.30840000000000001</v>
      </c>
    </row>
    <row r="79" spans="2:15" ht="19.5" thickBot="1" x14ac:dyDescent="0.35">
      <c r="B79" s="7" t="s">
        <v>29</v>
      </c>
      <c r="C79" s="7"/>
      <c r="D79" s="7"/>
      <c r="E79" s="7"/>
      <c r="F79" s="7"/>
      <c r="G79" s="7">
        <v>141</v>
      </c>
      <c r="H79" s="7">
        <v>105</v>
      </c>
      <c r="I79" s="7">
        <v>722</v>
      </c>
      <c r="J79" s="122">
        <v>968</v>
      </c>
      <c r="K79" s="325">
        <v>87.12</v>
      </c>
      <c r="L79" s="339">
        <v>0.76160000000000005</v>
      </c>
      <c r="M79" s="341"/>
    </row>
    <row r="81" spans="2:13" ht="15.75" thickBot="1" x14ac:dyDescent="0.3"/>
    <row r="82" spans="2:13" ht="15.75" thickBot="1" x14ac:dyDescent="0.3">
      <c r="F82" s="6" t="s">
        <v>34</v>
      </c>
    </row>
    <row r="83" spans="2:13" ht="15.75" thickBot="1" x14ac:dyDescent="0.3"/>
    <row r="84" spans="2:13" ht="19.5" thickBot="1" x14ac:dyDescent="0.35">
      <c r="B84" s="6" t="s">
        <v>66</v>
      </c>
      <c r="C84" s="6" t="s">
        <v>3</v>
      </c>
      <c r="D84" s="6" t="s">
        <v>6</v>
      </c>
      <c r="E84" s="6" t="s">
        <v>9</v>
      </c>
      <c r="F84" s="6" t="s">
        <v>5</v>
      </c>
      <c r="G84" s="6" t="s">
        <v>7</v>
      </c>
      <c r="H84" s="6" t="s">
        <v>4</v>
      </c>
      <c r="I84" s="120" t="s">
        <v>8</v>
      </c>
      <c r="J84" s="121" t="s">
        <v>30</v>
      </c>
      <c r="K84" s="122">
        <v>204.86</v>
      </c>
    </row>
    <row r="85" spans="2:13" ht="19.5" thickBot="1" x14ac:dyDescent="0.35">
      <c r="B85" s="6" t="s">
        <v>27</v>
      </c>
      <c r="C85" s="118"/>
      <c r="D85" s="118"/>
      <c r="E85" s="118"/>
      <c r="F85" s="118"/>
      <c r="G85" s="118"/>
      <c r="H85" s="118"/>
      <c r="I85" s="118"/>
      <c r="J85" s="122"/>
      <c r="K85" s="193"/>
      <c r="L85" s="339"/>
      <c r="M85" s="340"/>
    </row>
    <row r="86" spans="2:13" ht="19.5" thickBot="1" x14ac:dyDescent="0.35">
      <c r="B86" s="7" t="s">
        <v>29</v>
      </c>
      <c r="C86" s="7"/>
      <c r="D86" s="7"/>
      <c r="E86" s="7"/>
      <c r="F86" s="7"/>
      <c r="G86" s="7"/>
      <c r="H86" s="7"/>
      <c r="I86" s="7"/>
      <c r="J86" s="122"/>
      <c r="K86" s="325"/>
      <c r="L86" s="339"/>
      <c r="M86" s="341"/>
    </row>
    <row r="88" spans="2:13" ht="15.75" thickBot="1" x14ac:dyDescent="0.3"/>
    <row r="89" spans="2:13" ht="15.75" thickBot="1" x14ac:dyDescent="0.3">
      <c r="F89" s="6" t="s">
        <v>34</v>
      </c>
    </row>
    <row r="90" spans="2:13" ht="15.75" thickBot="1" x14ac:dyDescent="0.3"/>
    <row r="91" spans="2:13" ht="19.5" thickBot="1" x14ac:dyDescent="0.35">
      <c r="B91" s="6" t="s">
        <v>93</v>
      </c>
      <c r="C91" s="6" t="s">
        <v>3</v>
      </c>
      <c r="D91" s="6" t="s">
        <v>6</v>
      </c>
      <c r="E91" s="6" t="s">
        <v>9</v>
      </c>
      <c r="F91" s="6" t="s">
        <v>5</v>
      </c>
      <c r="G91" s="6" t="s">
        <v>7</v>
      </c>
      <c r="H91" s="6" t="s">
        <v>4</v>
      </c>
      <c r="I91" s="120" t="s">
        <v>8</v>
      </c>
      <c r="J91" s="121" t="s">
        <v>30</v>
      </c>
      <c r="K91" s="122"/>
    </row>
    <row r="92" spans="2:13" ht="19.5" thickBot="1" x14ac:dyDescent="0.35">
      <c r="B92" s="6" t="s">
        <v>27</v>
      </c>
      <c r="C92" s="118"/>
      <c r="D92" s="118"/>
      <c r="E92" s="118"/>
      <c r="F92" s="118"/>
      <c r="G92" s="118"/>
      <c r="H92" s="118"/>
      <c r="I92" s="118"/>
      <c r="J92" s="122"/>
      <c r="K92" s="193"/>
      <c r="L92" s="339"/>
      <c r="M92" s="340"/>
    </row>
    <row r="93" spans="2:13" ht="19.5" thickBot="1" x14ac:dyDescent="0.35">
      <c r="B93" s="7" t="s">
        <v>29</v>
      </c>
      <c r="C93" s="7"/>
      <c r="D93" s="7"/>
      <c r="E93" s="7"/>
      <c r="F93" s="7"/>
      <c r="G93" s="7"/>
      <c r="H93" s="7"/>
      <c r="I93" s="7"/>
      <c r="J93" s="122"/>
      <c r="K93" s="325"/>
      <c r="L93" s="339"/>
      <c r="M93" s="341"/>
    </row>
  </sheetData>
  <customSheetViews>
    <customSheetView guid="{8EFE8514-3BA3-46EE-8D4D-6C61AD18DDA2}" scale="85" topLeftCell="E19">
      <selection activeCell="M79" sqref="M79"/>
      <pageMargins left="0.7" right="0.7" top="0.75" bottom="0.75" header="0.3" footer="0.3"/>
      <pageSetup orientation="portrait" horizontalDpi="4294967294" verticalDpi="0" r:id="rId1"/>
    </customSheetView>
  </customSheetViews>
  <mergeCells count="4">
    <mergeCell ref="AD47:AF47"/>
    <mergeCell ref="AJ56:AK56"/>
    <mergeCell ref="AA57:AA58"/>
    <mergeCell ref="AJ52:AK52"/>
  </mergeCells>
  <pageMargins left="0.7" right="0.7" top="0.75" bottom="0.75" header="0.3" footer="0.3"/>
  <pageSetup orientation="portrait" horizontalDpi="4294967294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9"/>
  <sheetViews>
    <sheetView topLeftCell="E4" zoomScaleNormal="100" workbookViewId="0">
      <selection activeCell="L6" sqref="L6"/>
    </sheetView>
  </sheetViews>
  <sheetFormatPr defaultRowHeight="15" x14ac:dyDescent="0.25"/>
  <cols>
    <col min="6" max="7" width="10.5703125" bestFit="1" customWidth="1"/>
    <col min="11" max="11" width="10.5703125" bestFit="1" customWidth="1"/>
  </cols>
  <sheetData>
    <row r="3" spans="1:27" ht="15.75" thickBot="1" x14ac:dyDescent="0.3"/>
    <row r="4" spans="1:27" x14ac:dyDescent="0.25">
      <c r="A4" s="823" t="s">
        <v>74</v>
      </c>
      <c r="B4" s="112"/>
      <c r="C4" s="343"/>
    </row>
    <row r="5" spans="1:27" ht="15.75" thickBot="1" x14ac:dyDescent="0.3">
      <c r="A5" s="824"/>
      <c r="B5" s="35"/>
      <c r="C5" s="160"/>
    </row>
    <row r="6" spans="1:27" ht="19.5" thickBot="1" x14ac:dyDescent="0.35">
      <c r="A6" s="823" t="s">
        <v>76</v>
      </c>
      <c r="B6" s="823" t="s">
        <v>75</v>
      </c>
      <c r="C6" s="160"/>
      <c r="D6" s="120" t="s">
        <v>35</v>
      </c>
      <c r="E6" s="122">
        <v>278.45999999999998</v>
      </c>
      <c r="H6" s="6" t="s">
        <v>22</v>
      </c>
      <c r="I6" s="122">
        <v>363.71</v>
      </c>
      <c r="L6" s="6" t="s">
        <v>58</v>
      </c>
      <c r="M6" s="122">
        <v>470.39</v>
      </c>
      <c r="O6" s="128"/>
      <c r="P6" s="6" t="s">
        <v>26</v>
      </c>
      <c r="Q6" s="122">
        <v>377.66</v>
      </c>
      <c r="T6" s="6" t="s">
        <v>54</v>
      </c>
      <c r="U6" s="122">
        <v>305.48</v>
      </c>
      <c r="X6" s="6" t="s">
        <v>53</v>
      </c>
      <c r="Y6" s="122">
        <v>341.96</v>
      </c>
    </row>
    <row r="7" spans="1:27" ht="19.5" thickBot="1" x14ac:dyDescent="0.35">
      <c r="A7" s="824"/>
      <c r="B7" s="824"/>
      <c r="C7" s="160"/>
      <c r="E7" s="193">
        <v>46.26</v>
      </c>
      <c r="F7" s="340">
        <v>0.16600000000000001</v>
      </c>
      <c r="I7" s="193">
        <v>143.28</v>
      </c>
      <c r="J7" s="339">
        <v>0.39300000000000002</v>
      </c>
      <c r="K7" t="s">
        <v>0</v>
      </c>
      <c r="M7" s="193">
        <v>11.61</v>
      </c>
      <c r="N7" s="339">
        <v>2.4E-2</v>
      </c>
      <c r="O7" s="132"/>
      <c r="Q7" s="193">
        <v>90.99</v>
      </c>
      <c r="R7" s="339">
        <v>0.2409</v>
      </c>
      <c r="U7" s="193">
        <v>79.650000000000006</v>
      </c>
      <c r="V7" s="339">
        <v>0.26069999999999999</v>
      </c>
      <c r="Y7" s="193">
        <v>-20.34</v>
      </c>
      <c r="Z7" s="339">
        <v>-5.9400000000000001E-2</v>
      </c>
    </row>
    <row r="8" spans="1:27" ht="19.5" thickBot="1" x14ac:dyDescent="0.35">
      <c r="A8" s="823" t="s">
        <v>77</v>
      </c>
      <c r="B8" s="823" t="s">
        <v>78</v>
      </c>
      <c r="C8" s="825" t="s">
        <v>79</v>
      </c>
      <c r="E8" s="122">
        <v>-16.38</v>
      </c>
      <c r="F8" s="340">
        <v>-5.8799999999999998E-2</v>
      </c>
      <c r="I8" s="122">
        <v>213.48</v>
      </c>
      <c r="J8" s="339">
        <v>0.58599999999999997</v>
      </c>
      <c r="K8" s="339">
        <v>0.193</v>
      </c>
      <c r="M8" s="122">
        <v>-87.12</v>
      </c>
      <c r="N8" s="339">
        <v>-0.185</v>
      </c>
      <c r="O8" s="345">
        <v>-0.20899999999999999</v>
      </c>
      <c r="Q8" s="122">
        <v>-52.2</v>
      </c>
      <c r="R8" s="339">
        <v>-0.13819999999999999</v>
      </c>
      <c r="S8" s="345">
        <v>-0.37909999999999999</v>
      </c>
      <c r="U8" s="122">
        <v>25.74</v>
      </c>
      <c r="V8" s="339">
        <v>8.4000000000000005E-2</v>
      </c>
      <c r="W8" s="345">
        <v>-0.1767</v>
      </c>
      <c r="Y8" s="122">
        <v>-57.78</v>
      </c>
      <c r="Z8" s="339">
        <v>-0.16889999999999999</v>
      </c>
      <c r="AA8" s="345">
        <v>-0.1095</v>
      </c>
    </row>
    <row r="9" spans="1:27" ht="19.5" thickBot="1" x14ac:dyDescent="0.35">
      <c r="A9" s="824"/>
      <c r="B9" s="824"/>
      <c r="C9" s="826"/>
      <c r="G9" s="341">
        <v>-0.2248</v>
      </c>
      <c r="K9" s="341">
        <v>-1.5900000000000001E-2</v>
      </c>
      <c r="O9" s="346">
        <v>-7.4899999999999994E-2</v>
      </c>
      <c r="S9" s="346">
        <v>-0.1135</v>
      </c>
      <c r="W9" s="346">
        <v>-5.8000000000000003E-2</v>
      </c>
      <c r="AA9" s="341">
        <v>-2.7900000000000001E-2</v>
      </c>
    </row>
    <row r="10" spans="1:27" ht="15" customHeight="1" thickBot="1" x14ac:dyDescent="0.3">
      <c r="A10" s="56"/>
      <c r="B10" s="35"/>
      <c r="C10" s="820" t="s">
        <v>80</v>
      </c>
      <c r="F10" t="s">
        <v>0</v>
      </c>
    </row>
    <row r="11" spans="1:27" ht="19.5" thickBot="1" x14ac:dyDescent="0.35">
      <c r="A11" s="56"/>
      <c r="B11" s="35"/>
      <c r="C11" s="821"/>
      <c r="D11" s="120" t="s">
        <v>61</v>
      </c>
      <c r="E11" s="325">
        <v>283.43</v>
      </c>
      <c r="H11" s="6" t="s">
        <v>83</v>
      </c>
      <c r="I11" s="325">
        <v>271.07</v>
      </c>
      <c r="L11" s="6" t="s">
        <v>64</v>
      </c>
      <c r="M11" s="325">
        <v>400.08</v>
      </c>
      <c r="O11" s="128"/>
      <c r="P11" s="6" t="s">
        <v>84</v>
      </c>
      <c r="Q11" s="325">
        <v>114.38</v>
      </c>
      <c r="T11" s="6" t="s">
        <v>66</v>
      </c>
      <c r="U11" s="325">
        <v>204.86</v>
      </c>
      <c r="X11" s="6"/>
      <c r="Y11" s="122"/>
    </row>
    <row r="12" spans="1:27" ht="15.75" customHeight="1" thickBot="1" x14ac:dyDescent="0.35">
      <c r="A12" s="56"/>
      <c r="B12" s="35"/>
      <c r="C12" s="821"/>
      <c r="E12" s="193">
        <v>63.45</v>
      </c>
      <c r="F12" s="340">
        <v>0.2238</v>
      </c>
      <c r="I12" s="353">
        <v>225.99</v>
      </c>
      <c r="J12" s="339">
        <v>0.83360000000000001</v>
      </c>
      <c r="K12" t="s">
        <v>0</v>
      </c>
      <c r="M12" s="369">
        <v>104.76</v>
      </c>
      <c r="N12" s="339">
        <v>0.26179999999999998</v>
      </c>
      <c r="O12" s="132"/>
      <c r="Q12" s="369">
        <v>51.84</v>
      </c>
      <c r="R12" s="339">
        <v>0.45319999999999999</v>
      </c>
      <c r="U12" s="193"/>
      <c r="V12" s="339"/>
      <c r="Y12" s="193"/>
      <c r="Z12" s="339"/>
    </row>
    <row r="13" spans="1:27" ht="19.5" thickBot="1" x14ac:dyDescent="0.35">
      <c r="A13" s="55"/>
      <c r="B13" s="344"/>
      <c r="C13" s="822"/>
      <c r="E13" s="122">
        <v>27.9</v>
      </c>
      <c r="F13" s="340">
        <v>9.8400000000000001E-2</v>
      </c>
      <c r="G13" s="342">
        <v>-0.12540000000000001</v>
      </c>
      <c r="I13" s="354">
        <v>128.52000000000001</v>
      </c>
      <c r="J13" s="339">
        <v>0.47410000000000002</v>
      </c>
      <c r="K13" s="340">
        <v>-0.35949999999999999</v>
      </c>
      <c r="M13" s="325">
        <v>-122.13</v>
      </c>
      <c r="N13" s="339">
        <v>-0.30520000000000003</v>
      </c>
      <c r="O13" s="345">
        <v>-0.56699999999999995</v>
      </c>
      <c r="Q13" s="325">
        <v>87.12</v>
      </c>
      <c r="R13" s="339">
        <v>0.76160000000000005</v>
      </c>
      <c r="S13" s="345">
        <v>0.30840000000000001</v>
      </c>
      <c r="U13" s="122"/>
      <c r="V13" s="339"/>
      <c r="W13" s="345"/>
      <c r="Y13" s="122"/>
      <c r="Z13" s="339"/>
      <c r="AA13" s="345"/>
    </row>
    <row r="14" spans="1:27" ht="19.5" thickBot="1" x14ac:dyDescent="0.35">
      <c r="G14" s="341">
        <v>-2.1899999999999999E-2</v>
      </c>
      <c r="H14" t="s">
        <v>0</v>
      </c>
      <c r="K14" s="341">
        <v>-0.128</v>
      </c>
      <c r="O14" s="346">
        <v>-0.2175</v>
      </c>
      <c r="S14" s="349"/>
      <c r="W14" s="349"/>
      <c r="AA14" s="349"/>
    </row>
    <row r="15" spans="1:27" ht="18.75" x14ac:dyDescent="0.3">
      <c r="E15" s="322"/>
      <c r="F15" s="347" t="s">
        <v>0</v>
      </c>
      <c r="G15" s="347"/>
      <c r="I15" t="s">
        <v>0</v>
      </c>
      <c r="J15" t="s">
        <v>0</v>
      </c>
    </row>
    <row r="16" spans="1:27" ht="18.75" x14ac:dyDescent="0.3">
      <c r="G16" s="348"/>
    </row>
    <row r="18" spans="7:10" x14ac:dyDescent="0.25">
      <c r="J18" t="s">
        <v>0</v>
      </c>
    </row>
    <row r="19" spans="7:10" x14ac:dyDescent="0.25">
      <c r="G19" t="s">
        <v>0</v>
      </c>
      <c r="J19" t="s">
        <v>0</v>
      </c>
    </row>
  </sheetData>
  <customSheetViews>
    <customSheetView guid="{8EFE8514-3BA3-46EE-8D4D-6C61AD18DDA2}" topLeftCell="E4">
      <selection activeCell="L6" sqref="L6"/>
      <pageMargins left="0.7" right="0.7" top="0.75" bottom="0.75" header="0.3" footer="0.3"/>
      <pageSetup orientation="portrait" horizontalDpi="4294967294" verticalDpi="0" r:id="rId1"/>
    </customSheetView>
  </customSheetViews>
  <mergeCells count="7">
    <mergeCell ref="C10:C13"/>
    <mergeCell ref="A4:A5"/>
    <mergeCell ref="A6:A7"/>
    <mergeCell ref="B6:B7"/>
    <mergeCell ref="A8:A9"/>
    <mergeCell ref="B8:B9"/>
    <mergeCell ref="C8:C9"/>
  </mergeCell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SW rankings</vt:lpstr>
      <vt:lpstr>THE LINE UP</vt:lpstr>
      <vt:lpstr>DAILY TREND TRACKING</vt:lpstr>
      <vt:lpstr>MY EMA'S </vt:lpstr>
      <vt:lpstr>RESULTS</vt:lpstr>
      <vt:lpstr>EFFECTIVENESS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2017-07-06T14:13:31Z</dcterms:created>
  <dcterms:modified xsi:type="dcterms:W3CDTF">2018-12-29T12:28:46Z</dcterms:modified>
</cp:coreProperties>
</file>